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1155" windowWidth="14310" windowHeight="9885"/>
  </bookViews>
  <sheets>
    <sheet name="Финансирование" sheetId="16" r:id="rId1"/>
    <sheet name="план-график" sheetId="27" r:id="rId2"/>
    <sheet name="Целевые индикаторы" sheetId="24" r:id="rId3"/>
    <sheet name="Сведения о внесённых изменениях" sheetId="17" r:id="rId4"/>
  </sheets>
  <externalReferences>
    <externalReference r:id="rId5"/>
  </externalReferences>
  <definedNames>
    <definedName name="_xlnm.Print_Titles" localSheetId="1">'план-график'!$4:$6</definedName>
    <definedName name="_xlnm.Print_Titles" localSheetId="0">Финансирование!$5:$7</definedName>
    <definedName name="_xlnm.Print_Titles" localSheetId="2">'Целевые индикаторы'!$5:$6</definedName>
    <definedName name="_xlnm.Print_Area" localSheetId="1">'план-график'!$A$1:$H$224</definedName>
    <definedName name="_xlnm.Print_Area" localSheetId="0">Финансирование!$A$1:$M$187</definedName>
    <definedName name="_xlnm.Print_Area" localSheetId="2">'Целевые индикаторы'!$A$2:$H$40</definedName>
  </definedNames>
  <calcPr calcId="144525"/>
</workbook>
</file>

<file path=xl/calcChain.xml><?xml version="1.0" encoding="utf-8"?>
<calcChain xmlns="http://schemas.openxmlformats.org/spreadsheetml/2006/main">
  <c r="H188" i="16" l="1"/>
  <c r="K188" i="16"/>
  <c r="H159" i="16"/>
  <c r="H156" i="16"/>
  <c r="G156" i="16"/>
  <c r="J145" i="16" l="1"/>
  <c r="K145" i="16"/>
  <c r="K108" i="16" l="1"/>
  <c r="K105" i="16"/>
  <c r="K106" i="16"/>
  <c r="E108" i="16" l="1"/>
  <c r="K92" i="16" l="1"/>
  <c r="K48" i="16"/>
  <c r="G32" i="24" l="1"/>
  <c r="G33" i="24"/>
  <c r="G34" i="24"/>
  <c r="G31" i="24"/>
  <c r="F65" i="27" l="1"/>
  <c r="K170" i="16" l="1"/>
  <c r="G189" i="16" l="1"/>
  <c r="F183" i="16"/>
  <c r="G183" i="16"/>
  <c r="I183" i="16"/>
  <c r="J183" i="16"/>
  <c r="L183" i="16"/>
  <c r="D183" i="16"/>
  <c r="E178" i="16"/>
  <c r="E183" i="16" s="1"/>
  <c r="F178" i="16"/>
  <c r="G178" i="16"/>
  <c r="I178" i="16"/>
  <c r="J178" i="16"/>
  <c r="K178" i="16"/>
  <c r="K183" i="16" s="1"/>
  <c r="L178" i="16"/>
  <c r="D178" i="16"/>
  <c r="H180" i="16"/>
  <c r="H179" i="16"/>
  <c r="E159" i="16"/>
  <c r="F159" i="16"/>
  <c r="I159" i="16"/>
  <c r="J159" i="16"/>
  <c r="K159" i="16"/>
  <c r="L159" i="16"/>
  <c r="D159" i="16"/>
  <c r="H175" i="16"/>
  <c r="G175" i="16"/>
  <c r="H174" i="16"/>
  <c r="G174" i="16"/>
  <c r="H173" i="16"/>
  <c r="G173" i="16"/>
  <c r="H172" i="16"/>
  <c r="G172" i="16"/>
  <c r="H170" i="16"/>
  <c r="G170" i="16"/>
  <c r="H169" i="16"/>
  <c r="G169" i="16"/>
  <c r="H167" i="16"/>
  <c r="G167" i="16"/>
  <c r="H166" i="16"/>
  <c r="G166" i="16"/>
  <c r="G164" i="16"/>
  <c r="H163" i="16"/>
  <c r="G163" i="16"/>
  <c r="H162" i="16"/>
  <c r="G162" i="16"/>
  <c r="H161" i="16"/>
  <c r="G161" i="16"/>
  <c r="H160" i="16"/>
  <c r="G160" i="16"/>
  <c r="G157" i="16"/>
  <c r="H157" i="16"/>
  <c r="I155" i="16"/>
  <c r="J155" i="16"/>
  <c r="K155" i="16"/>
  <c r="L155" i="16"/>
  <c r="I165" i="16"/>
  <c r="J165" i="16"/>
  <c r="K165" i="16"/>
  <c r="L165" i="16"/>
  <c r="I168" i="16"/>
  <c r="J168" i="16"/>
  <c r="K168" i="16"/>
  <c r="L168" i="16"/>
  <c r="I171" i="16"/>
  <c r="J171" i="16"/>
  <c r="K171" i="16"/>
  <c r="L171" i="16"/>
  <c r="E155" i="16"/>
  <c r="F155" i="16"/>
  <c r="E165" i="16"/>
  <c r="F165" i="16"/>
  <c r="E168" i="16"/>
  <c r="F168" i="16"/>
  <c r="E171" i="16"/>
  <c r="F171" i="16"/>
  <c r="D168" i="16"/>
  <c r="D165" i="16"/>
  <c r="D171" i="16"/>
  <c r="D155" i="16"/>
  <c r="L129" i="16"/>
  <c r="E129" i="16"/>
  <c r="F129" i="16"/>
  <c r="I129" i="16"/>
  <c r="J129" i="16"/>
  <c r="K129" i="16"/>
  <c r="H152" i="16"/>
  <c r="G152" i="16"/>
  <c r="H151" i="16"/>
  <c r="G151" i="16"/>
  <c r="H150" i="16"/>
  <c r="G150" i="16"/>
  <c r="L149" i="16"/>
  <c r="K149" i="16"/>
  <c r="J149" i="16"/>
  <c r="I149" i="16"/>
  <c r="F149" i="16"/>
  <c r="E149" i="16"/>
  <c r="D149" i="16"/>
  <c r="D129" i="16"/>
  <c r="H140" i="16"/>
  <c r="G140" i="16"/>
  <c r="E111" i="16"/>
  <c r="H112" i="16"/>
  <c r="H110" i="16"/>
  <c r="H104" i="16"/>
  <c r="H105" i="16"/>
  <c r="H106" i="16"/>
  <c r="H107" i="16"/>
  <c r="H108" i="16"/>
  <c r="H102" i="16"/>
  <c r="H100" i="16"/>
  <c r="G159" i="16" l="1"/>
  <c r="G158" i="16" s="1"/>
  <c r="G165" i="16"/>
  <c r="G168" i="16"/>
  <c r="G171" i="16"/>
  <c r="D158" i="16"/>
  <c r="D176" i="16" s="1"/>
  <c r="K158" i="16"/>
  <c r="K176" i="16" s="1"/>
  <c r="H171" i="16"/>
  <c r="H168" i="16"/>
  <c r="E158" i="16"/>
  <c r="E176" i="16" s="1"/>
  <c r="H165" i="16"/>
  <c r="J158" i="16"/>
  <c r="J176" i="16" s="1"/>
  <c r="I158" i="16"/>
  <c r="I176" i="16" s="1"/>
  <c r="F158" i="16"/>
  <c r="F176" i="16" s="1"/>
  <c r="L158" i="16"/>
  <c r="L176" i="16" s="1"/>
  <c r="G155" i="16"/>
  <c r="H155" i="16"/>
  <c r="G149" i="16"/>
  <c r="H149" i="16"/>
  <c r="O152" i="16"/>
  <c r="H158" i="16" l="1"/>
  <c r="H176" i="16" s="1"/>
  <c r="G176" i="16"/>
  <c r="D9" i="16" l="1"/>
  <c r="H216" i="27" l="1"/>
  <c r="H184" i="27"/>
  <c r="H176" i="27"/>
  <c r="I222" i="27"/>
  <c r="I220" i="27"/>
  <c r="I219" i="27"/>
  <c r="I216" i="27"/>
  <c r="G216" i="27"/>
  <c r="I215" i="27"/>
  <c r="F214" i="27"/>
  <c r="F223" i="27" s="1"/>
  <c r="I213" i="27"/>
  <c r="F210" i="27"/>
  <c r="F206" i="27" s="1"/>
  <c r="I208" i="27"/>
  <c r="I207" i="27"/>
  <c r="F203" i="27"/>
  <c r="F200" i="27"/>
  <c r="F193" i="27"/>
  <c r="I184" i="27"/>
  <c r="G184" i="27"/>
  <c r="I183" i="27"/>
  <c r="F182" i="27"/>
  <c r="F181" i="27"/>
  <c r="I176" i="27"/>
  <c r="G176" i="27"/>
  <c r="I175" i="27"/>
  <c r="F174" i="27"/>
  <c r="I174" i="27" s="1"/>
  <c r="I173" i="27"/>
  <c r="F168" i="27"/>
  <c r="F164" i="27"/>
  <c r="F160" i="27"/>
  <c r="F156" i="27"/>
  <c r="F152" i="27"/>
  <c r="F139" i="27"/>
  <c r="F137" i="27"/>
  <c r="F133" i="27"/>
  <c r="I130" i="27"/>
  <c r="F126" i="27"/>
  <c r="I122" i="27"/>
  <c r="F121" i="27"/>
  <c r="I121" i="27" s="1"/>
  <c r="F119" i="27"/>
  <c r="I119" i="27" s="1"/>
  <c r="F118" i="27"/>
  <c r="I118" i="27" s="1"/>
  <c r="F117" i="27"/>
  <c r="I117" i="27" s="1"/>
  <c r="I116" i="27"/>
  <c r="I114" i="27"/>
  <c r="I112" i="27"/>
  <c r="F111" i="27"/>
  <c r="I111" i="27" s="1"/>
  <c r="I110" i="27"/>
  <c r="I109" i="27"/>
  <c r="I107" i="27"/>
  <c r="I106" i="27"/>
  <c r="F102" i="27"/>
  <c r="I102" i="27" s="1"/>
  <c r="F101" i="27"/>
  <c r="I101" i="27" s="1"/>
  <c r="F100" i="27"/>
  <c r="I100" i="27" s="1"/>
  <c r="I99" i="27"/>
  <c r="I98" i="27"/>
  <c r="I97" i="27"/>
  <c r="I96" i="27"/>
  <c r="I94" i="27"/>
  <c r="I93" i="27"/>
  <c r="I92" i="27"/>
  <c r="I91" i="27"/>
  <c r="I90" i="27"/>
  <c r="I87" i="27"/>
  <c r="I86" i="27"/>
  <c r="F84" i="27"/>
  <c r="I84" i="27" s="1"/>
  <c r="I83" i="27"/>
  <c r="I82" i="27"/>
  <c r="I81" i="27"/>
  <c r="I80" i="27"/>
  <c r="F79" i="27"/>
  <c r="I79" i="27" s="1"/>
  <c r="I78" i="27"/>
  <c r="I77" i="27"/>
  <c r="F76" i="27"/>
  <c r="I76" i="27" s="1"/>
  <c r="I75" i="27"/>
  <c r="I72" i="27"/>
  <c r="J70" i="27"/>
  <c r="I66" i="27"/>
  <c r="I64" i="27"/>
  <c r="I61" i="27"/>
  <c r="I60" i="27"/>
  <c r="I59" i="27"/>
  <c r="I58" i="27"/>
  <c r="I57" i="27"/>
  <c r="I56" i="27"/>
  <c r="I55" i="27"/>
  <c r="I53" i="27"/>
  <c r="I51" i="27"/>
  <c r="I50" i="27"/>
  <c r="I49" i="27"/>
  <c r="I48" i="27"/>
  <c r="I47" i="27"/>
  <c r="F46" i="27"/>
  <c r="I46" i="27" s="1"/>
  <c r="I45" i="27"/>
  <c r="I44" i="27"/>
  <c r="I43" i="27"/>
  <c r="F42" i="27"/>
  <c r="I42" i="27" s="1"/>
  <c r="I41" i="27"/>
  <c r="I40" i="27"/>
  <c r="F39" i="27"/>
  <c r="I39" i="27" s="1"/>
  <c r="I38" i="27"/>
  <c r="I37" i="27"/>
  <c r="I36" i="27"/>
  <c r="F35" i="27"/>
  <c r="I35" i="27" s="1"/>
  <c r="F34" i="27"/>
  <c r="I32" i="27"/>
  <c r="I31" i="27"/>
  <c r="I30" i="27"/>
  <c r="I29" i="27"/>
  <c r="I28" i="27"/>
  <c r="I27" i="27"/>
  <c r="I26" i="27"/>
  <c r="I25" i="27"/>
  <c r="I24" i="27"/>
  <c r="I23" i="27"/>
  <c r="I22" i="27"/>
  <c r="I21" i="27"/>
  <c r="I20" i="27"/>
  <c r="I19" i="27"/>
  <c r="I18" i="27"/>
  <c r="I17" i="27"/>
  <c r="I16" i="27"/>
  <c r="I15" i="27"/>
  <c r="I14" i="27"/>
  <c r="I13" i="27"/>
  <c r="I12" i="27"/>
  <c r="I11" i="27"/>
  <c r="I10" i="27"/>
  <c r="I9" i="27"/>
  <c r="I214" i="27" l="1"/>
  <c r="I34" i="27"/>
  <c r="F8" i="27"/>
  <c r="F63" i="27"/>
  <c r="F180" i="27"/>
  <c r="I180" i="27" s="1"/>
  <c r="F70" i="27"/>
  <c r="I70" i="27" s="1"/>
  <c r="F115" i="27"/>
  <c r="I115" i="27" s="1"/>
  <c r="F136" i="27"/>
  <c r="F148" i="27"/>
  <c r="F140" i="27" s="1"/>
  <c r="F132" i="27"/>
  <c r="I206" i="27"/>
  <c r="F113" i="27" l="1"/>
  <c r="F129" i="27"/>
  <c r="F172" i="27" s="1"/>
  <c r="F211" i="27"/>
  <c r="F105" i="27"/>
  <c r="I113" i="27"/>
  <c r="F108" i="27"/>
  <c r="I108" i="27" l="1"/>
  <c r="F123" i="27"/>
  <c r="F224" i="27" s="1"/>
  <c r="G40" i="24" l="1"/>
  <c r="G39" i="24"/>
  <c r="G37" i="24"/>
  <c r="G36" i="24"/>
  <c r="G35" i="24"/>
  <c r="G30" i="24"/>
  <c r="G29" i="24"/>
  <c r="G27" i="24"/>
  <c r="G26" i="24"/>
  <c r="G25" i="24"/>
  <c r="G24" i="24"/>
  <c r="G23" i="24"/>
  <c r="G22" i="24"/>
  <c r="G21" i="24"/>
  <c r="G20" i="24"/>
  <c r="G18" i="24"/>
  <c r="G17" i="24"/>
  <c r="G15" i="24"/>
  <c r="G14" i="24"/>
  <c r="G13" i="24"/>
  <c r="G12" i="24"/>
  <c r="G10" i="24"/>
  <c r="G9" i="24"/>
  <c r="G8" i="24"/>
  <c r="H182" i="16" l="1"/>
  <c r="H178" i="16"/>
  <c r="H183" i="16" s="1"/>
  <c r="H148" i="16"/>
  <c r="G148" i="16"/>
  <c r="H147" i="16"/>
  <c r="G147" i="16"/>
  <c r="G146" i="16"/>
  <c r="H146" i="16"/>
  <c r="H144" i="16"/>
  <c r="G144" i="16"/>
  <c r="G143" i="16"/>
  <c r="H143" i="16"/>
  <c r="H142" i="16"/>
  <c r="G142" i="16"/>
  <c r="G139" i="16"/>
  <c r="H139" i="16"/>
  <c r="H138" i="16"/>
  <c r="G138" i="16"/>
  <c r="G137" i="16"/>
  <c r="H137" i="16"/>
  <c r="H136" i="16"/>
  <c r="G136" i="16"/>
  <c r="G135" i="16"/>
  <c r="H135" i="16"/>
  <c r="G134" i="16"/>
  <c r="H134" i="16"/>
  <c r="G133" i="16"/>
  <c r="H133" i="16"/>
  <c r="G132" i="16"/>
  <c r="H132" i="16"/>
  <c r="H131" i="16"/>
  <c r="G131" i="16"/>
  <c r="G130" i="16"/>
  <c r="H130" i="16"/>
  <c r="H127" i="16"/>
  <c r="H126" i="16"/>
  <c r="H125" i="16"/>
  <c r="H123" i="16"/>
  <c r="H121" i="16"/>
  <c r="D145" i="16"/>
  <c r="K111" i="16"/>
  <c r="H111" i="16"/>
  <c r="O148" i="16" l="1"/>
  <c r="H129" i="16"/>
  <c r="G129" i="16"/>
  <c r="H95" i="16"/>
  <c r="G95" i="16"/>
  <c r="H94" i="16"/>
  <c r="H92" i="16"/>
  <c r="G91" i="16"/>
  <c r="G92" i="16"/>
  <c r="G93" i="16"/>
  <c r="G88" i="16"/>
  <c r="G89" i="16"/>
  <c r="G90" i="16"/>
  <c r="G87" i="16"/>
  <c r="G86" i="16"/>
  <c r="G85" i="16"/>
  <c r="H84" i="16"/>
  <c r="H80" i="16"/>
  <c r="H81" i="16"/>
  <c r="H77" i="16"/>
  <c r="H78" i="16"/>
  <c r="H79" i="16"/>
  <c r="H74" i="16"/>
  <c r="H75" i="16"/>
  <c r="H76" i="16"/>
  <c r="H71" i="16"/>
  <c r="H72" i="16"/>
  <c r="H73" i="16"/>
  <c r="H70" i="16"/>
  <c r="H65" i="16"/>
  <c r="H66" i="16"/>
  <c r="H67" i="16"/>
  <c r="H68" i="16"/>
  <c r="H69" i="16"/>
  <c r="H64" i="16"/>
  <c r="G62" i="16"/>
  <c r="N95" i="16" l="1"/>
  <c r="H41" i="16"/>
  <c r="H30" i="16"/>
  <c r="I99" i="16" l="1"/>
  <c r="J99" i="16"/>
  <c r="K99" i="16"/>
  <c r="L145" i="16" l="1"/>
  <c r="I145" i="16"/>
  <c r="H145" i="16"/>
  <c r="G145" i="16"/>
  <c r="F145" i="16"/>
  <c r="E145" i="16"/>
  <c r="H141" i="16"/>
  <c r="H128" i="16" s="1"/>
  <c r="G141" i="16"/>
  <c r="L141" i="16"/>
  <c r="K141" i="16"/>
  <c r="J141" i="16"/>
  <c r="I141" i="16"/>
  <c r="F141" i="16"/>
  <c r="F128" i="16" s="1"/>
  <c r="E141" i="16"/>
  <c r="E128" i="16" s="1"/>
  <c r="D141" i="16"/>
  <c r="D128" i="16" s="1"/>
  <c r="H124" i="16"/>
  <c r="L124" i="16"/>
  <c r="K124" i="16"/>
  <c r="J124" i="16"/>
  <c r="I124" i="16"/>
  <c r="G124" i="16"/>
  <c r="F124" i="16"/>
  <c r="E124" i="16"/>
  <c r="D124" i="16"/>
  <c r="J120" i="16"/>
  <c r="L120" i="16"/>
  <c r="K120" i="16"/>
  <c r="I120" i="16"/>
  <c r="H120" i="16"/>
  <c r="G120" i="16"/>
  <c r="F120" i="16"/>
  <c r="E120" i="16"/>
  <c r="D120" i="16"/>
  <c r="L109" i="16"/>
  <c r="K109" i="16"/>
  <c r="J109" i="16"/>
  <c r="I109" i="16"/>
  <c r="H109" i="16"/>
  <c r="G109" i="16"/>
  <c r="F109" i="16"/>
  <c r="E109" i="16"/>
  <c r="D109" i="16"/>
  <c r="L103" i="16"/>
  <c r="L101" i="16" s="1"/>
  <c r="K103" i="16"/>
  <c r="K101" i="16" s="1"/>
  <c r="O101" i="16" s="1"/>
  <c r="J103" i="16"/>
  <c r="J101" i="16" s="1"/>
  <c r="I103" i="16"/>
  <c r="I101" i="16" s="1"/>
  <c r="G103" i="16"/>
  <c r="G101" i="16" s="1"/>
  <c r="F103" i="16"/>
  <c r="F101" i="16" s="1"/>
  <c r="E103" i="16"/>
  <c r="D103" i="16"/>
  <c r="D101" i="16" s="1"/>
  <c r="L99" i="16"/>
  <c r="H99" i="16"/>
  <c r="G99" i="16"/>
  <c r="F99" i="16"/>
  <c r="E99" i="16"/>
  <c r="D99" i="16"/>
  <c r="K63" i="16"/>
  <c r="J63" i="16"/>
  <c r="L63" i="16"/>
  <c r="I63" i="16"/>
  <c r="H63" i="16"/>
  <c r="G63" i="16"/>
  <c r="F63" i="16"/>
  <c r="E63" i="16"/>
  <c r="D63" i="16"/>
  <c r="G60" i="16"/>
  <c r="L60" i="16"/>
  <c r="K60" i="16"/>
  <c r="J60" i="16"/>
  <c r="I60" i="16"/>
  <c r="H60" i="16"/>
  <c r="F60" i="16"/>
  <c r="E60" i="16"/>
  <c r="D60" i="16"/>
  <c r="J9" i="16"/>
  <c r="J58" i="16" s="1"/>
  <c r="L9" i="16"/>
  <c r="L58" i="16" s="1"/>
  <c r="K9" i="16"/>
  <c r="K58" i="16" s="1"/>
  <c r="I9" i="16"/>
  <c r="I58" i="16" s="1"/>
  <c r="H9" i="16"/>
  <c r="H58" i="16" s="1"/>
  <c r="G9" i="16"/>
  <c r="G58" i="16" s="1"/>
  <c r="F9" i="16"/>
  <c r="F58" i="16" s="1"/>
  <c r="E9" i="16"/>
  <c r="E58" i="16" s="1"/>
  <c r="D58" i="16"/>
  <c r="L119" i="16" l="1"/>
  <c r="L128" i="16"/>
  <c r="I128" i="16"/>
  <c r="J96" i="16"/>
  <c r="I98" i="16"/>
  <c r="I113" i="16" s="1"/>
  <c r="G119" i="16"/>
  <c r="K119" i="16"/>
  <c r="F119" i="16"/>
  <c r="F153" i="16" s="1"/>
  <c r="G128" i="16"/>
  <c r="K128" i="16"/>
  <c r="J128" i="16"/>
  <c r="D119" i="16"/>
  <c r="E101" i="16"/>
  <c r="E98" i="16" s="1"/>
  <c r="E113" i="16" s="1"/>
  <c r="H103" i="16"/>
  <c r="H101" i="16" s="1"/>
  <c r="H98" i="16" s="1"/>
  <c r="H113" i="16" s="1"/>
  <c r="D98" i="16"/>
  <c r="D113" i="16" s="1"/>
  <c r="L153" i="16"/>
  <c r="K98" i="16"/>
  <c r="K113" i="16" s="1"/>
  <c r="F98" i="16"/>
  <c r="F113" i="16" s="1"/>
  <c r="G98" i="16"/>
  <c r="G113" i="16" s="1"/>
  <c r="L98" i="16"/>
  <c r="L113" i="16" s="1"/>
  <c r="J119" i="16"/>
  <c r="J98" i="16"/>
  <c r="J113" i="16" s="1"/>
  <c r="K96" i="16"/>
  <c r="E119" i="16"/>
  <c r="I119" i="16"/>
  <c r="H119" i="16"/>
  <c r="L96" i="16"/>
  <c r="H96" i="16"/>
  <c r="I96" i="16"/>
  <c r="F96" i="16"/>
  <c r="D96" i="16"/>
  <c r="E96" i="16"/>
  <c r="G96" i="16"/>
  <c r="N10" i="16"/>
  <c r="G153" i="16" l="1"/>
  <c r="G184" i="16" s="1"/>
  <c r="K153" i="16"/>
  <c r="K184" i="16" s="1"/>
  <c r="K189" i="16" s="1"/>
  <c r="E153" i="16"/>
  <c r="E184" i="16" s="1"/>
  <c r="D153" i="16"/>
  <c r="D184" i="16" s="1"/>
  <c r="H153" i="16"/>
  <c r="H184" i="16" s="1"/>
  <c r="H189" i="16" s="1"/>
  <c r="I153" i="16"/>
  <c r="I184" i="16" s="1"/>
  <c r="L184" i="16"/>
  <c r="F184" i="16"/>
  <c r="J153" i="16"/>
  <c r="G188" i="16" l="1"/>
  <c r="N153" i="16"/>
  <c r="J184" i="16"/>
  <c r="N184" i="16" s="1"/>
  <c r="D191" i="16"/>
  <c r="D189" i="16"/>
  <c r="M189" i="16" l="1"/>
  <c r="M191" i="16"/>
</calcChain>
</file>

<file path=xl/sharedStrings.xml><?xml version="1.0" encoding="utf-8"?>
<sst xmlns="http://schemas.openxmlformats.org/spreadsheetml/2006/main" count="1924" uniqueCount="840">
  <si>
    <t>Реализация мер социальной поддержки детей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 и органов Министерства Российской Федерации по делам гражданской обороны, чрезвычайным ситуациям и ликвидации последствий стихийных бедствий</t>
  </si>
  <si>
    <t>Предоставление мер государственной поддержки специалистов, работающих в организациях, подведомственных органу исполнительной власти Ульяновской области, уполномоченному в сфере социального обслуживания и социальной защиты</t>
  </si>
  <si>
    <t>2.3.</t>
  </si>
  <si>
    <t>Обучение (профессиональная переподготовка, повышение квалификации) русскому жестовому языку переводчиков в сфере профессиональной коммуникации неслышащих (переводчик жестового языка) и переводчиков в сфере профессиональной коммуникации лиц с нарушениями слуха и зрения (слепоглухих), в том числе тифлокомментаторов, организация курса лекций по применению жестового языка для родителей детей-инвалидов с нарушением слуха, специалистов органов социальной защиты, здравоохранения</t>
  </si>
  <si>
    <t>Участие сборных команд Ульяновской области в межрегиональных и всероссийских соревнованиях среди инвалидов и других МГН</t>
  </si>
  <si>
    <t>Областные спортивные соревнования для инвалидов и других МГН</t>
  </si>
  <si>
    <t>1.2.2.</t>
  </si>
  <si>
    <t>1.46.</t>
  </si>
  <si>
    <t>1.11.</t>
  </si>
  <si>
    <t>1.6.</t>
  </si>
  <si>
    <t>1.7.</t>
  </si>
  <si>
    <t>2.1.</t>
  </si>
  <si>
    <t>2.2.</t>
  </si>
  <si>
    <t>3.4.</t>
  </si>
  <si>
    <t>3.</t>
  </si>
  <si>
    <t>х</t>
  </si>
  <si>
    <t>1.8.</t>
  </si>
  <si>
    <t>Основное мероприятие "Предоставление мер социальной поддержки"</t>
  </si>
  <si>
    <t>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</si>
  <si>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</si>
  <si>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</si>
  <si>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</si>
  <si>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</si>
  <si>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</si>
  <si>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</si>
  <si>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</si>
  <si>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</si>
  <si>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</si>
  <si>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</si>
  <si>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</si>
  <si>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</si>
  <si>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</si>
  <si>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</si>
  <si>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</si>
  <si>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</si>
  <si>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</si>
  <si>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</si>
  <si>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</si>
  <si>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</si>
  <si>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</si>
  <si>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</si>
  <si>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</si>
  <si>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</si>
  <si>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</si>
  <si>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</si>
  <si>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</si>
  <si>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</si>
  <si>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</si>
  <si>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</si>
  <si>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</si>
  <si>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</si>
  <si>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</si>
  <si>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2.</t>
  </si>
  <si>
    <t xml:space="preserve">1. </t>
  </si>
  <si>
    <t>1.1.1.</t>
  </si>
  <si>
    <t>Х</t>
  </si>
  <si>
    <t>1.45.</t>
  </si>
  <si>
    <t>Агентство</t>
  </si>
  <si>
    <t>1.2.1.</t>
  </si>
  <si>
    <t>1.4.1.</t>
  </si>
  <si>
    <t>№ п/п</t>
  </si>
  <si>
    <t>Итого по подпрограмме</t>
  </si>
  <si>
    <t>Проведение социально значимых мероприятий</t>
  </si>
  <si>
    <t>Иные мероприятия</t>
  </si>
  <si>
    <t>1.1.</t>
  </si>
  <si>
    <t>1.2.</t>
  </si>
  <si>
    <t>1.3.</t>
  </si>
  <si>
    <t>1.4.</t>
  </si>
  <si>
    <t>1.5.</t>
  </si>
  <si>
    <t>Предоставление субсидий на оплату жилого помещения и коммунальных услуг</t>
  </si>
  <si>
    <t>Предоставление компенсаций по оплате жилого помещения и коммунальных услуг</t>
  </si>
  <si>
    <t>Предоставление государственной социальной помощи, в том числе на основании социального контракта</t>
  </si>
  <si>
    <t>Обеспечение ежемесячных выплат почётным гражданам Ульяновской области</t>
  </si>
  <si>
    <t>Обеспечение доплаты к пенсиям государственным служащим, получающим пенсию в соответствии с законодательством</t>
  </si>
  <si>
    <t>Предоставление услуг по погребению отдельных категорий граждан</t>
  </si>
  <si>
    <t>Предоставление дополнительных мер социальной поддержки супругам, детям и родителям лиц, замещавших государственные должности Ульяновской области, должности государственной гражданской службы Ульяновской области или должности в государственных органах Ульяновской области, не являющиеся должностями государственной гражданской службы Ульяновской области, и погибших при исполнении должностных (трудовых) обязанностей или умерших вследствие ранения, контузии, заболевания или увечья, полученных при исполнении должностных (трудовых) обязанностей</t>
  </si>
  <si>
    <t>Оказание мер социальной поддержки инвалидам боевых действий, проживающим на территории Ульяновской области</t>
  </si>
  <si>
    <t>Реализация мер социальной поддержки граждан, добровольно участвующих в охране общественного порядка на территории Ульяновской области</t>
  </si>
  <si>
    <t>Выплата пособий лицам, страдающим психическими расстройствами, находящимся в трудной жизненной ситуации</t>
  </si>
  <si>
    <t>Единовременные выплаты за вред, причинённый при оказании противотуберкулёзной помощи</t>
  </si>
  <si>
    <t>Обеспечение равной доступности услуг общественного транспорта для отдельных категорий граждан</t>
  </si>
  <si>
    <t>Предоставление мер поддержки творческим работникам</t>
  </si>
  <si>
    <t>Предоставление мер социальной поддержки инвалидам и участникам Великой Отечественной войны</t>
  </si>
  <si>
    <t>Предоставление мер социальной поддержки жёнам граждан, уволенных с военной службы</t>
  </si>
  <si>
    <t>Предоставление государственным гражданским служащим единовременной социальной выплаты на приобретение жилья</t>
  </si>
  <si>
    <t>Предоставление мер социальной поддержки работникам противопожарной службы Ульяновской области, профессиональных аварийно-спасательных служб и профессиональных аварийно-спасательных формирований Ульяновской области и лицам из их числа</t>
  </si>
  <si>
    <t>Предоставление мер социальной государственной поддержки добровольным пожарным</t>
  </si>
  <si>
    <t>Предоставление мер социальной поддержки на оплату жилищно-коммунальных услуг отдельным категориям граждан</t>
  </si>
  <si>
    <t>Предоставление дополнительных мер социальной поддержки многодетным семьям</t>
  </si>
  <si>
    <t>Выплата единовременных пособий гражданам, усыновившим (удочерившим) детей-сирот и детей, оставшихся без попечения родителей, на территории Ульяновской области</t>
  </si>
  <si>
    <t>Проведение ремонта жилых помещений, принадлежащих детям-сиротам и детям, оставшимся без попечения родителей, а также лицам из числа детей-сирот и детей, оставшихся без попечения родителей, на праве собственности</t>
  </si>
  <si>
    <t>Деятельность по опеке и попечительству в отношении несовершеннолетних</t>
  </si>
  <si>
    <t>Выплата ежемесячного пособия на ребёнка гражданам, имеющим детей</t>
  </si>
  <si>
    <t>Дополнительная социальная поддержка семей, имеющих детей</t>
  </si>
  <si>
    <t>Выплата ежегодных премий Губернатора Ульяновской области «Семья года»</t>
  </si>
  <si>
    <t>Предоставление мер социальной поддержки по обеспечению полноценным питанием беременных женщин и кормящих матерей (в части ежемесячной денежной выплаты)</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</si>
  <si>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</si>
  <si>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1.3.1.</t>
  </si>
  <si>
    <t>Повышение уровня доступности приоритетных объектов социальной защиты и услуг</t>
  </si>
  <si>
    <t>Реализация комплекса информационных, просветительских и общественных мероприятий</t>
  </si>
  <si>
    <t>Проведение информационно-просветительской кампании по формированию у населения позитивного образа инвалидов и других МГН, подготовка и публикация учебных, информационных, справочных, методических пособий, руководств по формированию доступной среды для инвалидов и других МГН</t>
  </si>
  <si>
    <t>1.9.</t>
  </si>
  <si>
    <t>1.10.</t>
  </si>
  <si>
    <t>3 кв.</t>
  </si>
  <si>
    <t>4.</t>
  </si>
  <si>
    <t>Министерство строительства</t>
  </si>
  <si>
    <t>Организация социальной реабилитации и ресоциализации лиц, потребляющих наркотические средства и психотропные вещества в немедицинских целях, на территории Ульяновской области</t>
  </si>
  <si>
    <t>Осуществление ежемесячной выплаты в связи с рождением (усыновлением) первого ребёнка</t>
  </si>
  <si>
    <t>Проведение туристического слёта</t>
  </si>
  <si>
    <t>пункт исключён с 1 января 2018 года. - Постановление Правительства Ульяновской области от 20.10.2017 N 25/496-П</t>
  </si>
  <si>
    <t>Основное мероприятие "Реализация регионального проекта "Старшее поколение", направленного на достижение соответствующих результатов реализации федерального проекта "Старшее поколение"</t>
  </si>
  <si>
    <t>2.2.1.</t>
  </si>
  <si>
    <t>2.2.2.</t>
  </si>
  <si>
    <t>2.2.3.</t>
  </si>
  <si>
    <t xml:space="preserve">Министерство </t>
  </si>
  <si>
    <t>1.2.2.1.</t>
  </si>
  <si>
    <t>1.1.2.</t>
  </si>
  <si>
    <t>1.1.3.</t>
  </si>
  <si>
    <t>1.2.2.2.</t>
  </si>
  <si>
    <t>1.2.2.3.</t>
  </si>
  <si>
    <t>1.2.2.4.</t>
  </si>
  <si>
    <t>1.2.2.5.</t>
  </si>
  <si>
    <t>Основное мероприятие "Мероприятия по формированию условий для повышения уровня профессионального развития и занятости, включая сопровождаемое содействие занятости инвалидов, в том числе детей-инвалидов, проживающих на территории Ульяновской области"</t>
  </si>
  <si>
    <t>2.1.2.</t>
  </si>
  <si>
    <t>2.1.3.</t>
  </si>
  <si>
    <t>2.1.4.</t>
  </si>
  <si>
    <t>2.1.5.</t>
  </si>
  <si>
    <t>2.1.6.</t>
  </si>
  <si>
    <t>2.1.7.</t>
  </si>
  <si>
    <t>2.1.8.</t>
  </si>
  <si>
    <t>2.1.9.</t>
  </si>
  <si>
    <t>2.3.1.</t>
  </si>
  <si>
    <t>2.3.2.</t>
  </si>
  <si>
    <t>2.4.</t>
  </si>
  <si>
    <t>2.5.</t>
  </si>
  <si>
    <t>1.2.3.</t>
  </si>
  <si>
    <t>2.1.1.</t>
  </si>
  <si>
    <t>Предоставление субсидий  на оплату жилого помещения и коммунальных услуг. 1. Прием документов. 2.Принятие решения о назначении субсидии. 3. Назначение субсидии. 4. Формирование выплатных документов. 5. Направление выплатных документов в кредитные организации и отделения почтовой связи</t>
  </si>
  <si>
    <t>Предоставление компенсаций по оплате жилого помещения и коммунальных услуг. 1. Прием документов. 2.Принятие решения о назначении субсидии. 3. Назначение субсидии. 3. Формирование выплатных документов. 4. Направление выплатных документов в кредитные организации и отделения почтовой связи</t>
  </si>
  <si>
    <t>1) приём  и проверка документов; 2) получатель берёт направление в организации с которой заключен договор на изготовление изделий; 3) по факту изготовления изделий в органы социальной защиты поставщиками предоставляется реестр получателей изделий; 4) на основании реестра органы социальной защиты оплачивают произведённые изделия. Приобретение протезно-ортопедических изделий лицам, не имеющим инвалидности, но по медицинским показаниям нуждающимся в них</t>
  </si>
  <si>
    <t>1) прием документов; 2) подготовка распорядительного документа; 3) предоставление выплаты. Предоставление мер социальной поддержки труженика тыла</t>
  </si>
  <si>
    <t>Предоставление мер социальной поддержки реабилитированным лицам и лицам, пострадавшим от политических репрессий. По оплатем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</si>
  <si>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 xml:space="preserve">Предоставление мер социальной поддержки ветеранам труда Ульяновской области. По оплате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t>
  </si>
  <si>
    <t xml:space="preserve">Ежемесячные и единовременные выплаты почётным гражданам 1.Прием документов. 2.Принятие решения о назначении компенс. выплаты на погребение Почётного гражданина Ульяновской области, на установление надгробия на могиле Почётного гражданина Ульяновской области. 3.Формирование выплатных документов. 4. Направление выплатных документов на оплату через Сбербанк и Главпочтамт </t>
  </si>
  <si>
    <t>Ежемесячное предоставление пенсии за выслугу лет бывшим гос. служащим Ульяновской области. 1. Прием документов. 2. Принятие Распоряжения Минздравсоцразвития Ульяновской области о назначении (об отказе) пенсии за выслугу лет. 3. Назначение пенсии. 4. Формирование выплатных документов. 5. Направление выплатных документов в Сбербанк и Главпочтамт</t>
  </si>
  <si>
    <t>1) прием документов; 2) подготовка распорядительного документа; 3) предоставление выплаты. Выплата пособия по погребению отдельным категориям граждан</t>
  </si>
  <si>
    <t>Предоставление мер социальной поддержки педагогическим работникам образовательных учреждений.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</si>
  <si>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1) прием документов; 2) подготовка распорядительного документа; 3) предоставление выплаты</t>
  </si>
  <si>
    <t>1) прием документов; 2) подготовка распорядительного документа; 3) предоставление выплаты. Оказание  помощи гражданам</t>
  </si>
  <si>
    <t>1) прием документов; 2) подготовка распорядительного документа; 3) предоставление выплаты. Оказание мер социальной поддержки инвалидам боевых действий</t>
  </si>
  <si>
    <t>1) прием документов; 2) подготовка распорядительного документа; 3) предоставление выплаты. оказание мер социальной поддержки гражданам</t>
  </si>
  <si>
    <t>1) прием документов; 2) подготовка распорядительного документа; 3) предоставление выплаты. Оказание мер социальной поддержки гражданам, добровольно участвующих в охране общественного порядка на территории Ульяновской области</t>
  </si>
  <si>
    <t>1) прием документов; 2) подготовка распорядительного документа; 3) предоставление выплаты. Выплата пособий людям, страдающих психическими расстройствами, находящихся в трудной жизненной ситуации</t>
  </si>
  <si>
    <t>Ежемесячное предоставление материального обеспечения вдовам. Ежемесячное формирование выплатных  документов на Сбербанк</t>
  </si>
  <si>
    <t>1) прием документов; 2) подготовка распорядительного документа; 3) предоставление выплаты. Ежемесячная компенсация гражданам</t>
  </si>
  <si>
    <t>1) прием документов; 2) подготовка распорядительного документа; 3) предоставление выплаты. Ежемесячная выплата жёнам граждан, уволенных с военной службы</t>
  </si>
  <si>
    <t>1) прием документов; 2) заключение соглашения об информационном взаимодействии с расчетными организациями, имеющими обязатальства перед населением по предосталению коммунальных услуг; 3) формирование Реестра, содержащего информацию о получателях ежемесячной денежной компенсации на оплату ЖКУ отдельным категориям граждан 4) зачисление денежных средст расчётным организациям</t>
  </si>
  <si>
    <t xml:space="preserve">Прием документов, их проверка и включение граждан в список на получение свидетельств. Подготовка распоряжения о выдаче свидетельств. Реализация выданных свидетельств (проверка правоустанавливающих документов, подготовка распоряжения о перечислении денежных средств, перечисление денежных средств)  </t>
  </si>
  <si>
    <t>1. Сбор документов на участие в конкурсе 2. Заключение договора о предоставлении субсидии 3. Предоставление субсидии на оказание социальных услуг на дому 4.Сбор отчётов о расходовании субсидии</t>
  </si>
  <si>
    <t>1) прием документов; 2) составление акта обследования жилого помещения, проверка выполненных работ; 3) рассмотрение документов на комиссии; 4) принятие решения об окончании ремонта; 5) перечисление денежных средств. Проведение ремонта жилых помещений получателю</t>
  </si>
  <si>
    <t xml:space="preserve">Проверка и включение граждан в список на получение свидетельств. Подготовка распоряжения о выдаче свидетельств, выдача свидетельств о предоставлении единовременных выплат. Реализация выданных свидетельств (проверка правоустанавливающих документов, подготовка распоряжения о перечислении денежных средств, перечисление денежных средств) </t>
  </si>
  <si>
    <t>1) прием заявок от МО; 2) предоставление субвенций МО; 3) перечисление денежных средств. Осуществление выплат детям-сиротам и детям, оставшимся без попечения родителей, лицам из их числа</t>
  </si>
  <si>
    <t xml:space="preserve">1) прием заявок от МО; 2) предоставление субвенций МО; 3) перечисление денежных средств. Ежемесячные выплаты на содержание ребёнка в семье опекуна (попечителя) и приёмной семье; выплаты вознаграждения, причитающегося приёмному родителю </t>
  </si>
  <si>
    <t>1) прием заявок от МО; 2) предоставление субвенций МО; 3) расходование субвенций; 4) предоставление в уполномоченный орган отчёта об использовании субвенций, 23 МО</t>
  </si>
  <si>
    <t>Оказание государственной услуги по профессиональной ориентации гражданам с ограниченными возможностями здоровья, гражданам с ограниченными возможностями здоровья оказание государственной услуги по психологической поддержке</t>
  </si>
  <si>
    <t>Оказание государственной услуги по профессиональному обучению и дополнительному профессиональному образованию безработных граждан из числа инвалидов</t>
  </si>
  <si>
    <t>Размещение информации в СМИ</t>
  </si>
  <si>
    <t>Оказание государственной услуги по самозанятости гражданам из числа инвалидов</t>
  </si>
  <si>
    <t>Оказание государственной услуги по обучению специалистов</t>
  </si>
  <si>
    <t>ВСЕГОГ ПО ПРОГРАММЕ</t>
  </si>
  <si>
    <t xml:space="preserve">Министерство, Адонин Александр Алексеевич, директор департамента методологии и организации социальной поддержки населения </t>
  </si>
  <si>
    <t>Министерство, Гурьева Наталья Сергеевна, директор департамента повышения качества жизни населения</t>
  </si>
  <si>
    <t>ОГКУСЗН Ульяновской области, Жулина Ольга Анатольевна, директор</t>
  </si>
  <si>
    <t>Областное государственное казённое учреждение социальной защиты населения Ульяновской области (далее - ОГКУСЗН Ульяновской области), Белова Рамиля Вазыховна, заместитель директора</t>
  </si>
  <si>
    <t>Министерство, Демкина Анна Александровна, начальник отдела развития социального обслуживания граждан</t>
  </si>
  <si>
    <t>Министерство, Батраков Дмитрий Владимирович, директор департамента финансов</t>
  </si>
  <si>
    <t>Агентство, 
Министерство</t>
  </si>
  <si>
    <t>Агентство, Дронова Светлана Владимировна, руководитель</t>
  </si>
  <si>
    <t>Министерство образования, Семёнова Наталья Владимировна, Министр</t>
  </si>
  <si>
    <t>Министерство культуры, Сидорова Евгения Евгеньевна, Министр</t>
  </si>
  <si>
    <t>Министерство, Министерство образования, Министерство здравоохранения</t>
  </si>
  <si>
    <t>Предоставление компенсационных выплат в случае фактического увеличения размера вносимой гражданами платы за коммунальные услуги, превышающего предельные (максимальные) индексы изменения размера вносимой гражданами платы за коммунальные услуги в муниципальных образованиях Ульяновской области</t>
  </si>
  <si>
    <t>Проведение мероприятий с участием инвалидов</t>
  </si>
  <si>
    <t>УОГКУСЗН "ЕОЦСВ", Афанасьев Олег Геннадьевич, исполняющий обязанности директора</t>
  </si>
  <si>
    <t xml:space="preserve">1) прием документов; 2) подготовка распорядительного документа; 3) предоставление выплаты. Предоставление компенсационных выплат гражданам из числа социально не защищённых категорий </t>
  </si>
  <si>
    <t>1) прием документов; 2) подготовка распорядительного документа; 3) перечисление денежных средств. Возмещение расходов детям-сиротам и детям, оставшихся без попечения родителей</t>
  </si>
  <si>
    <t>Сопровождение программного продукта по расчёту выплат мер социальной поддержки</t>
  </si>
  <si>
    <t>Министерство, Бакуева Марина Ивановна, директор департамента финансов</t>
  </si>
  <si>
    <t>Подпрограмма «Развитие мер социальной поддержки отдельных категорий граждан»</t>
  </si>
  <si>
    <t>801 01 0000 0</t>
  </si>
  <si>
    <t>802 01 1217 0</t>
  </si>
  <si>
    <t>802 01 0000 0</t>
  </si>
  <si>
    <t>802 P1 0000 0</t>
  </si>
  <si>
    <t>803 01 0000 0</t>
  </si>
  <si>
    <t>803 01 1401 0</t>
  </si>
  <si>
    <t>803 01 1402 0</t>
  </si>
  <si>
    <t>803 01 1404 0</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</si>
  <si>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(далее - МГН) в областных государственных организациях"</t>
  </si>
  <si>
    <t>Приобретение микроавтобуса для перевозки инвалидов и других МГН, приобретение специализированных велосипедов и других средств реабилитации, не входящих в перечень технических средств реабилитации</t>
  </si>
  <si>
    <t>Повышение уровня доступности и качества реабилитационных услуг для инвалидов, в том числе для детей-инвалидов, содействие в их социальной интеграции</t>
  </si>
  <si>
    <t>Оснащение реабилитационным оборудованием государственных организаций социального обслуживания, организаций для детей-сирот и детей, оставшихся без попечения родителей</t>
  </si>
  <si>
    <t>803 01 1403 0</t>
  </si>
  <si>
    <t>Осуществление закупок транспортных средств, необходимых для перевозки лиц старше 65 лет, проживающих в сельской местности, в медецинские организации</t>
  </si>
  <si>
    <t>803 P3 0000 0</t>
  </si>
  <si>
    <t>803 P3 5293 0</t>
  </si>
  <si>
    <t>804 01 0000 0</t>
  </si>
  <si>
    <t>805 01 0000 0</t>
  </si>
  <si>
    <t xml:space="preserve">1) прием документов; 2) подготовка распорядительного документа; 3) предоставление выплаты. Предоставление дополнительных мер социальной поддержки гражданам </t>
  </si>
  <si>
    <t>1) прием документов; 2) подготовка распорядительного документа; 3) предоставление выплаты. Единовременная выплата гражданам</t>
  </si>
  <si>
    <t>Проверка правоустанавливающих документов, подготовка распоряжения о перечислении денежных средств, перечисление денежных средств</t>
  </si>
  <si>
    <t>Разработка и издание печатной продукции для проведения информационно-просветительской кампании по формированию у населения позитивного образа инвалидов и других маломобильных групп населения</t>
  </si>
  <si>
    <t>Приобретение реабилитационного оборудования государственными организациями социального обслуживания, организациями для детей-сирот и детей, оставшихся без попечения родителей</t>
  </si>
  <si>
    <t xml:space="preserve">Приобретение специализированного транспорта </t>
  </si>
  <si>
    <t>Сбор пакетов документов , принятие решения о выплате, оформление решения протоколом, подготовка распоряжения на перечисление денежных средств, предоставление адресной помощи</t>
  </si>
  <si>
    <t>Предоставление мер социальной поддержки ветеранам труда. По оплате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</si>
  <si>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Предоставление адресной материальной помощи гражданам, оказавшимся в трудной жизненной ситуации, неработающим пенсионерам, являющимся получателями страховых пенсий по старости и по инвалидности, гражданам, которым предоставляется лечение методом программного системного гемодиализа</t>
  </si>
  <si>
    <t>Приобретение и ремонт протезно-ортопедических изделий лицам, не имеющим инвалидности, но по медицинским показаниям нуждающимся в них</t>
  </si>
  <si>
    <t>Обеспечение мер социальной поддержки ветеранов труда</t>
  </si>
  <si>
    <t>Обеспечение мер социальной поддержки тружеников тыла</t>
  </si>
  <si>
    <t>Обеспечение мер социальной поддержки реабилитированных лиц и лиц, признанных пострадавшими от политических репрессий</t>
  </si>
  <si>
    <t>Обеспечение мер социальной поддержки ветеранов труда Ульяновской области</t>
  </si>
  <si>
    <t>Предоставление мер социальной поддержки педагогическим работникам образовательных организаций, работающим и проживающим в сельской местности, рабочих посёлках (посёлках городского типа)</t>
  </si>
  <si>
    <t>Предоставление компенсационных выплат за проезд на садово-дачные массивы для социально незащищённых категорий лиц</t>
  </si>
  <si>
    <t>Выплата военнослужащим, сотрудникам правоохранительных органов и членам их семей</t>
  </si>
  <si>
    <t>Реализация мер социальной поддержки родителей и супругов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 погибших при исполнении обязанностей военной службы, служебных обязанностей или умерших вследствие ранения, контузии, заболеваний, увечья, полученных при исполнении обязанностей военной службы, служебных обязанностей</t>
  </si>
  <si>
    <t>Материальное обеспечение вдовы Сычёва В.А. и вдовы Доронина Н.П.</t>
  </si>
  <si>
    <t>Обеспечение исполнения полномочий по предоставлению ежемесячной денежной компенсации на оплату жилого помещения и (или) коммунальных услуг отдельным категориям граждан (расчёты с РИЦ)</t>
  </si>
  <si>
    <t>Предоставление ежегодной денежной выплаты гражданам, родившимся в период с 1 января 1927 года по 31 декабря 1945 года</t>
  </si>
  <si>
    <t>Предоставление детям-сиротам и детям, оставшимся без попечения родителей, а также отдельным категориям лиц из их числа, являющимся собственниками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</si>
  <si>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Предоставление мер государственной социальной поддержки отдельным категориям специалистов государственных организаций социального обслуживания, работающих и проживающих в сельской местности на территории Ульяновской области</t>
  </si>
  <si>
    <t>Предоставление мер социальной поддержки отдельным категориям молодых специалистов государственных организаций социального обслуживания</t>
  </si>
  <si>
    <t>Предоставление единовременного пособия в целях возмещения вреда, причинённого в связи с исполнением работниками противопожарной службы Ульяновской области трудовых обязанностей</t>
  </si>
  <si>
    <t>Предоставление отдельным категориям граждан ежемесячной компенсации расходов на уплату взноса на капитальный ремонт общего имущества в многоквартирном доме</t>
  </si>
  <si>
    <t>Предоставление мер социальной поддержки по обеспечению жильём отдельных категорий граждан, установленных Федеральным законом от 12.01.1995 № 5-ФЗ "О ветеранах"</t>
  </si>
  <si>
    <t>Предоставление отдельных мер социальной поддержки гражданам, подвергшимся воздействию радиации</t>
  </si>
  <si>
    <t>Предоставление мер социальной поддержки по обеспечению жильём отдельных категорий граждан, установленных Федеральным законом от 24.11.1995 № 181-ФЗ "О социальной защите инвалидов в Российской Федерации"</t>
  </si>
  <si>
    <t>Предоставление мер социальной поддержки лицам, награждённым знаком "Почётный донор СССР" и "Почётный донор России"</t>
  </si>
  <si>
    <t>Осуществление компенсационных выплат гражданам при возникновении поствакцинальных осложнений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</si>
  <si>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t>
  </si>
  <si>
    <t>Подпрограмма «Семья и дети»</t>
  </si>
  <si>
    <t>Основное мероприятие "Реализация регионального проекта "Финансовая поддержка семей при рождении детей", направленного на достижение целей, показателей и результатов федерального проекта "Финансовая поддержка семей при рождении детей"</t>
  </si>
  <si>
    <t>Осуществление ежемесячной выплаты на ребёнка до достижения им возраста трёх лет</t>
  </si>
  <si>
    <t xml:space="preserve">2. </t>
  </si>
  <si>
    <t>2.6.</t>
  </si>
  <si>
    <t>2.7.</t>
  </si>
  <si>
    <t>2.8.</t>
  </si>
  <si>
    <t>2.9.</t>
  </si>
  <si>
    <t>2.10.</t>
  </si>
  <si>
    <t>2.11.</t>
  </si>
  <si>
    <t>2.12.</t>
  </si>
  <si>
    <t>2.13.</t>
  </si>
  <si>
    <t>2.14.</t>
  </si>
  <si>
    <t>2.15.</t>
  </si>
  <si>
    <t>2.16.</t>
  </si>
  <si>
    <t>2.17.</t>
  </si>
  <si>
    <t>2.18.</t>
  </si>
  <si>
    <t>2.19.</t>
  </si>
  <si>
    <t>2.20.</t>
  </si>
  <si>
    <t>2.21.</t>
  </si>
  <si>
    <t>2.22.</t>
  </si>
  <si>
    <t>Предоставление ежемесячной выплаты лицам из числа детей-сирот и детей, оставшихся без попечения родителей, обучающимся в муниципальных образовательных организациях</t>
  </si>
  <si>
    <t>Оплата проезда к месту лечения и обратно детей-сирот и детей, оставшихся без попечения родителей, а также лиц из числа детей-сирот и детей, оставшихся без попечения родителей</t>
  </si>
  <si>
    <t>1) приём документов; 2) приобретение уполномоченным органом проездных документов; 3) представление уполномоченным органом финансовой отчетности об использовании средств в Министерство финансов Ульяновской области. Оплата проезда к месту лечения и обратно заявителям</t>
  </si>
  <si>
    <t>Возмещение расходов, связанных с обучением детей-сирот и детей, оставшихся без попечения родителей, а также лиц из числа детей-сирот и детей, оставшихся без попечения родителей, на курсах по подготовке к поступлению в профессиональные образовательные организации и образовательные организации высшего образования</t>
  </si>
  <si>
    <t>Предоставление отдельным категориям граждан, получивших земельный участок в собственность бесплатно, единовременных социальных выплат</t>
  </si>
  <si>
    <t>Предоставление мер социальной поддержки отдельным категориям инвалидов, имеющих детей, по оплате жилых помещений частного жилищного фонда</t>
  </si>
  <si>
    <t>Организация льготного проезда железнодорожным транспортом пригородного сообщения обучающихся и студентов образовательных организаций</t>
  </si>
  <si>
    <t>Предоставление ежемесячной денежной выплаты на первого ребёнка в возрасте от полутора до трёх лет</t>
  </si>
  <si>
    <t>Обеспечение новорождённых детей подарочными комплектами детских принадлежностей для новорождённого ребёнка</t>
  </si>
  <si>
    <t>Предоставление ежемесячной денежной выплаты на обеспечение проезда детей-сирот и детей, оставшихся без попечения родителей, а также лиц из числа детей-сирот и детей, оставшихся без попечения родителей, обучающихся в муниципальных образовательных организациях,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</si>
  <si>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ежемесячного денежного вознаграждения приёмным родителям</t>
  </si>
  <si>
    <t xml:space="preserve">Предоставление мер социальной поддержки, направленных на улучшение демографической ситуации в Ульяновской </t>
  </si>
  <si>
    <t>Выплата единовременного пособия при всех формах устройства детей, лишённых родительского попечения, в семью</t>
  </si>
  <si>
    <t>Выплата единовременного пособия беременной жене военнослужащего, проходящего военную службу по призыву, а также ежемесячного пособия на ребёнка военнослужащего, проходящего военную службу по призыву</t>
  </si>
  <si>
    <t>2.23.</t>
  </si>
  <si>
    <t>Выплата пособий по уходу за ребёнком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</si>
  <si>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2.24.</t>
  </si>
  <si>
    <t>Выплата пособий при рождении ребёнка гражданам, не подлежащим обязательному социальному страхованию на случай временной нетрудоспособности и в связи с материнством</t>
  </si>
  <si>
    <t>2.25.</t>
  </si>
  <si>
    <t>Выплата пособий женщинам, вставшим на учёт в медицинских организациях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</si>
  <si>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2.26.</t>
  </si>
  <si>
    <t>2.27.</t>
  </si>
  <si>
    <t>Реализация мероприятий по перевозке несовершеннолетних, самостоятельно ушедших из семей, детских домов, школ-интернатов, специальных учебно-воспитательных организаций</t>
  </si>
  <si>
    <t>2.28.</t>
  </si>
  <si>
    <t>Приспособление входной группы, оборудование путей движения внутри здания, оборудование пандусами, поручнями, тактильными полосами, лифтом, подъёмным устройством, приспособление прилегающей территории, автостоянки для инвалидов, адаптация санитарных узлов, установка системы информирования и сигнализации (визуальной, звуковой, тактильной) в государственных организациях социального обслуживания, организациях для детей-сирот и детей, оставшихся без попечения родителей</t>
  </si>
  <si>
    <t>Информационные и просветительские мероприятия,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МГН в Ульяновской области</t>
  </si>
  <si>
    <t>Министерство</t>
  </si>
  <si>
    <t xml:space="preserve">Организация курса лекций по применению жестового языка </t>
  </si>
  <si>
    <t>Подготовка ТЗ, проведение конкурсных процедур, заключение договора на изготовление сувенирной продукции для вручения инвалидам, проведение мероприятий</t>
  </si>
  <si>
    <t>Подготовка ТЗ, проведение конкурсных процедур, заключение договоров на проведение зимней спартакиады и летней спартакиады</t>
  </si>
  <si>
    <t>Подготовка ТЗ, проведение конкурсных процедур, заключение договора на оказание услуг по проведению мероприятия</t>
  </si>
  <si>
    <t>Подготовка ТЗ, проведение конкурсных процедур, заключение контракта на приобретение 2 единиц специализированного транспорта для учреждения социального обслуживания населения</t>
  </si>
  <si>
    <t>Подпрограмма "Формирование системы комплексной реабилитации и абилитации инвалидов, в том числе детей-инвалидов"</t>
  </si>
  <si>
    <t>Министерство, Агентство по развитию человеческого потенциала и трудовых ресурсов Ульяновской области (далее - Агентство)</t>
  </si>
  <si>
    <t>Мероприятия по формированию условий для повышения уровня профессионального развития инвалидов, в том числе детей-инвалидов</t>
  </si>
  <si>
    <t>Организация мероприятий по профессиональной ориентации граждан с ограниченными возможностями здоровья и детей-инвалидов, обучающихся в общеобразовательных организациях, психологическая поддержка безработных граждан из числа инвалидов</t>
  </si>
  <si>
    <t>804 01 1800 0</t>
  </si>
  <si>
    <t>Оснащение реабилитационным оборудованием государственных организаций социального обслуживания для осуществления профессиональной реабилитации и абилитации инвалидов</t>
  </si>
  <si>
    <t>Профессиональное обучение и дополнительное профессиональное образование безработных граждан из числа инвалидов</t>
  </si>
  <si>
    <t>Мероприятия по формированию условий для повышения уровня занятости, включая сопровождаемое содействие занятости, инвалидов, в том числе детей-инвалидов</t>
  </si>
  <si>
    <t>Организация информирования инвалидов об услугах, оказываемых органами службы занятости населения Ульяновской области, о положении на рынке труда в Ульяновской области, в том числе в электронном виде</t>
  </si>
  <si>
    <t>Предоставление материальной помощи безработным гражданам из числа инвалидов для организации их самозанятости</t>
  </si>
  <si>
    <t>Организация мероприятий по социальной адаптации безработных граждан из числа инвалидов</t>
  </si>
  <si>
    <t>Министерство, Министерство образования и науки Ульяновской области (далее - Министерство образования), Министерство искусства и культурной политики Ульяновской области (далее - Министерство культуры), Министерство здравоохранения Ульяновской области (далее - Министерство здравоохранения), Министерство физической культуры и спорта Ульяновской области (далее - Министерство спорта)</t>
  </si>
  <si>
    <t>Мероприятия по формированию условий для развития системы комплексной реабилитации и абилитации инвалидов, в том числе детей-инвалидов</t>
  </si>
  <si>
    <t>Оснащение вновь создаваемого многопрофильного обособленного структурного подразделения по комплексной реабилитации (абилитации)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осуществления социальной (бытовой, средовой) реабилитации (абилитации) инвалидов, в том числе детей-инвалидов</t>
  </si>
  <si>
    <t>Оснащение вновь создаваемого многопрофильного обособленного структурного подразделения по комплексной реабилитации (абилитации)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организации модели «Тренировочная квартира» в целях проведения мероприятий по сопровождаемому проживанию инвалидов и их подготовке к самостоятельной жизни в рамках социально-бытовой реабилитации (абилитации) инвалидов, в том числе детей-инвалидов</t>
  </si>
  <si>
    <t>Министерство, Министерство образования, Министерство культуры, Министерство спорта</t>
  </si>
  <si>
    <t>Оснащение областных государственных организаций культуры реабилитационным оборудованием для осуществления социокультурной реабилитации (абилитации) инвалидов, в том числе детей-инвалидов</t>
  </si>
  <si>
    <t>Мероприятия по формированию условий для развития ранней помощи</t>
  </si>
  <si>
    <t>Обучение специалистов, обеспечивающих реабилитацию и абилитацию инвалидов, детей-инвалидов</t>
  </si>
  <si>
    <t>2.3.3.</t>
  </si>
  <si>
    <t>2.1.10.</t>
  </si>
  <si>
    <t>Подготовка ТЗ, проведение конкурсов, заключение контрактов, закупка оборудования, приём актов выполненых работ, оплата контрактов</t>
  </si>
  <si>
    <t>804 02 0000 0</t>
  </si>
  <si>
    <t>804 02 R514 0</t>
  </si>
  <si>
    <t xml:space="preserve"> Подпрограмма «Обеспечение реализации государственной программы»</t>
  </si>
  <si>
    <t>Министерство, Министерство строительства и архитектуры Ульяновской области (далее - Министерство строительства)</t>
  </si>
  <si>
    <t>Основное мероприятие "Поддержка социально ориентированных организаций в Ульяновской области"</t>
  </si>
  <si>
    <t>3.1.</t>
  </si>
  <si>
    <t>3.2.</t>
  </si>
  <si>
    <t>3.3.</t>
  </si>
  <si>
    <t>Предоставление субсидий из областного бюджета общественным организациям на обеспечение инвалидов техническими средствами реабилитации</t>
  </si>
  <si>
    <t>Предоставление субсидий из областного бюджета на оздоровление граждан, являющихся членами профсоюзных организаций</t>
  </si>
  <si>
    <t>Подготовка ТЗ, проведение конкурсов, заключение контрактов, проведение работ, приём актов выполненых работ, оплата контрактов</t>
  </si>
  <si>
    <t>Областное государственное автономное учреждение социального обслуживания "Центр социально-психологической  помощи семье и детям", Миронова Людмила Анатольевна, исполняющий обязанности директора</t>
  </si>
  <si>
    <t>Предоставление субсидий из областного бюджета Ульяновской области юридическим лицам, не являющимся государственными (муниципальными) учреждениями, индивидуальным предпринимателям, оказывающим услуги в области социального обслуживания населения, и компенсации поставщику или поставщикам социальных услуг, если гражданин  получает социальные услуги, предусмотренные индивидуальной программой, у поставщика или поставщиков социальных услуг, которые включены в реестр поставщиков социальных услуг Ульяновской области, но не участвуют в выполнении государственного задания (заказа)</t>
  </si>
  <si>
    <t>Оснащение вновь создаваемого многопрофильного обособленного структурного подразделения по комплексной реабилитации (абилитации)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осуществления психолого-педагогической реабилитации (абилитации) инвалидов, в том числе детей-инвалидов</t>
  </si>
  <si>
    <t>Оснащение вновь создаваемого многопрофильного обособленного структурного подразделения по комплексной реабилитации (абилитации)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осуществления социокультурной реабилитации (абилитации) инвалидов, в том числе детей-инвалидов</t>
  </si>
  <si>
    <t>Оснащение вновь создаваемого многопрофильного обособленного структурного подразделения по комплексной реабилитации (абилитации)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осуществления физкультурно-оздоровительных мероприятий по реабилитации (абилитации) инвалидов, в том числе детей-инвалидов</t>
  </si>
  <si>
    <t>Оснащение вновь создаваемого многопрофильного обособленного структурного подразделения по комплексной реабилитации (абилитации) инвалидов областной государственной организации социального обслуживания и других областных государственных организаций социального обслуживания реабилитационным оборудованием для осуществления мероприятий по медицинской реабилитации (абилитации) инвалидов, в том числе детей-инвалидов</t>
  </si>
  <si>
    <t>Оснащение медицинских организаций реабилитационным оборудованием для организации ранней помощи детям с патологией и детям-инвалидам</t>
  </si>
  <si>
    <t>Мероприятия по подготовке кадров системы комплексной реабилитации и абилитации инвалидов, в том числе детей-инвалидов, ранней помощи, а также сопровождаемого проживания инвалидов</t>
  </si>
  <si>
    <t>Обучение специалистов организаций социальной сферы по программам повышения квалификации в сфере реабилитации и абилитации инвалидов, включая раннюю помощь</t>
  </si>
  <si>
    <t>Обучение специалистов организаций социальной сферы технологиям оказания услуг по социально-бытовой и социально-средовой реабилитации и абилитации инвалидов</t>
  </si>
  <si>
    <t>Укрепление материально-технической базы государственных организаций социального обслуживания и социальной защиты</t>
  </si>
  <si>
    <t>Наименование мероприятия</t>
  </si>
  <si>
    <t>Исполнитель мероприятия (ИОГВ, ФИО ответственного исполнителя, должность, телефон)</t>
  </si>
  <si>
    <t>запланированные / план</t>
  </si>
  <si>
    <t>достигнутые / факт</t>
  </si>
  <si>
    <t>Планируемый объем финансирования, тыс. руб.*</t>
  </si>
  <si>
    <t>Предоставленное финансирование, тыс. руб.**</t>
  </si>
  <si>
    <t>Освоение, тыс. руб.</t>
  </si>
  <si>
    <t>Сведения о выполнении условий контрактов</t>
  </si>
  <si>
    <t>ФБ</t>
  </si>
  <si>
    <t>ОБ</t>
  </si>
  <si>
    <t>МБ</t>
  </si>
  <si>
    <t>Приложение 1</t>
  </si>
  <si>
    <t>Сведения об использовании бюджетных ассигнований</t>
  </si>
  <si>
    <t xml:space="preserve">государственной программы Ульяновской области "Социальная поддержка и защита населения на территории Ульяновской области" </t>
  </si>
  <si>
    <t>1.47.</t>
  </si>
  <si>
    <t>Предоставление единовременной выплаты гражданам, родившимся в период с 1 января 1927 года по 31 декабря 1945 года, в связи с 75-летием Победы в Великой Отечественной войне 1941-1945 годов</t>
  </si>
  <si>
    <t>Подпрограмма "Доступная среда"</t>
  </si>
  <si>
    <t>СВЕДЕНИЯ</t>
  </si>
  <si>
    <t>Государственный заказчик государственной программы</t>
  </si>
  <si>
    <t>Министерство семейной, демографической политики и социального благополучия Ульяновской области</t>
  </si>
  <si>
    <t>N п/п</t>
  </si>
  <si>
    <t>Вид нормативного правового акта</t>
  </si>
  <si>
    <t xml:space="preserve">Дата принятия </t>
  </si>
  <si>
    <t>Номер</t>
  </si>
  <si>
    <t>Суть изменений (краткое изложение)</t>
  </si>
  <si>
    <t>"Социальная поддержка и защита населения на территории Ульяновской области"</t>
  </si>
  <si>
    <t>2.29.</t>
  </si>
  <si>
    <t>Осуществление ежемесячной выплаты на детей в возрасте от трёх до семи лет</t>
  </si>
  <si>
    <t>2.30.</t>
  </si>
  <si>
    <t>Выплата пособий по уходу за ребёнком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счёт средств резервного фонда Правительства Российской Федерации</t>
  </si>
  <si>
    <t>Переданы субвенции для осуществления деятельности по опеке и попечительству в 23 муниципальных образования</t>
  </si>
  <si>
    <t>доверие</t>
  </si>
  <si>
    <t>подсолнух</t>
  </si>
  <si>
    <t>пни лесной</t>
  </si>
  <si>
    <t>Министерство здравоохранения, Мишарин Виктор Михайлович, Заместитель Председателя Правительства Ульяновской области - Министр</t>
  </si>
  <si>
    <t>Средства из ФБ: Соглашение от 13.12.2019 №149-09-2020-122. Средства из ОБ: Распоряжение от 25.12.2019 №2289-р</t>
  </si>
  <si>
    <t>Министерство спорта, Егоров Рамиль Евгеньевич, Министр</t>
  </si>
  <si>
    <t>Постановление Правительства Ульяновской области</t>
  </si>
  <si>
    <t>Номативный правовой акт (план график)</t>
  </si>
  <si>
    <t>Предоставление единовременной денежной выплаты в связи с рождением первого ребёнка</t>
  </si>
  <si>
    <t>Осуществление ежемесячных выплат на детей в возрасте от 3 до 7 лет включительно за счёт средств резервного фонда Правительства Российской Федерации</t>
  </si>
  <si>
    <t>павловка ????</t>
  </si>
  <si>
    <t>2.32.</t>
  </si>
  <si>
    <t>Дальнее Поле, Акшуат, Доверие, Приозёрный, Родник</t>
  </si>
  <si>
    <t>пни новоульяновск, доверие</t>
  </si>
  <si>
    <t>ПНИ Новоульяновск, Доверие, Дальнее Поле, Лесной, Приозёрный</t>
  </si>
  <si>
    <t>ПНИ Новоульяновск, Доверие, Дальнее Поле, Приозёрный</t>
  </si>
  <si>
    <t>Доверие</t>
  </si>
  <si>
    <t>\</t>
  </si>
  <si>
    <t>Подпрограмма "Модернизация и развитие социального обслуживания и социальной защиты"</t>
  </si>
  <si>
    <t>Министерство строительства и архитектуры Ульяновской области (далее - Министерство строительства)</t>
  </si>
  <si>
    <t>Министерство, Министерство строительства</t>
  </si>
  <si>
    <t>Основное мероприятие "Реализация регионального проекта "Старшее поколение", направленного на достижение целей, показателей и результатов федерального проекта "Старшее поколение"</t>
  </si>
  <si>
    <t>Строительство жилого корпуса с пищеблоком в с. Водорацк Барышского района Ульяновской области для областного государственного автономного учреждения социального обслуживания "Специальный дом-интернат для престарелых и инвалидов в с. Акшуат"</t>
  </si>
  <si>
    <t>Министерство, Зорина Наталья Владимировна, директор департамента повышения качества жизни населения</t>
  </si>
  <si>
    <t>УОГКУСЗН "ЕОЦСВ", Коноваленко Андрей Юрьевич, начальника отдела развития отрасли и инвестиционной деятельности</t>
  </si>
  <si>
    <t>ВСЕГО ПО ПРОГРАММЕ</t>
  </si>
  <si>
    <t>МБ***</t>
  </si>
  <si>
    <t>4/88-П</t>
  </si>
  <si>
    <t>Проектом предусмотрено следующее:
1. Увеличение объёма финансирования по средствам областного бюджета мероприятий государственной программы в целом на сумму 5 042,92 тыс. рублей:
1) в связи с поступлением в доход областного бюджета средств на сумму 42,92 тыс. рублей.
2) в связи с перераспределением средств с Министерства агропромышленного комплекса и развития сельских территорий Ульяновской области для предоставления сертификата на покупку трактора многодетным семьям, ведущим фермерское хозяйство, в рамках акции «Роди патриота в День России» в сумме 5 000,0 тыс. рублей.
2. Уменьшение объёма финансирования мероприятий государственной программы по средствам областного бюджета на сумму 39 909,55916 тыс. рублей:
1) Проектом предлагается направить средства областного бюджета на внепрограммную деятельность Министерства строительства и архитектуры Ульяновской области в сумме 6 367,1857 тыс. рублей на погашение кредиторской задолженности за произведённые ремонты ОГКУ «Ульяновскоблстройзаказчик» в подведомственных организациях Министерства семейной, демографической политики и социального благополучия Ульяновской области (далее – Министерство).
2) Проектом предлагается направить средства областного бюджета на внепрограммную деятельность Министерства в сумме 33 542,37346 тыс. рублей:
- в целях реализации Указа Губернатора Ульяновской области от 11.12.2020 года № 187 «О единовременной выплате отдельным категориям граждан в случае выявления у них новой коронавирусной инфекции (COVID-19)» в сумме 2 575,0 тыс. рублей;
- для реализации Указа Губернатора Ульяновской области от 15.04.2020 № 56 «О дополнительных мерах социальной поддержки семей, имеющих детей, отдельных категорий граждан в связи с распространением новой коронавирусной инфекции (COVID-19) на территории Ульяновской области» в сумме 30 900,0 тыс. рублей.
- для оплаты исполнительных листов на возмещение затрат МУП «Ритуальные услуги» по погребению умерших в сумме 67,37346 тыс. рублей.
4. Перераспределение средств областного бюджета между мероприятиями государственной программы в целом по 2021-2023 годам на сумму 798 863,59795 тыс. рублей.
Данным проектам предлагается включить новое приложение, касающееся распределения расходных обязательств по направлениям расходов в увязке с целевыми показателями, в подпрограмме «Формирование системы комплексной реабилитации и абилитации инвалидов, в том числе детей-инвалидов» на основании рекомендаций Министерства труда и социальной защиты Российской Федерации (далее – Минтруд). Данная подпрограмма финансируется на условиях софинанирования с Минтрудом.
В соответствии с протоколом заседания антитеррористической комиссии в Ульяновской области от 25.02.2021 года № 1 Министерством в подпрограммы «Модернизация и развитие социального обслуживания и социальной защиты» и «Обеспечение реализации государственной программы» вводится мероприятия со следующей формулировкой:
«в том числе мероприятия по обеспечению антитеррористической защищенности подведомственных организаций».
Принятие проекта позволит перераспределить средства на первоочередные расходы.</t>
  </si>
  <si>
    <t>Приложение 3</t>
  </si>
  <si>
    <t xml:space="preserve">Сведения о достижении целевых индикаторов </t>
  </si>
  <si>
    <t xml:space="preserve">Государственной программы "Социальная поддержка и защита населения на территории Ульяновской области" </t>
  </si>
  <si>
    <t>Наименование раздела, мероприятия</t>
  </si>
  <si>
    <t>Наименование целевого индикатора</t>
  </si>
  <si>
    <t>Ответственный исполнитель</t>
  </si>
  <si>
    <t>Плановое значение</t>
  </si>
  <si>
    <t>Фактическое значение</t>
  </si>
  <si>
    <t>Процент достижения целевого индикатора (Факт/План)</t>
  </si>
  <si>
    <t>Причина отклонения</t>
  </si>
  <si>
    <t xml:space="preserve">Директор департамента семейного благополучия и воспитания
Егорова Светлана Владимировна
</t>
  </si>
  <si>
    <t>Подпрограмма "Семья и дети"</t>
  </si>
  <si>
    <t>Количество нуждающихся семей Ульяновской области, зарегистрированных в автоматизированной информационной системе "Sitex" в качестве получателей ежемесячной выплаты в связи с рождением (усыновлением) первого ребёнка, единиц</t>
  </si>
  <si>
    <t>5.</t>
  </si>
  <si>
    <t>Количество семей Ульяновской области, зарегистрированных в автоматизированной информационной системе "Sitex" в качестве получателей ежемесячной денежной выплаты, назначаемой в случае рождения третьего ребёнка или последующих детей до достижения ребёнком возраста трёх лет, единиц</t>
  </si>
  <si>
    <t>6.</t>
  </si>
  <si>
    <t>Доля детей-сирот и детей, оставшихся без попечения родителей, переданных на воспитание в семьи граждан Российской Федерации, проживающих на территории Ульяновской области, в общей численности детей-сирот и детей, оставшихся без попечения родителей, проживающих на территории Ульяновской области, процент</t>
  </si>
  <si>
    <t>Директор департамента защиты прав и интересов детей
Габбасова Наталья Николаевна</t>
  </si>
  <si>
    <t>Приспособление входной группы, оборудование путей движения внутри здания, оборудование пандусами, поручнями, тактильными полосами, лифтом, подъёмным устройством, приспособление прилегающей территории, автостоянки для инвалидов, адаптация санитарных узлов, установка системы информации и сигнализации об опасности (визуальной, звуковой, тактильной) в областных государственных учреждениях социального обслуживания:</t>
  </si>
  <si>
    <t>Доля доступных для граждан пожилого возраста и инвалидов учреждений социального обслуживания в общем количестве учреждений социального обслуживания, процентов</t>
  </si>
  <si>
    <t>Директор департамента по делам старшего поколения, ветеранов и инвалидов
Зорина Наталья Владимировна</t>
  </si>
  <si>
    <t>Проведение месячника «Белая трость», Международного дня глухих, Дня больных рассеянным склерозом, Дня больных сахарным диабетом</t>
  </si>
  <si>
    <t>Доля граждан старшего поколения, вовлечённых в активное долголетие, в общей численности граждан, проживающих на территории Ульяновской области, за исключением граждан старше 80 лет, процент</t>
  </si>
  <si>
    <t>Доля инвалидов (совершеннолетних),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процент</t>
  </si>
  <si>
    <t>В соответствии с соглашением целевой расчитывается по итогам года</t>
  </si>
  <si>
    <t>Доля инвалидов (несовершеннолетних),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процент</t>
  </si>
  <si>
    <t>Доля детей целевой группы, получивших услуги ранней помощи, в общей численности детей, проживающих на территории Ульяновской области, нуждающихся в получении таких услуг</t>
  </si>
  <si>
    <t>Доля занятых инвалидов трудоспособного возраста в общей численности инвалидов трудоспособного возраста, проживающих на территории Ульяновской области, процентов</t>
  </si>
  <si>
    <t>Доля реабилитационных организаций, подлежащих включению в региональную систему комплексной реабилитации и абилитации инвалидов, в том числе детей-инвалидов, проживающих на территории Ульяновской области, в общем числе реабилитационных организаций, расположенных на территории Ульяновской области, процент</t>
  </si>
  <si>
    <t>Доля семей, проживающих на территории Ульяновской области, включённых в программы ранней помощи, удовлетворённых качеством услуг ранней помощи, в общем количестве семей, включённых в программу ранней помощи, процент</t>
  </si>
  <si>
    <t>7.</t>
  </si>
  <si>
    <t>Доля специалистов, проживающих на территории Ульяновской области, обеспечивающих оказание реабилитационных и (или) абилитационных мероприятий инвалидам, в том числе детям-инвалидам, прошедших обучение по программам повышения квалификации и профессиональной переподготовки специалистов, в том числе по применению методик по реабилитации и абилитации инвалидов, в общей численности таких специалистов, проживающих на территории Ульяновской области, процент</t>
  </si>
  <si>
    <t>8.</t>
  </si>
  <si>
    <t>Число инвалидов, получающих услуги в рамках сопровождаемого проживания, на территории Ульяновской области, человек</t>
  </si>
  <si>
    <t>Удельный вес зданий стационарных организаций социального обслуживания граждан пожилого возраста, инвалидов (взрослых и детей) и лиц без определённого места жительства и занятий, требующих реконструкции, зданий, находящихся в аварийном состоянии, и ветхих зданий в общем количестве зданий стационарных организаций социального обслуживания граждан пожилого возраста, инвалидов (взрослых и детей) и лиц без определённого места жительства и занятий, процент</t>
  </si>
  <si>
    <t xml:space="preserve">Начальник отдела сопровождения национальных проектов Краснов Михаил Владимирович
</t>
  </si>
  <si>
    <t>Удельный расход электроэнергии в расчёте на 1 кв. м общей площади помещений, занимаемых организациями, подведомственными органу исполнительной власти Ульяновской области, уполномоченному в сфере социального обслуживания и социальной защиты (далее - подведомственные организации), кВт/ч/кв. м</t>
  </si>
  <si>
    <t>Удельный расход тепловой энергии в расчёте на 1 кв. м общей площади помещений, занимаемых подведомственными организациями, Гкал/кв. м</t>
  </si>
  <si>
    <t>Удельный расход природного газа в расчёте на 1 кв. м общей площади помещений, занимаемых подведомственными организациями, тыс. куб. м / кв. м</t>
  </si>
  <si>
    <t>Удельный расход воды в расчёте на 1 кв. м общей площади помещений, занимаемых подведомственными организациями, тыс. куб. м / кв. м</t>
  </si>
  <si>
    <t>Удельный вес граждан пожилого возраста и инвалидов, получивших услуги в негосударственных организациях социального обслуживания, в общей численности граждан пожилого возраста и инвалидов, получивших услуги в организациях социального обслуживания всех форм собственности, процент</t>
  </si>
  <si>
    <t>Удельный вес организаций социального обслуживания, основанных на иных формах собственности, в общем количестве организаций социального обслуживания всех форм собственности, процент</t>
  </si>
  <si>
    <t>9.</t>
  </si>
  <si>
    <t>Численность членов профсоюзных организаций Ульяновской области, получивших льготное оздоровление, человек</t>
  </si>
  <si>
    <t xml:space="preserve">Областной союз «Федерация профсоюзов Ульяновской области» Васильев Анатолий Александрович </t>
  </si>
  <si>
    <t>Подпрограмма "Обеспечение реализации государственной программы"</t>
  </si>
  <si>
    <t>Доля граждан, получивших социальные услуги в организациях социального обслуживания, в общей численности граждан, обратившихся за получением социальных услуг в организации социального обслуживания, процент</t>
  </si>
  <si>
    <t>Отношение средней заработной платы социальных работников, включая социальных работников медицинских организаций, к среднемесячному доходу от трудовой деятельности по Ульяновской области</t>
  </si>
  <si>
    <t>Начальник отдела планирования и государственных закупок департамента финансов Ломакина Таисья Алексеевна</t>
  </si>
  <si>
    <t xml:space="preserve">План-график реализации </t>
  </si>
  <si>
    <t>Наименование мероприятия / целевого индикатора</t>
  </si>
  <si>
    <t>Исполнитель мероприятия / целевого индикатора (ИОГВ, Фамилия Имя Отчество (далее - ФИО) ответственного исполнителя)</t>
  </si>
  <si>
    <t>Дата начала реализации мероприятия</t>
  </si>
  <si>
    <t>Код бюджетной классификации</t>
  </si>
  <si>
    <t>Объем предусмотренных средств областного бюджета Ульяновской области на реализацию государственной программы на отчетный год/значение целевого индикатора, тыс. руб.</t>
  </si>
  <si>
    <t>Организация своевременного и в полном объёме предоставления мер социальной поддержки отдельным категориям граждан при соблюдении принципа адресности для сокращение бедности среди населения Ульяновской области</t>
  </si>
  <si>
    <t>Целевые индикаторы подпрограммы:</t>
  </si>
  <si>
    <t>Министерство, Егорова Светлана Владимировна, исполняющий обязанности директора департамента семейного благополучия и воспитания</t>
  </si>
  <si>
    <t>Министерство семейной, демографической политики и социального благополучия Ульянолвской области (далее - Министерство), Фадейчева Ольга Дмитриевна, исполняющий обязанности директора департамента методологии и нормотворчества</t>
  </si>
  <si>
    <t>264  1003  8010112010</t>
  </si>
  <si>
    <t>Министерство, Фадейчева Ольга Дмитриевна, исполняющий обязанности директора департамента методологии и нормотворчества</t>
  </si>
  <si>
    <t>264  1003  8010112020</t>
  </si>
  <si>
    <t>264  1003  8010112030</t>
  </si>
  <si>
    <t>Терентьева Лариса</t>
  </si>
  <si>
    <t>264  1003  8010112040</t>
  </si>
  <si>
    <t>Сбор пакетов документов территориальными органами, принятие решения о выплате, оформление решения протоколом, подготовка распоряжения на перечисление денежных средств, предоставление  помощи в форме социального контракта, помощи в форме электронной социальной продовольственной карты</t>
  </si>
  <si>
    <t>Филиппова Анна</t>
  </si>
  <si>
    <t>264  1003  8010112050</t>
  </si>
  <si>
    <t>35-91-28 Рамиля Фазыховна, зам.директора</t>
  </si>
  <si>
    <t>Министерство, Батраков Дмитрий Владимирович, заместитель Министра - директор департамента финансов</t>
  </si>
  <si>
    <t>264  1003  8010112060</t>
  </si>
  <si>
    <t>264  1003  8010112070</t>
  </si>
  <si>
    <t>264  1003  8010112080</t>
  </si>
  <si>
    <t>264  1003  8010112090</t>
  </si>
  <si>
    <t>264  1001  8010112100</t>
  </si>
  <si>
    <t>264  1003  8010112110</t>
  </si>
  <si>
    <t>264  1003  8010112120</t>
  </si>
  <si>
    <t>264  1003  8010112130</t>
  </si>
  <si>
    <t>264  1003  8010112140</t>
  </si>
  <si>
    <t>Министерство, Зорина Наталья Владимировна, директор департамента по делам старшего поколения, ветеранов и инвалидов</t>
  </si>
  <si>
    <t>264  1003  8010112150</t>
  </si>
  <si>
    <t>Трусова Ольга</t>
  </si>
  <si>
    <t>264  1003  8010112160</t>
  </si>
  <si>
    <t>264  1003  8010112170</t>
  </si>
  <si>
    <t>264  1003  8010112180</t>
  </si>
  <si>
    <t>264  1003  8010112190</t>
  </si>
  <si>
    <t>Министерство, Габбасова Наталья Николаевна, директор департамента защиты прав и интересов детей, Зорина Наталья Владимировна, директор департамента по делам старшего поколения, ветеранов и инвалидов, Егорова Светлана Владимировна, исполняющий обязанности директора департамента семейного благополучия и воспитания</t>
  </si>
  <si>
    <t>264  1003  8010112200</t>
  </si>
  <si>
    <t>Подготовка ТЗ, проведение конкурсов, заключение контрактов на проведение социально-значимых мероприятий. Оплата социально-значимых мероприятий</t>
  </si>
  <si>
    <t>мы и семья 420027 екатерина анатольевна</t>
  </si>
  <si>
    <t>264  1003  8010112210</t>
  </si>
  <si>
    <t>264  1003  8010112220</t>
  </si>
  <si>
    <t>264  1003  8010112230</t>
  </si>
  <si>
    <t>264  1003  8010112240</t>
  </si>
  <si>
    <t>1.Приём документов  2. Формирование выплатных документов. 3. Направление выплатных документов в Сбербанк и Главпочтамт. Ежемесячная денежная выплата гражданам, достигшим 65-летнего возраста</t>
  </si>
  <si>
    <t>264  1003  8010112250</t>
  </si>
  <si>
    <t>264  1003  8010112260</t>
  </si>
  <si>
    <t>264  1003  8010112270</t>
  </si>
  <si>
    <t>264  1003  8010112280</t>
  </si>
  <si>
    <t>264  1003  8010112290</t>
  </si>
  <si>
    <t>Фатьянова ирина</t>
  </si>
  <si>
    <t>Предоставление ежегодной денежной выплаты гражданам, родившимся в период с 1 января 1932 года по 31 декабря 1945 года</t>
  </si>
  <si>
    <t>264  1003  8010112300</t>
  </si>
  <si>
    <t>1) Прием документов; 2) Подготовка распорядительного документа; 3) Предоставление выплаты. Направление выплатных документов в кредитные организации и отделения почтовой связи</t>
  </si>
  <si>
    <t>264  1003  8010112320</t>
  </si>
  <si>
    <t>264  1003  8010112360</t>
  </si>
  <si>
    <t>1) прием документов; 2) подготовка распорядительного документа; 3) предоставление ежемесячной компенсации расходов на уплату взноса на капитальный ремонт общего имущества в многоквартирных домах гражданину. Направление выплатных документов в кредитные организации и отделения почтовой связи</t>
  </si>
  <si>
    <t>264  1003  8010180030</t>
  </si>
  <si>
    <t>1) прием документов; 2) подготовка распорядительного документа; 3) предоставление выплаты. Направление выплатных документов в кредитные организации и отделения почтовой связи</t>
  </si>
  <si>
    <t>264  1003  8010180050</t>
  </si>
  <si>
    <t>264  1003  8010180060</t>
  </si>
  <si>
    <t>264  1003  8010180070</t>
  </si>
  <si>
    <t>264  1003  8010180160</t>
  </si>
  <si>
    <t>264  1003  8010112370</t>
  </si>
  <si>
    <t>264  1003  80101R4620</t>
  </si>
  <si>
    <t>1) прием документов; 2) подготовка распорядительного документа; 3) предоставление ежемесячной компенсации расходов на уплату взноса на капитальный ремонт общего имущества в многоквартирных домах гражданам. Направление выплатных документов в кредитные организации и отделения почтовой связи</t>
  </si>
  <si>
    <t>Оказание отдельным категориям граждан государственной социальной помощи на основании социального контракта</t>
  </si>
  <si>
    <t>264  1003  80101R4040</t>
  </si>
  <si>
    <t>Сбор пакетов документов, принятие решения о выплате, оформление решения протоколом, подготовка распоряжения на перечисление денежных средств, предоставление  помощи в форме социального контракта</t>
  </si>
  <si>
    <t>264  1003  8010151350</t>
  </si>
  <si>
    <t>264  1003  8010151370</t>
  </si>
  <si>
    <t>264  1003  8010151760</t>
  </si>
  <si>
    <t>Проверка правоустанавливающих документов, подготовка распоряжения о перечислении денежных средств, перечисление денежных средств в кредитные организации и отделения почтовой связи</t>
  </si>
  <si>
    <t>264  1003  8010152200</t>
  </si>
  <si>
    <t>264  1003  8010152400</t>
  </si>
  <si>
    <t>264  1003  8010152500</t>
  </si>
  <si>
    <t>264  1003  8010152800</t>
  </si>
  <si>
    <t>Предоставления мер социальной семей при рождении детей</t>
  </si>
  <si>
    <t>264  1004  802P150840</t>
  </si>
  <si>
    <t>264  1004  802P155730</t>
  </si>
  <si>
    <t>Предоставления мер социальной поддержки для создания на территории Ульяновской области благоприятных условий для жизнедеятельности семьи и детей и оказание мер социальной поддержки детям-сиротам, лицам из их числа, гражданам, принявшим на воспитание детей-сирот</t>
  </si>
  <si>
    <t>Министерство, Габбасова Наталья Николаевна, директор департамента защиты прав и интересов детей</t>
  </si>
  <si>
    <t>264  1003  8020113010</t>
  </si>
  <si>
    <t>264  1004  8020113020</t>
  </si>
  <si>
    <t>1) прием документов; 2) проверка документов; 3) принятие решения о назначении пособия; 4) выплата пособия. Направление выплатных документов в кредитные организации и отделения почтовой связи</t>
  </si>
  <si>
    <t>264  1004  8020113030</t>
  </si>
  <si>
    <t>264  1004  8020113040</t>
  </si>
  <si>
    <t>264  1004  8020113050</t>
  </si>
  <si>
    <t>264  1004  8020113060</t>
  </si>
  <si>
    <t>264  1003  8020113070</t>
  </si>
  <si>
    <t>264  1003  8020113080</t>
  </si>
  <si>
    <t>264  1003  8020113090</t>
  </si>
  <si>
    <t>Проверка документов, подготовка распоряжений о выдаче сертификатов, выдача сертификатов. Оплата по сертификатам</t>
  </si>
  <si>
    <t>264  1003  8020113100</t>
  </si>
  <si>
    <t>Подготовка распоряжения, выплата ежегодных премий Губернатора Ульяновской области «Семья года»</t>
  </si>
  <si>
    <t>264  1003  8020113110</t>
  </si>
  <si>
    <t>264  1003  8020113120</t>
  </si>
  <si>
    <t>264  1003  8020113130</t>
  </si>
  <si>
    <t>Областное государственное автономное учреждение социального обслуживания "Центр социально-психологической  помощи семье и детям", Миронова Людмила Анатольевна, директор</t>
  </si>
  <si>
    <t>264  1003  8020113150</t>
  </si>
  <si>
    <t>Подготовка распоряжения, заключение контракта. Выдача подарочных комплектов</t>
  </si>
  <si>
    <t>264  1004  8020171040</t>
  </si>
  <si>
    <t>264  1004  8020171050</t>
  </si>
  <si>
    <t>264  1004  8020171060</t>
  </si>
  <si>
    <t>264  1003  8020180020</t>
  </si>
  <si>
    <t>264  1003  8020180040</t>
  </si>
  <si>
    <t xml:space="preserve">1) прием документов; 2) подготовка распорядительного документа; 3) предоставление выплаты. </t>
  </si>
  <si>
    <t>264  1004  80201Z0840</t>
  </si>
  <si>
    <t>Организация работы по направлению выплатных документов  по ежемесячной выплате на детей до достижения им возраста 3 лет  в кредитные организации и отделения почтовой связи</t>
  </si>
  <si>
    <t>264  1003  8020113160</t>
  </si>
  <si>
    <t>264  1004  8020152600</t>
  </si>
  <si>
    <t>264  1003  8020152700</t>
  </si>
  <si>
    <t>264  1003  8020153810</t>
  </si>
  <si>
    <t>264  1003  8020153850</t>
  </si>
  <si>
    <t>264  1003  8020153860</t>
  </si>
  <si>
    <t>264  1003  8020153870</t>
  </si>
  <si>
    <t>264  1004  8020159400</t>
  </si>
  <si>
    <t>Подготовка распорядительного документа, запрос на финансирование по факту бегства несовершеннолетних. Оплата платёжных поручений</t>
  </si>
  <si>
    <t>Выплата пособий по уходу за ребёнком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счёт бюджетных ассигнований резервного фонда Правительства Российской Федерации</t>
  </si>
  <si>
    <t>264  1003  802015381F</t>
  </si>
  <si>
    <t>264  1004  80201R3020</t>
  </si>
  <si>
    <t>Организация работы по повышению уровня доступности организаций социального обслуживания для граждан пожилого возраста и инвалидов</t>
  </si>
  <si>
    <t>Доля доступных для граждан пожилого возраста и инвалидов организаций социального обслуживания в общем количестве организаций социального обслуживания, процент</t>
  </si>
  <si>
    <t>Повышение уровня доступности приоритетных объектов и услуг в сфере социальной защиты населения</t>
  </si>
  <si>
    <t>Организация работы по увеличению количества доступных объектов в государственных организациях, подведомственных исполнительному органу государственной власти Ульяновской области, уполномоченному в сфере социальной защиты населения</t>
  </si>
  <si>
    <t>Приспособление входной группы, оборудование путей движения внутри здания, оборудование пандусами, поручнями, тактильными полосами, лифтом, подъёмным устройством, приспособление прилегающей тер-ритории, автостоянки для инвалидов, адаптация санитарных узлов, установка системы информирования и сигнализации (визуальной, звуковой, тактильной) в государственных организациях социального обслуживания, организациях для детей-сирот и детей, оставшихся без попечения родителей</t>
  </si>
  <si>
    <t>264  1006  8030114020</t>
  </si>
  <si>
    <t>Подготовка ТЗ, проведение конкурсов, заключение контрактов, проведение работ по адаптации (установка пандуса, поручней, адаптация санитарных узлов, укладка тактильных плиток, приспособление входных групп) для инвалидов, приём актов выполненых работ. Оплата</t>
  </si>
  <si>
    <t>Организация работы по обеспечению участия граждан пожилого возраста и инвалидов в областных общественных и социально значимых мероприятиях</t>
  </si>
  <si>
    <t>Обучение (профессиональная переподготовка, повышение квалификации) русскому жестовому языку переводчиков в сфере профессиональной коммуникации неслышащих (переводчик жестового языка) и переводчиков в сфере профессиональной коммуникации лиц с нарушениями слуха и зрения (слепоглухих), в том числе тифлокоммен-таторов, организация курса лекций по применению жестового языка для родителей детей-инвалидов с нарушением слуха, специалистов органов социальной защиты, здравоохранения</t>
  </si>
  <si>
    <t>264  1006  8030114010</t>
  </si>
  <si>
    <t>Организация и проведение социально значимых мероприятий: Парад ангелов, Международный день инвалида, турслёты и других мероприятия для социокультурной реабилитации граждан старшего поколения и граждан с инвалидностью</t>
  </si>
  <si>
    <t>с 01.06.2021 по 15.12.2021</t>
  </si>
  <si>
    <t>с 01.03.2021 по 01.11.2021</t>
  </si>
  <si>
    <t>Подготовка ТЗ, проведение конкурсных процедур, заключение договоров на перевозку участников соревнований, участие детей инвалидов по зрению в Чемпионате России по легкой атлетике, участие в всероссийских соревнованиях инвалидов по слуху</t>
  </si>
  <si>
    <t>с 01.01.2021 по 01.03.2021;                            с 01.05.2021 по 01.09.2021</t>
  </si>
  <si>
    <t>с 01.05.2021 по 01.09.2021</t>
  </si>
  <si>
    <t>Министерство, Зорина Наталья Владимировна, исполняющий обязанности директора департамента повышения качества жизни населения</t>
  </si>
  <si>
    <t>264  1006  8030114040</t>
  </si>
  <si>
    <t>Основное мероприятие «Мероприятия по формированию условий для повышения уровня профессионального развития и занятости, включая сопровождаемое содействие занятости инвалидов, в том числе детей-инвалидов, проживающих на территории Ульяновской области»</t>
  </si>
  <si>
    <t>Организация работы по формированию условий для развития системы комплексной реабилитации и абилитации инвалидов, в том числе детей-инвалидов, а также ранней помощи в Ульяновской области, определение потребности инвалидов, в том числе детей-инвалидов, в реабилитационных и абилитационных услугах, ранней помощи в Ульяновской области</t>
  </si>
  <si>
    <t>Организация работы по поддержке безработных граждан из числа инвалидов</t>
  </si>
  <si>
    <t>Агентство, Дронова Светлана Владимировна, руководитель Агентства</t>
  </si>
  <si>
    <t>248  1006  8040118000</t>
  </si>
  <si>
    <t>Организация предоставления мер социальной поддержки безработных гражданам из числа инвалидов</t>
  </si>
  <si>
    <t>Основное мероприятие «Мероприятия по формированию условий для развития системы комплексной реабилитации и абилитации инвалидов, в том числе детей-инвалидов, а также ранней помощи и сопровождаемого проживания инвалидов на территории Ульяновской области»</t>
  </si>
  <si>
    <t>Министерство, Министерство просвещения и воспитания  Ульяновской области (далее – Министерство просвещения), Министерство искусства и культурной политики Улья-новской области (далее – Мини-стерство культу-ры), Министер-ство здравоохра-нения Ульянов-ской области (далее – Министерство здравоохра-нения), Мини-стерство физической культуры и спорта Ульянов-ской области (далее – Министерство спорта)</t>
  </si>
  <si>
    <t xml:space="preserve">Организация работы по формированию условий для повышения уровня профессионального развития и занятости, включая сопровождаемое содействие занятости инвалидов, в том числе детей-инвалидов, в Ульяновской области
</t>
  </si>
  <si>
    <t>Доля инвалидов,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(взрослые), процент</t>
  </si>
  <si>
    <t>Доля инвалидов, в отношении которых осуществлялись мероприятия по реабилитации и (или) абилитации, в общей численности инвалидов, проживающих на территории Ульяновской области, имеющих такие рекомендации в индивидуальной программе реабилитации или абилитации (дети), процент</t>
  </si>
  <si>
    <t xml:space="preserve">Министерство, Министерство образования, Министерство культуры, Министерство спорта
</t>
  </si>
  <si>
    <t>Организация работы по закупке оборудования для развития системы комплексной реабилитации и абилитации инвалидов организациями в сферах: социальной, образования, культуры и спорта</t>
  </si>
  <si>
    <t>264  1006  80402R5140</t>
  </si>
  <si>
    <t>Оснащение образовательных организаций (центров психолого-педагогической, медицинской и социальной помощи, базовых площадок по психолого-педагогическому сопровождению детей с ограниченными возможностями здоровья и инвалидностью) реабилитационным оборудованием для внедрения инновационных методов психолого-педагогической реабилитации и абилитации детей-инвалидов</t>
  </si>
  <si>
    <t>Министерство 
просвещения, Семёнова Наталья Владимировна, Министр образования</t>
  </si>
  <si>
    <t>273  1006  80402R5140</t>
  </si>
  <si>
    <t>Министерство культуры, Сидорова Евгения Евгеньевна, Министр культуры</t>
  </si>
  <si>
    <t>255  1006  80402R5140</t>
  </si>
  <si>
    <t>Оснащение физкультурно-спортивных организаций реабилитационным оборудованием для осуществления физкультурно-оздоровительных ме-роприятий по реабилитации (абилитации) инвалидов, в том числе детей-инвалидов</t>
  </si>
  <si>
    <t xml:space="preserve">Министерство спорта, Егоров Рамиль Евгеньевич, Министр </t>
  </si>
  <si>
    <t>246  1006  80402R5140</t>
  </si>
  <si>
    <t>Оснащение многопрофильного обособленного структурного подразделения по комплексной реабилитации (абилитации) инвалидов областной государственной организации социального обслуживания компьютерной техникой, оргтехникой и программным обеспечением в целях непосредственного проведения мероприятий по реабилитации и (или) абилитации инвалидов, в том числе детей-инвалидов</t>
  </si>
  <si>
    <t>2.1.11.</t>
  </si>
  <si>
    <t>Обучение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t>
  </si>
  <si>
    <t>Организация работы в рамках "Школа-ухода" по обучению инвалидов, в том числе детей-инвалидов, и членов их семей специалистами подведомственных организаций</t>
  </si>
  <si>
    <t xml:space="preserve">Министерство, 
Министерство 
просвещения, 
Министерство 
здравоохранения
</t>
  </si>
  <si>
    <t>Организация работы по созданию на базе детских садов отделений по оказанию ранней помощи детям в возрасте до 3-х лет</t>
  </si>
  <si>
    <t xml:space="preserve">Министерство здравоохранения, Мишарин Виктор Михайлович, Заместитель Председателя Правительства Ульяновской области - Министр здравоохранения </t>
  </si>
  <si>
    <t>261  1006  80402R5140</t>
  </si>
  <si>
    <t xml:space="preserve">Оснащение отделений ранней помощи государственных организаций социального обслуживания реабилитационным оборудованием для оказания услуг детям с нарушениями в развитии </t>
  </si>
  <si>
    <t xml:space="preserve">Оснащение образовательных организаций реабилитационным оборудованием в целях организации ранней помощи детям с нарушениями в развитии </t>
  </si>
  <si>
    <t>Организация работы по обучению сотрудников подведомственных организаций</t>
  </si>
  <si>
    <t>Мероприятия по формированию условий для развития сопровождаемого проживания инвалидов</t>
  </si>
  <si>
    <t xml:space="preserve">Организация работ по созданию трудовых мастерских на базе государственных организаций социального обслуживания в целях обучения инвалидов  профессиональному мастерству
</t>
  </si>
  <si>
    <t>2.4.1.</t>
  </si>
  <si>
    <t>2.4.2.</t>
  </si>
  <si>
    <t>Оснащение реабилитационным оборудованием государственных организаций социального обслуживания в целях организации трудовых мастерских, проведения мероприятий по профессиональной ориентации, трудовой занятости и социализации инвалидов с психическими нарушениями</t>
  </si>
  <si>
    <t>2.4.3.</t>
  </si>
  <si>
    <t>Приобретение в государственные учреждения социального обслуживания мебели и бытовой техники для организации сопровождаемого проживания инвалидов</t>
  </si>
  <si>
    <t>Подпрограмма «Модернизация и развитие социального обслуживания и социальной защиты»</t>
  </si>
  <si>
    <t>Основное мероприятие «Реализация регионального проекта «Старшее поколение», направленного на достижение целей, показателей и результатов федерального проекта «Старшее поколение»</t>
  </si>
  <si>
    <t>806 Р3 0000 0</t>
  </si>
  <si>
    <t>Организация работ по созданию современных комфортных условий проживания в организациях социального обслуживания и развитию системы долговременного ухода за гражданами пожилого возраста и инвалидами</t>
  </si>
  <si>
    <t xml:space="preserve">Целевые индикаторы подпрограммы: </t>
  </si>
  <si>
    <t>Уровень достижения плановых значений целевых индикаторов государственной программы, процентов</t>
  </si>
  <si>
    <t>Министерство, Логинов Михаил Васильевич, директор департамента планирования и государственных закупок</t>
  </si>
  <si>
    <t xml:space="preserve">Министерство строительства 
</t>
  </si>
  <si>
    <t>220 1006 806Р351210</t>
  </si>
  <si>
    <t>Внедрение системы долговременного ухода за гражданами пожилого возраста и инвалидами на территории Ульяновской области</t>
  </si>
  <si>
    <t xml:space="preserve">264 1002 806Р351630 </t>
  </si>
  <si>
    <t>Проверка правоустанавливающих документов, подготовка распоряжений. Предоставление услуг в сфере социального обслуживания. Подготовка ТЗ, проведение конкурсов, заключение контрактов, проведение работ. Оплата</t>
  </si>
  <si>
    <t>Основное мероприятие «Развитие системы социального обслуживания и социальной защиты»</t>
  </si>
  <si>
    <t xml:space="preserve">Министерство, 
Министерство 
строительства 
</t>
  </si>
  <si>
    <t>806 01 0000 0</t>
  </si>
  <si>
    <t>Организация работы по укреплению материально-технической базы, по эфективному использованию энергетических ресурсов и пожарной безопасности подведомственных организаций</t>
  </si>
  <si>
    <t xml:space="preserve">Министерство 
строительства 
</t>
  </si>
  <si>
    <t>Удельный вес зданий стационарных организаций социального обслуживания граждан пожилого возраста, инвалидов (взрослых и детей) и лиц без определённого места жительства и занятий, требующих реконструкции, зданий, находящихся в аварийном состоянии, и ветхих зданий в общем количестве зданий стационарных организаций социального обслуживания граждан пожилого возраста, инвалидов (взрослых и детей) и лиц без определённого места жительства и занятий, процентов</t>
  </si>
  <si>
    <t>Удельный расход электроэнергии в расчёте на 1 кв. м общей площади помещений, занимаемых организациями, подведомственными исполнительному органу государственной власти Ульяновской области, уполномоченному в сфере социальной защиты населения (далее – подведомственные организации), кВт / ч / кв. м</t>
  </si>
  <si>
    <t>Удельный расход тепловой энергии в расчёте на 1 кв. м общей площади помещений, занимаемых подведомственными организациями, Гкал / кв. м</t>
  </si>
  <si>
    <t>Удельный вес граждан пожилого возраста и инвалидов, получивших услуги в негосударственных организациях социального обслуживания, в общей численности граждан пожилого возраста и инвалидов, получивших услуги в организациях социального обслуживания всех форм собственности, процентов</t>
  </si>
  <si>
    <t>Удельный вес организаций социального обслуживания, основанных на иных формах собственности, в общем количестве организаций социального обслуживания всех форм собственности, процентов</t>
  </si>
  <si>
    <t xml:space="preserve">Численность членов профсоюзных организаций Ульяновской области, получивших льготное оздоровление, человек
</t>
  </si>
  <si>
    <t>806 01 1702 0</t>
  </si>
  <si>
    <t>264 0113 8060117020 / 264 1004 8060117020 / 264 1002 8060117020</t>
  </si>
  <si>
    <t>220 1002 8060117020 / 220 1004 8060117020</t>
  </si>
  <si>
    <t>Строительство хозблока в с. Водорацк Барышского района Ульяновской области для областного государственного автономного учреждения социального обслуживания «Специальный дом-интернат для престарелых и инвалидов в с. Акшуат»</t>
  </si>
  <si>
    <t>220  1006  8060117021</t>
  </si>
  <si>
    <t>Внедрение цифровых решений и современных технологий в деятельность государственных организаций системы социальной защиты и социального обслуживания</t>
  </si>
  <si>
    <t>264  0113  8050117030</t>
  </si>
  <si>
    <t>264 1002 8060117090 / 264 1006 8060117090</t>
  </si>
  <si>
    <t>Проведение мероприятий для эффективного использования энергетических ресурсов в организациях социального обслуживания и социальной защиты</t>
  </si>
  <si>
    <t>806 01 8018 0</t>
  </si>
  <si>
    <t>264  1006  8060180180</t>
  </si>
  <si>
    <t>220  1006  8060180180</t>
  </si>
  <si>
    <t>Проведение мероприятий по обеспечению пожарной безопасности в организациях социального обслуживания и социальной защиты</t>
  </si>
  <si>
    <t>264  1002  8060180180</t>
  </si>
  <si>
    <t>220  1002  8060180180</t>
  </si>
  <si>
    <t>Основное мероприятие «Поддержка социально ориентированных организаций в Ульяновской области»</t>
  </si>
  <si>
    <t>806 02 0000 0</t>
  </si>
  <si>
    <t>Организация по обеспечению взаимодействия с социально ориентированными некоммерческими организациями, осуществляющими деятельность на территории Ульяновской области</t>
  </si>
  <si>
    <t>Предоставление субсидий из областного бюджета юридическим лицам, не являющимся государственными (муниципальными) учреждениями, индивидуальным предпринимателям, оказывающим услуги в области социального обслуживания населения, и компенсации поставщику или поставщикам социальных услуг, если гражданин получает социальные услуги, предусмотренные индивидуальной программой, у поставщика или поставщиков социальных услуг, которые включены в реестр поставщиков социальных услуг Ульяновской области, но не участвуют в выполнении государственного задания (заказа)</t>
  </si>
  <si>
    <t>264  1002  8060217050</t>
  </si>
  <si>
    <t xml:space="preserve">Организация социальной реабилитации и ресоциализации лиц, потребляющих наркотические средства и психотропные вещества в немедицинских целях, на территории Ульяновской области </t>
  </si>
  <si>
    <t>264  1002  8060217060</t>
  </si>
  <si>
    <t>Прием документов, их проверка и включение граждан в список на получение сертификатов. Выдача сертификатов. Оплата реализованных сертификатов</t>
  </si>
  <si>
    <t xml:space="preserve">Предоставление субсидий из областного бюджета на оздоровление граждан, являющихся членами профсоюзных организаций </t>
  </si>
  <si>
    <t>264  1006  8060217070</t>
  </si>
  <si>
    <t>Предоставлении субсидии Областному союзу «Федерация профсоюзов Ульяновской области» на возмещение оздоровительным организациям части расходов, связанных с оказанием услуг по оздоровлению членов профсоюзов. Сбор отчётов о расходовании субсидии</t>
  </si>
  <si>
    <t>264  1006  8060217080</t>
  </si>
  <si>
    <t>Предоставление субсидий Ульяновской областной организации Общероссийской общественной организации инвалидов «Всероссийское ордена Трудового Красного Знамени общество слепых», Ульяновскому региональному отделению Общероссийской общественной организации инвалидов «Всероссийское общество глухих» и Ульяновской областной общественной организации Общероссийской общественной организации «Всероссийское общество инвалидов» на приобретение технических средств реабилитации. Сбор отчётов о расходовании субсидии</t>
  </si>
  <si>
    <t xml:space="preserve">Областной союз «Федерация профсоюзов Ульяновской области», Васильев Анатолий Александрович, председатель
</t>
  </si>
  <si>
    <t>Основное мероприятие «Обеспечение деятельности государственного заказчика и подведомственных организаций»</t>
  </si>
  <si>
    <t xml:space="preserve">Организация работы по обеспечению деятельности Министерства, территориального органа, организаций социального обслуживания и социальной защиты
</t>
  </si>
  <si>
    <t>Отношение средней заработной платы социальных работников, включая социальных работников медицинских организаций, к среднемесячному доходу от трудовой деятельности по Ульяновской области, процентов</t>
  </si>
  <si>
    <t>Обеспечение деятельности государственных органов Ульяновской области</t>
  </si>
  <si>
    <t>264  1006  8050180010</t>
  </si>
  <si>
    <t>Обеспечение деятельности Министерства, в части оплаты заработной платы с начислениями, транспортных услуг, информационных усгуг, переподготовки кадров, повышения квалификации, уплаты налогов государственных пошлин и сборов, иных платежей в бюджет, увеличения стоимости основных средств, а также приобретения прочих расходных материалов</t>
  </si>
  <si>
    <t>Обеспечение функций территориальных органов</t>
  </si>
  <si>
    <t>264  1006  8050180120</t>
  </si>
  <si>
    <t>Обеспечение деятельности территориального органа, в части оплаты заработной платы с начислениями, транспортных услуг, информационных усгуг, переподготовки кадров, повышения квалификации, уплаты налогов государственных пошлин и сборов, иных платежей в бюджет, увеличения стоимости основных средств, а также приобретения прочих расходных материалов</t>
  </si>
  <si>
    <t>Содержание организаций, подведомственных исполнительному органу государственной власти Ульяновской области, уполномоченному в сфере социальной защиты населения</t>
  </si>
  <si>
    <t>264 0113 8050117010 / 264 1004 8050117010 / 264 1002 8050117010</t>
  </si>
  <si>
    <t>Содержание подведомственных организаций  в части оплаты заработной платы с начислениями, транспортных услуг, информационных усгуг, переподготовки кадров, повышения квалификации, уплаты налогов государственных пошлин и сборов, иных платежей в бюджет, увеличения стоимости основных средств, а также приобретения прочих расходных материалов</t>
  </si>
  <si>
    <t>Предоставление мер государственной социальной поддержки отдельным категориям специалистов, работающих в организациях, подведомственных исполнительному органу государственной власти Ульяновской области, уполномоченному в сфере социальной защиты населения, и проживающих в сельских населённых пунктах, рабочих посёлках и посёлках го-родского типа на территории Ульяновской области</t>
  </si>
  <si>
    <t>264  1003  8050180030</t>
  </si>
  <si>
    <t>Результат (краткое описание реализации государственной программы / значение целевого индикатора)</t>
  </si>
  <si>
    <t>Предоставление единовременной выплаты в связи с 35-й годовщиной катастрофы на Чернобыльской АЭС</t>
  </si>
  <si>
    <t>264  1003  8010112380</t>
  </si>
  <si>
    <t>* финансовое обеспечение реализации мероприятий в 2021 году, предусмотренное государственной программой Ульяновской области "Социальная поддержка и защита населения на территории Ульяновской области", утверждённой постановлением Правительства Ульяновской области от 14.11.2019 № 26/567-П</t>
  </si>
  <si>
    <t xml:space="preserve">** средства предусмотренные в бюджетной росписи на 2021 год </t>
  </si>
  <si>
    <t>Расчёт размера ежемесячной денежной компенсации на оплату жилого помещения и коммунальных услуг произведён 285883 гражданам</t>
  </si>
  <si>
    <t>За 1 квартал 2020 год меры социальной поддержки представлены на 5488 детям (5195 получателям)</t>
  </si>
  <si>
    <t>Расходы за 1 квартал 2021 года не производились. Подготовка ТЗ и проведение конкурсных процедур</t>
  </si>
  <si>
    <t>Ежемесячная денежная компенсация расходов  на уплату взноса на капитальный ремонт предоставлена 46 гражданам  (всем обратившимся гражданам выплата предоставляется в полном объёме) .</t>
  </si>
  <si>
    <t>Доля граждан старше трудоспособного возраста и инвалидов, получающих услуги в рамках системы долговременного ухода, от общего числа граждан старшего трудоспособного возраста и инвалидов, нуждающихся в долговременном уходе, процентов</t>
  </si>
  <si>
    <t>Доля граждан, охваченных государственной социальной помощью на основании социального контракта, среднедушевой доход которых превысил величину прожиточного минимума по окончании срока действия социального контракта, в общей численности граждан, охваченных государственной социальной помощью на основании социального контракта, процентов</t>
  </si>
  <si>
    <t>Доля граждан, получивших государственную социальную помощь на основании социального контракта, в общей численности малоимущих граждан, процентов</t>
  </si>
  <si>
    <t>Доля граждан, охваченных государственной социальной помощью на основании социального контракта, среднедушевой доход которых увеличился по окончании срока действия социального контракта в сравнении со среднедушевым доходом этих граждан до заключения социального контракта, в общей численности граждан, охваченных государственной социальной помощью на основании социального контракта, процентов</t>
  </si>
  <si>
    <t>Численность родившихся в Ульяновской области, человек</t>
  </si>
  <si>
    <t>Начальник отдела сопровождения национальных проектов и развития отрасли, Краснов Михаил Владимирович</t>
  </si>
  <si>
    <t>За 1 полугодие 2021 года значение целевого индикатора выполнено</t>
  </si>
  <si>
    <t>За 1 полугодие 2021 года значение целевого индикатора перевыполнено. Минсоцблагополучие планирует внести изменения в Государственную программу в части увеличения значения целевого показателя</t>
  </si>
  <si>
    <t xml:space="preserve">За 1 полугодие 2021 года значение целевого индикатора перевыполнено. </t>
  </si>
  <si>
    <t>за I полугодие 2021 года</t>
  </si>
  <si>
    <t xml:space="preserve">Государственная услуга по профессиональной ориентации оказана 551 гражданину из числа инвалидов;      государственная услуга по психологической поддержке оказана 236 гражданам  из числа инвалидов. </t>
  </si>
  <si>
    <t>К профессиональному обучению и дополнительному профессиональному образованию по направлению органов службы занятости населения приступили 15 инвалидов</t>
  </si>
  <si>
    <t>Общее количество информационных материалов составило 217 единиц, из них  в печатных средствах массовой информации – 19 единиц, в информационно-телекоммуникационной сети "Интернет" - 41 единиц</t>
  </si>
  <si>
    <t>Государственная услуга по самозанятости оказана 2 гражданам из числа инвалидов</t>
  </si>
  <si>
    <t>Государственную усдугу по социальной адаптации безработных граждан из числа инвалидов получили 222 человека</t>
  </si>
  <si>
    <t xml:space="preserve">Подготовка и издание информационных и методических материалов, изготовление наглядной информации, периодических изданий по вопросам трудоустройства.
Приобретение оборудования в соответствии с технологиями реализации мероприятий по социальной адаптации на рынке труда, канцелярских товаров и наглядной информации.
Аренда помещений на время проведения мероприятий, мебели, информационных стендов, каналов связи (включая сеть «Интернет»), оборудования (компьютеров, программного обеспечения, локальных и информационных сетей, оргтехники, аудио- и видеотехники);
Оказание услуг специалистами, привлекаемыми для реализации мероприятий по социальной адаптации безработных граждан
</t>
  </si>
  <si>
    <t>Оплачены работы по капитальному ремонту системы автоматической пожарной сигнализации и системы оповещения и управления людей о пожаре в здании в ОГАУСО ГЦ "Забота" в г. Ульяновске в сумме 3 031,8 тыс. рублей</t>
  </si>
  <si>
    <t xml:space="preserve">Субсидии на оплату жилого помещения и коммунальных услуг за I полугодие 2021 года предоставлены 39027 получателям. </t>
  </si>
  <si>
    <t>За I полугодие 2021 года компенсации на оплату жилого помещения и коммунальных услуг предоставлены 9405 получателям</t>
  </si>
  <si>
    <t>*** объём финансового обеспечения расходных обязательств муниципальных образований (справочно) в 2021 году в соответствии с Соглашением о предоставлении субсидии из федерального бюдета бюджету субъекта РФ от 13.12.2019 № 149-09-2020-122, дополнительным соглашением от 24.12.2020 № 149-09-2020-122/2 и дополнительным соглашением от 12.05.2021 № 149-09-2020-122/3</t>
  </si>
  <si>
    <t xml:space="preserve">По состоянию на 01.07.2021 проведено 30 заседаний областной общественной комиссии. По итогам проведённых заседаний адресную материальную помощь получили 3 311 человек, в том числе:
- в связи с пожаром – 163 человека; 
- на лечение – 1 453 человека;
- на газификацию жилья – 293 человека;
- в связи с малообеспеченностью, задолженностью по кредитам, ЖКУ, ремонтом жилья и прочее  – 1 048 человек;
- гражданам из числа детей-сирот – 79 человек;
- гражданам, пострадавшим от недобросовестного застройщика – 275 человек (в том числе, на устранение недостатков – 19 человек, в связи с трудной жизненной ситуацией (съём жилья, ипотека, лечение и др.) – 256 человек).
По итогам 30 заседаний привлечено 905,0 тыс. рублей средств муниципального бюджета, 3,6 млн. рублей благотворительных средств.
</t>
  </si>
  <si>
    <t>По состоянию  на 01.07.2021 заключено 1392 социальных контрактов на оказание государственной социальной помощи в виде натуральной помощи с использованием продуктовых карт для приобретения продуктов питания</t>
  </si>
  <si>
    <t>За 1 полугодие 2021 года заключено 465  социальных контракта, в т.ч:
165 - на развитие ЛПХ, 
92 -  на развитие ИП,
78 – поиск работы,
130 –другое</t>
  </si>
  <si>
    <t xml:space="preserve">За изготовление протезно-ортопедических изделий отдельных категорий лиц, не являющимися инвалидами, Министерством возмещены расходы за 1 полугодие 2021 года на сумму 13 167,2 тыс. рублей, в том числе:
ООО "Центр реабилитации и протезирования "Возрождение" – 4 396,5 тыс. рублей.
ООО "Добрыня" – 3 461,0 тыс. рублей;
ИП Шурыгина Елена Анатольевна – 1 681,3 тыс. рублей;
ООО "Ортобот" – 3 058,4 тыс. рублей;
ООО "Домашний Доктор" – 243,4 тыс. рублей;
ООО "ОРТО-ВИКТУМ" – 47,8 тыс. рублей;
"Ульяновский" филиал ФГУП "Московское ПрОП" Минтруда России – 278,8 тыс. рублей
</t>
  </si>
  <si>
    <t xml:space="preserve">За I полугодие 2021 года выплата  мер социальной поддержки представлена 87753 ветеранам </t>
  </si>
  <si>
    <t>За I полугодие 2021 года меры социальной поддержки представлены 103 труженникам тыла</t>
  </si>
  <si>
    <t>За I полугодие 2021 года меры социальной поддержки представлены 1043 реабилитированным и репрессированным гражданам</t>
  </si>
  <si>
    <t>За I полугодие 2021 года меры социальной поддержки представлены 101893  гражданам</t>
  </si>
  <si>
    <t>За I полугодие 2021 года пенсии за выслугу лет предоставлены 903 гражданам</t>
  </si>
  <si>
    <t>За I полугодие 2021 года выплата пособия по погребению представлена 717 гражданам</t>
  </si>
  <si>
    <t>За I полугодие 2021 года обращений на предоставление данной меры социальной поддержки не было</t>
  </si>
  <si>
    <t>За I полугодие 2021 года ежемесячная денежная компенсация на оплату жилого помещения и отдельных видов коммунальных услуг предоставлена 12665 педагогическим работникам сельской местности</t>
  </si>
  <si>
    <t>За I полугодие 2021 года мера социальной поддержки оказана 1829 гражданам</t>
  </si>
  <si>
    <t xml:space="preserve">В рамках реализации постановления Правительства Ульяновской области от 03.02.2006 № 30 «О дополнительных мерах социальной поддержки военнослужащих, сотрудников правоохранительных органов и членов их семей» за I полугодие 2021 года единовременная материальная помощь оказана 5 гражданам. Задолженности перед получателями нет. </t>
  </si>
  <si>
    <t>За I полугодие 2021 года меры социальной поддержки представлены 77 инвалидам</t>
  </si>
  <si>
    <t>За I полугодие 2021 года меры социальной поддержки представлены 404 гражданам</t>
  </si>
  <si>
    <t>За I полугодие 2021 года меры социальной поддержки представлены 1147 гражданину</t>
  </si>
  <si>
    <t>За I полугодие 2021 года меры социальной поддержки представлены 1398 гражданам</t>
  </si>
  <si>
    <t>За I полугодие 2021 года компенсационные выплаты не предоставлены, так как обращений не поступало</t>
  </si>
  <si>
    <t>За I полугодие 2021 года  меры социальной поддержки представлены 165 граждану</t>
  </si>
  <si>
    <t>За 1 полугодие 2021 года выдано 8 свидетельств. 7 свидетельств реализованы</t>
  </si>
  <si>
    <t>За 1 полугодие 2021 года ежегодная денежная  выплата предоставлена 67891 гражданину</t>
  </si>
  <si>
    <t>За 1 полугодие 2021 года меры социальной поддержки представлены 36 гражданам</t>
  </si>
  <si>
    <t>За 1 полугодие 2021 года меры социальной поддержки представлены 44 гражданам</t>
  </si>
  <si>
    <t>За 1 полугодие 2021 года данной мерой социальной поддержки воспользовались 34 молодых специалиста</t>
  </si>
  <si>
    <t>За 1 полугодие 2021 года меры социальной поддержки представлены 1136 гражданам</t>
  </si>
  <si>
    <t>За 1 полугодие 2021 года обращений не поступало</t>
  </si>
  <si>
    <t>За 1 полугодие 2021 года ежемесячное денежное пособие предоставлено 115 гражданам</t>
  </si>
  <si>
    <t>За 1 полугодие 2021 года представлена мера социальной поддержки 8322 гражданам</t>
  </si>
  <si>
    <t>За I полугодие 2021 года выдано 0 свидетельств, реализовано 0, оплачено 0. На основание Правительства РФ от 12.02.2020 №123 средства в объеме, необходимом для предоставления единовременной денежной выплаты, перечисляются на счёт, на котором в соответствии с бюджетным законодательством Российской Федераци учитываются операции со средствами, поступающими во временное распоряжение получателей средств бюджета субъекта Российской Федерации (местного бюджета</t>
  </si>
  <si>
    <t>За 1 полугодие 2021 года меры социальной поддержки представлены 1977 гражданам в полном объёме</t>
  </si>
  <si>
    <t>За I полугодие 2021 года выдано 0 свидетельств, реализовано 0, оплачено 0</t>
  </si>
  <si>
    <t>За 1 полугодие 2021 года ежегодная денежная  выплата представлена 7529 гражданам. Выплата ежегодных денежных выплат производится по факту обращения граждан, имеющих статус Почётного донора.  Выплата произведена в полном объеме.</t>
  </si>
  <si>
    <t>За 1 полугодие 2021 года представлена ежемесячная денежная компенсация 11 гражданам</t>
  </si>
  <si>
    <t>За 1 квартал 2021 года ежемесячная денежная  выплата представлена 100 327 гражданам</t>
  </si>
  <si>
    <t>Данная мера соц. поддержки предоставляется по фактическому обращению граждан. За 1 полугодие 2021 года выплата представлена 63 гражданам</t>
  </si>
  <si>
    <t>1.48.</t>
  </si>
  <si>
    <t>Мера социальной поддержки за I полугодие оказана 1204 гражданам</t>
  </si>
  <si>
    <t>За I полугодие 2021 года льготным проездом воспользовалось 4761 федеральных льготников</t>
  </si>
  <si>
    <t>За I полугодие 2021 года обращений не поступало</t>
  </si>
  <si>
    <t xml:space="preserve">За I полугодие 2021 года меры социальной поддержки представлены 219 гражданам </t>
  </si>
  <si>
    <t>Ежемесячная денежная компенсация на оплату жилого помещения и коммунальных услуг предоставлена 1291 чел. (получатели являются убывающей категорией льготников)</t>
  </si>
  <si>
    <t>За I полугодие 2021 года проведены и оплачены 17 социально-значимых мероприятий на сумму 8 650,2тыс. рублей:
День полного освобождения советскими войсками города Ленинграда от блокады его немецко-фашистскими войсками;
День окончания Сталинградской битвы;
День памяти о россиянах, исполнявших служебный долг  за  пределами Отечества;
Региональный этап Интеллектуально-развивающей игры «Ума палата» в рамках проекта ПФО «ВЕРНУТЬ ДЕТСТВО»;
Встреча с женским активом Ульяновской области, посвященной празднованию Международного женского дня 8 марта;
Международный день освобождения узников фашистских концлагерей и гетто;
День памяти погибших в радиационных авариях и катастрофах;
Гала-концерт областного фестиваля художественного творчества воспитанников организаций для детей-сирот и детей, оставшихся без попечения родителей, «Звёздный час» в рамках проекта ПФО «ВЕРНУТЬ ДЕТСТВО»;
Подведение итогов ежегодного областного конкурса на соискание премии Губернатора Ульяновской области «Семья года» в рамках празднования Международного Дня семьи;
Областной конкурс «Учимся быть счастливыми» среди выпускников организаций для детей-сирот и детей, оставшихся без попечения родителей, в рамках реализации регионального проекта «России важен каждый ребёнок»;
поздравление ветеранов, в рамках празднования годовщин Победы в Великой Отечественной войне (9 мая);
Старт областной акции "Помоги собраться в школу";
Мероприятие посвящённое Дню социального работника;
День памяти и скорби – дню начала Великой Отечественной войны;
День партизан и подпольщиков;
Региональный конкурс «Успешная семья Приволжья»  в рамках окружного конкурса ПФО «Успешная семья Приволжья»;
Минсоцблагоболучием передана субсидия ОГАУСО "Центр социально-психологической помощи семье и детям" на завершении новогодней благотворительной акции "Дед Мороз живёт в каждом из нас" на сумму 2 000,0 тыс. рублей.</t>
  </si>
  <si>
    <t>За 1 полугодие 2021 года меры социальной поддержки представлены на 5900 детей (5618 получателей). Выплата произведена в полном объёме</t>
  </si>
  <si>
    <t>За 1 полугодие 2021 года меры социальной поддержки представлены на 8214 чел. в полном объёме.</t>
  </si>
  <si>
    <t>За 1 полугодие 2021 года меры социальной поддержки представлены 25528 гражданам</t>
  </si>
  <si>
    <t>За I полугодие 2021 года единовременное пособие выплачено 13 усыновлённым детям</t>
  </si>
  <si>
    <t>Произведено 275 выплат за I полугодие 2021 года</t>
  </si>
  <si>
    <t>За I полугодие 2021 года произведено возмещение расходов 19 получателям</t>
  </si>
  <si>
    <t>Расходы за I полугодие 2021 года не производились</t>
  </si>
  <si>
    <t>За I полугодие 2021 года произведено возмещение расходов 70 получателям</t>
  </si>
  <si>
    <t>За 1 полугодие 2021 года пособие выплачено на 57560 детей</t>
  </si>
  <si>
    <t>За 1 полугодие 2021 года меры социальной поддержки представлены 21 гражданам</t>
  </si>
  <si>
    <t>За 1 полугодие 2021 года выдано 2232 сертификата "Семья", реализовано 3039 сертификатов (выдача сертикатов с 2018 года), из них: на улучшение жилищных условий средства капитала "Семья" направили - 2200 семей, на лечение детей - 148 семей, на обучение детей - 528 семей, на страхование - 124 семьи, подведение коммуникаций - 39 семей</t>
  </si>
  <si>
    <t>Премия Губернатора Ульяновской области "Семья Года" выплачена 6 гражданам в размере 50,0 тыс. рублей каждому</t>
  </si>
  <si>
    <t>За 1 полугодие 2021 года мерой социальной поддержки воспользовались 2 человека</t>
  </si>
  <si>
    <t>За 1 полугодие 2021 года меры социальной поддержки представлены 66 гражданам</t>
  </si>
  <si>
    <t xml:space="preserve">За 1 полугодие 2021 года меры социальной поддержки представлены 2379 гражданам </t>
  </si>
  <si>
    <t>За 1 полугодие 2021 года подарочными комплектами обеспечено 2239 человека</t>
  </si>
  <si>
    <t xml:space="preserve">За 1 полугодие 2021 года ежемесячные выплаты на обеспечение проезда произведены 14407 детям-сиротам и детям, оставшимся без попечения родителей </t>
  </si>
  <si>
    <t>За 1 полугодие 2021 года денежные средства перечислены на содержание 20907 детям, 15099 получателям ежемесячного вознаграждения, причитающегося приёмным родителям</t>
  </si>
  <si>
    <t>За 1 полугодие 2021 года меры социальной поддержки воспользовались 134 женщин, в том числе:67 беременных женщин и 67 кормящих матерей. С начала года принято 4463 заявлений на предоставление детской продуктовой карты, выдано 2932 детских продуктовых карт</t>
  </si>
  <si>
    <t xml:space="preserve">За 1 полугодие 2021 года отфинансированы расходы по доставке данной меры социальной поддержки. Выплата произведена в полном объёме. Задолженности нет. </t>
  </si>
  <si>
    <t xml:space="preserve">За 1 полугодие 2021 года единовременные выплаты предоставлены 433 гражданам. </t>
  </si>
  <si>
    <t>За 1 полугодие 2021 года единовременное пособие выплачено 162 получателям на 213 детей</t>
  </si>
  <si>
    <t>За 1 полугодие 2021 года  меры социальной поддержки представлены 31 гражданину</t>
  </si>
  <si>
    <t>За 1 полугодие 2021 года количество выплат ежемесячного пособия по уходу за ребёнком составило 34062 выплаты. Выплата произведена согласно заявок на финансовое обеспечение расходов на выплату государственных пособий 6237 чел.</t>
  </si>
  <si>
    <t>За 1 полугодие 2021 года  выплачено 923 пособия.Выплата произведена согласно заявок на финансовое обеспечение расходов на выплату государственных пособий 915 гражданам</t>
  </si>
  <si>
    <t>Мера социальной поддержки предоставляются по факту обращения граждан. За 1 полугодие 2021 года обращений не поступало</t>
  </si>
  <si>
    <t>За 1 полугодие 2021 года перевозка несовершеннолетних не осуществлялась</t>
  </si>
  <si>
    <t>За 1 полугодие 2021 года меры социальной поддержки представлены на 31082 детям (26328 получателям)</t>
  </si>
  <si>
    <t>За 1 полугодие 2021 года в соответствии с Законом Ульяновской области от 02.11.2011 № 180-ЗО «О некоторых мерах по улучшению демографической ситуации в Ульяновской области» предоставлены дополнительные меры социальной поддержки:
- единовременная денежная выплата в размере 10000 рублей при рождении двоих детей в результате многоплодных родов, её получили 49 семьи; 
- ежемесячная денежная выплата в размере установленного Правительством Ульяновской области среднего размера родительской платы за содержание ребенка в государственных, муниципальных образовательных учреждениях, реализующих основную общеобразовательную программу дошкольного образования, для расчета родительской платы за содержание ребенка в иных образовательных организациях, реализующих основную общеобразовательную программу дошкольного образования, на каждого ребенка, не посещающего указанные государственные, муниципальные образовательные учреждения, её получили 236 семей;
- ежемесячная денежная выплата в размере 1000 рублей на каждого ребенка родителям-студентам, её получили 63 семей.
За Iполугодие 2021 года выдано 140 свидетельств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5 семей, при рождении четвертого или последующего ребёнка  - 135 семей. Реализовали свои свидетельства за I полугодие 92 семьи</t>
  </si>
  <si>
    <t>За 1 полугодие 2021 года произведены и оплачены работы в ОГКУСО РЦ Подсолнух по асфальтированию покрытия, по благоустройству и озеленению территории, за раб. по модерниз. (дооборудование) ограждения на сумму 1390,3 тыс. рублей</t>
  </si>
  <si>
    <t>ОГБУСО "Комплексный центр социального обслуживания в р.п. Павловка" оплачены услуги по мероприятию «Абилимпикс» на сумму 147,2 тыс. рублей. ОГБУСО "Комплексный центр социального обслуживания в р.п. Павловка" отправлена субсидия на подготовку мероприятия по участию сборных команд Ульяновской области в межрегиональных и всероссийских соревнованиях среди инвалидов и других МГН</t>
  </si>
  <si>
    <t>За 1 полугодие 2021 года оплачены услуги  турслёта для молодых инвалидов на сумму 50,0 тыс. рублей ОГБУСО "КЦСО в р.п. Павловка". ОГБУСО "КЦСО "Доверие" в г. Димитровграде" оплачено мероприятие - палаточный лагерь для семей с детьми инвалидами на сумму 50,0 тыс. рублей</t>
  </si>
  <si>
    <t>Расходы за 1 полугодие 2021 года не производились. Подготовка ТЗ и проведение конкурсных процедур</t>
  </si>
  <si>
    <t xml:space="preserve"> Контракт на сумму 97,8тыс. руб  будет заключен 13.07.21г. На оставшуюся сумму -ТЗ (освоение август-сентябрь). Расходы за 1 полугодие 2021 года не производились</t>
  </si>
  <si>
    <t>За I полугодие 2021 года ОГКУСО "Реабилитац.центр для детей и подростков с огранич.возможн."Подсолнух" в г. Ульяновске" закуплено оборудование на сумму 600,0 тыс. рублей</t>
  </si>
  <si>
    <t>по МБДОУ №186 "Волгарик" г.Ульяновск контракты на поставку специализированного оборудования заключены, товар поставлен. Оплата осуществлена в июне 2021г. (100% освоение)</t>
  </si>
  <si>
    <t>За I полугодие 2021 года ОГКУСО "Реабилитац.центр для детей и подростков с огранич.возможн."Подсолнух" в г. Ульяновске" закуплено оборудование на сумму 100,0 тыс. рублей</t>
  </si>
  <si>
    <t>ОГБУСО "Комплексный центр соц.обслуживания населения "Исток" в г. Ульяновске" профинансировано на приобретение оборудования на сумму 450,0 тыс. рублей</t>
  </si>
  <si>
    <t>ОГБУСО "Комплексный центр социального обслуживания в р.п. Павловка" оплачены услуги по мероприятию "Парад ангелов" на сумму 150,0 тыс. рублей. ОГБУСО "Комплексный центр социального обслуживания в р.п. Павловка" профинансировано на проведение мероприятия, посвященного Международному дню инвалидов</t>
  </si>
  <si>
    <t>ОГБУСО "КЦСО "Доверие" в г. Димитровграде" оплачены услуги по организации летнего областного спортивного соревнования для инвалидов и других МГН на сумму 70,0 тыс. рублей</t>
  </si>
  <si>
    <t>За I полугодие 2021 года ОГАУСО "Социально-реабилитационный центр им. Е.М. Чучкалова" и ОГАУСО "Социально-реабилитационный центр "Сосновый бор" в р.п.Вешкайма" профинансировано на приобретение оборудования на сумму 890,0 тыс. рублей</t>
  </si>
  <si>
    <t>За I полугодие 2021 года ОГАУСО "Социально-реабилитационный центр им. Е.М. Чучкалова" и ОГБУСО  "Компл. центр социальн. обслуживания"Доверие" в г. Димитровграде"  профинансировано на приобретение оборудования на сумму 320,0 тыс. рублей</t>
  </si>
  <si>
    <t>За I полугодие 2021 года ОГАУСО "Социально-реабилитационный центр им. Е.М. Чучкалова" и ОГАУСО "Социально-реабилитационный центр "Сосновый бор" в р.п.Вешкайма"  профинансировано на приобретение оборудования на сумму 590,0 тыс. рублей</t>
  </si>
  <si>
    <t>За I полугодие 2021 года ОГАУСО "Социально-реабилитационный центр им. Е.М. Чучкалова", ОГАУСО "Социально-реабилитационный центр "Сосновый бор" в р.п.Вешкайма" и ОГКУСО "Реабилитац.центр для детей и подростков с огранич.возможн."Восхождение" в с.Большие Ключищи"  профинансировано на приобретение оборудования на сумму 1201,0 тыс. рублей</t>
  </si>
  <si>
    <t>За I полугодие 2021 года ОГАУСО "Социально-реабилитационный центр "Сосновый бор" в р.п.Вешкайма" оплачены услуги на сумму 70,0 тыс. рублей</t>
  </si>
  <si>
    <t>Строительство жилого корпуса с пищеблоком в с. Водорацк Барышского района Ульяновской области для областного государственного автономного учреждения социального обслуживания «Специальный дом-интернат для престарелых и инвалидов в с. Акшуат»</t>
  </si>
  <si>
    <t>За 1 полугодие 2021 года произведена оплата на сумму 54589,5 тыс. рублей. Выполнены следующие работы: Ограждение строительной площадки -100%.
-установлены ворота, КПП.
 - ведётся монтаж ЛЭП 10кВт  на строительную площадку.  
-ведутся работы по монтажу трубопровода ОС 85%.
-ведутся работы по монтажу ФП хозблока №1 100%.
-ведутся работы по монтажу ФБС хозблока №1 100%.
-ведутся работы на хозблоке №2:
бетонная подготовка основания под полы  70%
-монтаж дренажа 70%
-ведутся работы по монтажу ФБС х/блока №2 95%.
-ведутся работы по монтажу ФЛ х/блока №2 95%.
-ведутся работы по разработке котлована под жилой корпус 100%.</t>
  </si>
  <si>
    <t>В целях, улучшения качества социального обслуживания граждан пожилого возраста и инвалидов, в рамках реализации проекта в 2021 году Ульяновская область вошла в число пилотных регионов, в которых внедряется система долговременного ухода за гражданами пожилого возраста и инвалидами. Семь муниципальных образований стали пилотными площадками, а именно: 4 района города Ульяновска, а также город Новоульяновск, Ульяновский район, Цильнинский район, Майнский район, Сенгилеевский район, Сурский район.
1. На 01.07.2021 принято 233 человека, из них 
социальных работников - 226 человек, специалистов центра дневного пребывания – 7 человек.
Социальные работники: 0,5 ставки- 142 и вновь принятые 84.
Из общего количества вновь принятых: родственный уход – 63, внеш. совместители – 21.
2. На 01.07.2021 заключено 39 контрактов на внедрение стационарозамещающих технологий, из них 5 исполнены и 34 контракта находится в стадии исполнения, из них:
1) на профессиональное образование;
2) на средства ухода;
3) на внедрение стационарозамещающих технологий.
В процессе реализации проекта переформатирована работа надомной службы, открыто отделение дневного пребывания для граждан пожилого возраста и инвалидов с когнитивными нарушениями (услуги долговременного ухода, получают 44 человека), открыт пункт проката технических средств реабилитации (закуплено 149 единиц технических средств, выдано 38 единиц), открыта Школа родственного ухода (обучение прошли 85 человек), выстроено межведомственное взаимодействие с организациями здравоохранения, Почтой России, региональным отделением Фонда Социального Страхования, налажена работа с негосударственными организациями социального обслуживания.</t>
  </si>
  <si>
    <t>За 1 полугодие 2021 года  оплачены работы по выполнению текущего ремонта прачечной и мед. кабинетов ОГКУ "Ивановский детский дом им. А.Матросова - Центр патриотического воспитания" на сумму 1069,9 тыс. рублей, оплачены услуги по текущему ремонту кабинетов и санузла в ОГКУСО СРЦН "Радуга" на сумму 358,1 тыс. рублей. Произведена опалата за комплексное визуальное обследование здания ОГКУСО СРЦН "Рябинка" на сумму 45,0 тыс. рублей. ОГАУСО "Социально-реабилитационный центр им. Е.М. Чучкалова" профинансировано на проведение текущего ремонта жилых комнат в корпусах на сумму 6965,2 тыс. рублей. ОГАУСО "СОЦ "Волжские просторы" в г. Новоульяновске" профинансировано на замену смесителей на сумму 307,0 тыс. рублей</t>
  </si>
  <si>
    <t xml:space="preserve">1. Капитальный ремонт здания корпуса №3 ОГАУСО "Социально-реабилитационный центр им. Е.М. Чучкалова" (капитальный ремонт корпуса №3).
Общий процент готовности объекта (80%). Выполнено:
Капитальный ремонт крыши 
Устройство внутренних сетей отопления 90%.
Внутренняя отделка помещений-70%. 
Устройство внутренних электросетей 40%.
Устройство вентиляции 70%.  
Замена оконных и дверных заполнений -40%.
Усиление стен и перекрытий здания-100%.
Устройство вентилируемого фасада -90%.
Устройство внутренних электросетей 40%.
Устройство системы вентиляции 70%.
2. Капитальный ремонт здания ОГКУ "Центр социальной адаптации для лиц без определенного места жительства и занятий в г.Ульяновске" Цветной бульвар, д.9
Общий процент готовности объекта (85%). Выполнено:
Утепление фасада 100%,
Устройство перегородок -100%,
Облицовка фасада корабельной доской - 70%, 
Монтаж окон ПВХ - 100%.  
Благоустройство территории выполнено 20%,
Отделочные работы - 80%
3. Капитальный ремонт 1 этажа здания ОГБУ "Комплексный центр социального обслуживания "Исток" в г. Ульяновске". Контракт заключен с ООО "Стройка73" ГК №12-21 от 09.04.2021г.
Общий процент готовности объекта (90%). Выполнено:
Отделочные работы -70%, 
Монтаж подвесных потолков -40%,
Внутренняя канализация -100%,
Монтаж окон -100%,
Электромонтажные работы 80%,
Система отопления - 90%"
4. Капитальный ремонт отмостки с цоколем Областное государственное казённое учреждениеДимитровградский специальный (коррекционный) детский дом для детей с ограниченными возможностями здоровья «Планета». Контракт заключен с ИП Ледовских Александр Михайлович ГК №6-21 от 02.03.2021г. Ведется закупка материалов.
5. Капитальный ремонт продовольственного склада корпуса №1 (Литер А) ОГАУСО «Геронтологический центр "Забота" в г. Ульяновске» по адресу: г. Ульяновск, ул. Оренбургская, д.31  Монтаж системы вентиляции - 100 %, отопление - 55%. Ожидается отключение отопительного сезона. 
6. Капитальный ремонт 1 этажа здания ОГБУСО «Комплексный центр социального обслуживания» Доверие» в г. Димитровграде». 28.06.21 заключен контракт. К работам не приступали.
</t>
  </si>
  <si>
    <t>Заключен контракт на тех.присоединение на газ  по строительству жилого корпуса с пищеблоком в с. Водорацк на сумму 5186,9 тыс. руб. Ведутся работы</t>
  </si>
  <si>
    <t>За I полугодие 2021 года ОГКУСО "Реабилитац.центр для детей и подростков с огранич.возможн."Подсолнух" в г. Ульяновске" оплачены работы за монтаж адресной автоматической пожарной сигнализации, системы оповещения и  управления эвакуацией в здании Пристроя на сумму 279,1 тыс. рублей</t>
  </si>
  <si>
    <t xml:space="preserve">Капитальный ремонт системы водоснабжения ОГАУСО «Психоневрологический интернат «Союз» в с. Бригадировка» .Общий процент готовности объекта - 35% 
Устройство фундамента водонапорной башни – 100%
Прокладка гильз – 20%
Прокладка трубопровода – 30%
Монтаж водонапорной башни – 80%
Выполнение работ по техническому перевооружению сети газопотребления с заменой котла Ква-1,0 на котел ALPHA-R100 и узла учета газа в котельной ОГАУСО «Психоневрологический интернат «Союз» в с. Бригадировка». Контракт заключен, ведётся закупка оборудования.
Капитальный ремонт фасада здания ОГКУСО «Реабилитационный центр для детей и подростков с ограниченными возможностями «Подсолнух» в г. Ульяновске» работы завершены.
Капитальный ремонт системы отопления ОГКУСО «Социально-реабилитационный центр для несовершеннолетних» Алые паруса» в г. Ульяновске». Общий процент готовности объекта (90%). Выполнено: 
Монтаж системы отопления -90%,
Восстановление коробов, окраска - 50%
</t>
  </si>
  <si>
    <t>За I полугодие 2021 года произведены оплата услуг за приобретение телефонных аппаратов в связи с переходом на IP-телефонию на сумму 937,8 тыс. рублей, за предост. доступа и использ.каналов связи на сумму 685,9 тыс. рублей</t>
  </si>
  <si>
    <t>За I полугодие 2021 года произведены расходы на сумму 4382,8 тыс. рублей</t>
  </si>
  <si>
    <t>Оплачены работы по текущему ремонту замены деревяных оконных блоков на блоки из ПВХ в ОГКУ "Ивановский детсктй дом им. А.Матросова - Центр патриотического воспитания" на сумму 325,3 тыс. рублей. Оплачены работы по ОГКУ Майнский детский дом по замене оконных блоков, текущему ремонту отмостки, ремонту цоколя на сумму 620,7 тыс. рублей. Оплачены работы по замене оконных блоков в отделения социальной защиты на сумму 934,9 тыс. рублей. Минсоцблагополучием профинансированы следующие организации для оплаты работ по текущему ремонту: ОГАУСО "СОЦ "Волжские просторы" в г.Новоульяновске на сумму 540,0 тыс. рублей, ОГАУСО ДИ в г.Димитровграде на сумму 2329,7 тыс. рублей, ОГАУСО ПНИ "Союз" на сумму 646,8 тыс. рублей, ОГАУСО СДИ в с. Акшуат на сумму 5601,0 тыс. рублей.</t>
  </si>
  <si>
    <t>Перечислено субсидий за счёт средств областного бюджета Ульяновской области негосударственным организациям, оказывающим социальные услуги в форме социального обслуживания граждан на дому за 1 полугодие 2021 года на сумму 41689,7 тыс. рублей, в том числе:
УРОООО «Российский Красный Крест» - 19343,2 тыс. рублей;
Автономная некоммерческая организация Центр социального обслуживания населения "Долголетие" – 10010,1 тыс. рублей; 
Общественная организация Территориальное общественное самоуправление города Ульяновска "Мостовая Слобода" – 3854,7 тыс. рублей.
ДМООИО "Преодоление" УООО ООО ВОИ – 2773,4 тыс. рублей;
Общество с ограниченной ответственностью "С-ФИКС" – 1503,4 тыс. рублей;
АНО "Социальное благополучие" – 1180,6 тыс. рублей;
РОО "Ульяновская региональная Федерация спорта для лиц с поражением опорно-двигательного аппарата" – 956,9 тыс. рублей; 
УРОО ИЛОВ  "Факел" – 719,3 тыс. рублей;
Общественная организация территориальное общественное самоуправление "Богдан" – 602,1 тыс. рублей;
Автономная некоммерческая организация "Центр содействия реализации социально ориентированных программ и проектов "Володарец" – 431,5 тыс. рублей;
Общественная организация территориальное общественное самоуправление города Ульяновска "Володарец" – 149,4 тыс. рублей;
Автономная некоммерческая организация социальной поддержки населения "Энергия жизни" – 109,3 тыс. рублей
АНО "Радушие" – 55,9 тыс. рублей</t>
  </si>
  <si>
    <t>За 1 полугодие 2021 года на основании актов возмещения расходов за предоставление меры социальной поддержки оплачено сертификатов на сумму 580,8 тыс. рублей</t>
  </si>
  <si>
    <t>Заключено соглашение между Минсоцблагополучием УО и Областным союзом "Федерация профсоюзов Ульяновской обалсти" о предоставлении субсидий из областного бюджета Ульяновской области Областному союзу "Федерация профсоюзов Ульяновской области в 2021 году" 26.02.2021 № 4. За 1 полугодие 2021 года направлена субсидия на оздоровление в сумме 8 000,0 тыс. рублей</t>
  </si>
  <si>
    <t>За 1 полугодие 2021 года перечислены субсидия общественным организациям на сумму 5 000,0 тыс. рублей</t>
  </si>
  <si>
    <t>Исполнение по содержанию Министерства 40,9%. Выплаты заработной платы, начисления на неё произведены в полном объёме. Задолженности нет.</t>
  </si>
  <si>
    <t>Исполнение по содержанию Департамента социальной защиты состваляет 39,4% от плана. Выплаты заработной платы, начисления на неё произведены в полном объёме. Задолженности нет.</t>
  </si>
  <si>
    <t>Исполнение по содержанию по ОГКУСО состваляет 58% от плана, по ОГБУСО -63,4%, ОГАУСО - 63,7%, по ОГКУСЗН -64%, ОГКОУ -59%. Выплаты заработной платы произведена в полном объёме. Задолженности нет.</t>
  </si>
  <si>
    <t>Перечислены средства подведомственным организациям социального обслуживания для выплат мер государственной поддержки специалистам, работающих и проживающих в сельских населенных пунктах, рабочих поселках и поселках городского типа на территории Ульяновской области на сумму 1406,7 тыс. рублей</t>
  </si>
  <si>
    <t>По итогам 2021 года значение целевого индикатора будет выполнено</t>
  </si>
  <si>
    <t xml:space="preserve">Значение показателя будет выполнен по итогам года, так как количество граждан, среднедушевой доход которых превысит величину прожиточного минимума, будет установлено после окончания срока действия социального контракта </t>
  </si>
  <si>
    <t>По итогам ΙΙ квартала значение показателя выполнено на 9%. По итогам года значение показателя будет выполнено</t>
  </si>
  <si>
    <t xml:space="preserve">Значение показателя будет выполнен по итогам года, так как количество граждан, среднедушевой доход которых увеличится по окончании срока действия социального контракта в сравнении со среднедушевым доходом этих граждан до заключения социального контракта, будет установлено после окончания срока действия их социального контракта </t>
  </si>
  <si>
    <t>За 1 полугодие 2021 года по данным ЗАГС значение целевого индикатора выполнено</t>
  </si>
  <si>
    <t>За 1 полугодие 2021 года значение целевого индикатора перевыполнено</t>
  </si>
  <si>
    <t>За 1 полуголие 2021 года значение целевого индикатора выполнено</t>
  </si>
  <si>
    <t>Данный целевой индикатор рассчитывается по итогам года</t>
  </si>
  <si>
    <t>Распоряжение Министерства семейной, демографической политики и социального благополучия Ульяновской области от 20.05.2021 № 696-р</t>
  </si>
  <si>
    <t>Распоряжение Министерства семейной, демографической политики и социального благополучия Ульяновской области от 30.06.2021 № 989-р</t>
  </si>
  <si>
    <t>9/247-П</t>
  </si>
  <si>
    <t>Проектом предусмотрено следующее:
1. Увеличение объёма финансирования по средствам областного бюджета мероприятий государственной программы в целом на сумму 862 997,55802 тыс. рублей:
1) на обеспечение мер социальной поддержки в сумме 853 910,3 тыс. рублей;
2) на ремонт здания бывшего детского сада, где размещается клуб активного долголетия  и приобретение компьютерной оргтехники для клубов активного долголетия Тереньгульского района Ульяновской области на сумму 1 200,0 тыс. рублей;
3) в связи с поступлением в доход областного бюджета средств на сумму 588,399 тыс. рублей;
4) за счёт возврата неиспользованного остатка 2020 года в сумме 7 298,85902 тыс. рублей.
2. Уменьшение объёма финансирования мероприятий государственной программы по средствам областного бюджета на сумму 15 164,51688 тыс. рублей.
Проектом предлагается направить средства областного бюджета на внепрограммную деятельность Министерства в сумме 15 164,51688 тыс. рублей:
- на реализацию Указа Губернатора Ульяновской области от 15.04.2020 № 56 «О дополнительных мерах социальной поддержки семей, имеющих детей, отдельных категорий граждан в связи с распространением новой коронавирусной инфекции (COVID-19) на территории Ульяновской области» в сумме 15 000,0 тыс. рублей;
- на создание условий по предотвращению распространения новой коронавирусной инфекции в сумме 115,518 тыс. рублей;
- на оплату исполнительных листов на возмещение затрат МУП «Ритуальные услуги» по погребению умерших в сумме 48,99888тыс. рублей.
3. Перераспределение средств областного бюджета между мероприятиями государственной программы в целом по 2021-2023 годам на сумму 68 464,83745 тыс. рублей.
Финансирование мероприятий государственной программы в 2021-2023 годах приводится в соответствие с проектом Закона Ульяновской области «Об областном бюджете Ульяновской области на 2021 год и плановый период 2022 и 2023 годов».
Кроме того, данным проектом вносятся изменения по целевым индикаторам с учётом целей и задач национального проекта «Демография», а также в части оказания государственной социальной помощи на основании социального контракта отдельным категориям граждан под заключенное соглашение.
Принятие проекта позволит частично уменьшить дефицит средств по мерам социальной поддержки, а также перераспределить средства на первоочередные расходы</t>
  </si>
  <si>
    <t>о внесённых изменениях в государственную программу за 1 полугодие 2021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</si>
</sst>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 _₽_-;\-* #,##0.00\ _₽_-;_-* &quot;-&quot;??\ _₽_-;_-@_-"/>
    <numFmt numFmtId="164" formatCode="_-* #,##0.00_р_._-;\-* #,##0.00_р_._-;_-* &quot;-&quot;??_р_._-;_-@_-"/>
    <numFmt numFmtId="165" formatCode="_-* #,##0.000_р_._-;\-* #,##0.000_р_._-;_-* &quot;-&quot;??_р_._-;_-@_-"/>
    <numFmt numFmtId="166" formatCode="_-* #,##0.0_р_._-;\-* #,##0.0_р_._-;_-* &quot;-&quot;??_р_._-;_-@_-"/>
    <numFmt numFmtId="167" formatCode="0.0"/>
    <numFmt numFmtId="168" formatCode="[$-419]General"/>
    <numFmt numFmtId="169" formatCode="0.0%"/>
    <numFmt numFmtId="170" formatCode="#,##0.0"/>
    <numFmt numFmtId="171" formatCode="#,##0.000"/>
    <numFmt numFmtId="172" formatCode="_-* #,##0.0\ _₽_-;\-* #,##0.0\ _₽_-;_-* &quot;-&quot;?\ _₽_-;_-@_-"/>
    <numFmt numFmtId="173" formatCode="_-* #,##0.0\ _₽_-;\-* #,##0.0\ _₽_-;_-* &quot;-&quot;??\ _₽_-;_-@_-"/>
    <numFmt numFmtId="174" formatCode="#,##0.0000"/>
    <numFmt numFmtId="175" formatCode="#,##0.00000"/>
    <numFmt numFmtId="176" formatCode="_-* #,##0.00000_р_._-;\-* #,##0.00000_р_._-;_-* &quot;-&quot;??_р_._-;_-@_-"/>
    <numFmt numFmtId="177" formatCode="_-* #,##0.0000_р_._-;\-* #,##0.0000_р_._-;_-* &quot;-&quot;??_р_._-;_-@_-"/>
    <numFmt numFmtId="178" formatCode="_-* #,##0.00000\ _₽_-;\-* #,##0.00000\ _₽_-;_-* &quot;-&quot;?????\ _₽_-;_-@_-"/>
    <numFmt numFmtId="179" formatCode="_-* #,##0.00000\ _₽_-;\-* #,##0.00000\ _₽_-;_-* &quot;-&quot;????\ _₽_-;_-@_-"/>
    <numFmt numFmtId="180" formatCode="_-* #,##0.000\ _₽_-;\-* #,##0.000\ _₽_-;_-* &quot;-&quot;???\ _₽_-;_-@_-"/>
    <numFmt numFmtId="181" formatCode="_-* #,##0.0\ _₽_-;\-* #,##0.0\ _₽_-;_-* &quot;-&quot;?????\ _₽_-;_-@_-"/>
    <numFmt numFmtId="182" formatCode="0.000"/>
    <numFmt numFmtId="183" formatCode="_-* #,##0.0_р_._-;\-* #,##0.0_р_._-;_-* &quot;-&quot;?_р_._-;_-@_-"/>
    <numFmt numFmtId="184" formatCode="0.0000"/>
  </numFmts>
  <fonts count="5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font>
    <font>
      <sz val="10"/>
      <name val="Times New Roman"/>
      <family val="1"/>
      <charset val="204"/>
    </font>
    <font>
      <sz val="11"/>
      <color indexed="8"/>
      <name val="Calibri"/>
      <family val="2"/>
      <charset val="204"/>
    </font>
    <font>
      <sz val="11"/>
      <color indexed="8"/>
      <name val="Calibri"/>
      <family val="2"/>
    </font>
    <font>
      <sz val="11"/>
      <name val="Calibri"/>
      <family val="2"/>
    </font>
    <font>
      <sz val="11"/>
      <color indexed="8"/>
      <name val="Calibri"/>
      <family val="2"/>
    </font>
    <font>
      <sz val="11"/>
      <color theme="1"/>
      <name val="Calibri"/>
      <family val="2"/>
      <charset val="204"/>
      <scheme val="minor"/>
    </font>
    <font>
      <sz val="11"/>
      <color rgb="FF000000"/>
      <name val="Calibri"/>
      <family val="2"/>
      <charset val="204"/>
    </font>
    <font>
      <sz val="11"/>
      <color theme="1"/>
      <name val="Calibri"/>
      <family val="2"/>
      <scheme val="minor"/>
    </font>
    <font>
      <sz val="10"/>
      <name val="PT Astra Serif"/>
      <family val="1"/>
      <charset val="204"/>
    </font>
    <font>
      <b/>
      <sz val="10"/>
      <name val="PT Astra Serif"/>
      <family val="1"/>
      <charset val="204"/>
    </font>
    <font>
      <sz val="12"/>
      <name val="PT Astra Serif"/>
      <family val="1"/>
      <charset val="204"/>
    </font>
    <font>
      <sz val="11"/>
      <color theme="0"/>
      <name val="Calibri"/>
      <family val="2"/>
    </font>
    <font>
      <sz val="11"/>
      <name val="Times New Roman"/>
      <family val="1"/>
      <charset val="204"/>
    </font>
    <font>
      <b/>
      <sz val="14"/>
      <color theme="1"/>
      <name val="Times New Roman"/>
      <family val="1"/>
      <charset val="204"/>
    </font>
    <font>
      <b/>
      <sz val="14"/>
      <name val="Times New Roman"/>
      <family val="1"/>
      <charset val="204"/>
    </font>
    <font>
      <u/>
      <sz val="11"/>
      <color theme="10"/>
      <name val="Calibri"/>
      <family val="2"/>
      <scheme val="minor"/>
    </font>
    <font>
      <sz val="10"/>
      <color rgb="FFFF0000"/>
      <name val="PT Astra Serif"/>
      <family val="1"/>
      <charset val="204"/>
    </font>
    <font>
      <b/>
      <sz val="10"/>
      <color indexed="8"/>
      <name val="Times New Roman"/>
      <family val="1"/>
      <charset val="204"/>
    </font>
    <font>
      <sz val="10"/>
      <color indexed="8"/>
      <name val="Times New Roman"/>
      <family val="1"/>
      <charset val="204"/>
    </font>
    <font>
      <sz val="9"/>
      <color indexed="8"/>
      <name val="Times New Roman"/>
      <family val="1"/>
      <charset val="204"/>
    </font>
    <font>
      <sz val="10"/>
      <name val="PT Astra Serif"/>
      <family val="1"/>
      <charset val="204"/>
    </font>
    <font>
      <b/>
      <sz val="10"/>
      <name val="PT Astra Serif"/>
      <family val="1"/>
      <charset val="204"/>
    </font>
    <font>
      <b/>
      <sz val="10"/>
      <name val="Times New Roman"/>
      <family val="1"/>
      <charset val="204"/>
    </font>
    <font>
      <sz val="8.5"/>
      <name val="PT Astra Serif"/>
      <family val="1"/>
      <charset val="204"/>
    </font>
    <font>
      <sz val="10"/>
      <color theme="1"/>
      <name val="PT Astra Serif"/>
      <family val="1"/>
      <charset val="204"/>
    </font>
    <font>
      <sz val="10"/>
      <color indexed="8"/>
      <name val="PT Astra Serif"/>
      <family val="1"/>
      <charset val="204"/>
    </font>
    <font>
      <b/>
      <sz val="10"/>
      <color indexed="8"/>
      <name val="PT Astra Serif"/>
      <family val="1"/>
      <charset val="204"/>
    </font>
    <font>
      <sz val="10"/>
      <color theme="1"/>
      <name val="Times New Roman"/>
      <family val="1"/>
      <charset val="204"/>
    </font>
    <font>
      <b/>
      <sz val="10"/>
      <color theme="1"/>
      <name val="PT Astra Serif"/>
      <family val="1"/>
      <charset val="204"/>
    </font>
    <font>
      <sz val="12"/>
      <name val="Times New Roman"/>
      <family val="1"/>
      <charset val="204"/>
    </font>
    <font>
      <b/>
      <sz val="12"/>
      <name val="Times New Roman"/>
      <family val="1"/>
      <charset val="204"/>
    </font>
    <font>
      <sz val="10"/>
      <color rgb="FFFF0000"/>
      <name val="Times New Roman"/>
      <family val="1"/>
      <charset val="204"/>
    </font>
    <font>
      <b/>
      <sz val="10"/>
      <color theme="1"/>
      <name val="Times New Roman"/>
      <family val="1"/>
      <charset val="204"/>
    </font>
    <font>
      <b/>
      <sz val="10"/>
      <color rgb="FFFF0000"/>
      <name val="Times New Roman"/>
      <family val="1"/>
      <charset val="204"/>
    </font>
    <font>
      <sz val="8.5"/>
      <color rgb="FFFF0000"/>
      <name val="PT Astra Serif"/>
      <family val="1"/>
      <charset val="204"/>
    </font>
    <font>
      <sz val="8"/>
      <name val="Times New Roman"/>
      <family val="1"/>
      <charset val="204"/>
    </font>
    <font>
      <sz val="8"/>
      <name val="PT Astra Serif"/>
      <family val="1"/>
      <charset val="204"/>
    </font>
    <font>
      <sz val="7.5"/>
      <color theme="1"/>
      <name val="PT Astra Serif"/>
      <family val="1"/>
      <charset val="204"/>
    </font>
    <font>
      <sz val="7.5"/>
      <name val="PT Astra Serif"/>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34596">
    <xf numFmtId="0" fontId="0" fillId="0" borderId="0"/>
    <xf numFmtId="168" fontId="25"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8"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4" fontId="18" fillId="0" borderId="0" applyFont="0" applyFill="0" applyBorder="0" applyAlignment="0" applyProtection="0"/>
    <xf numFmtId="164" fontId="17" fillId="0" borderId="0" applyFont="0" applyFill="0" applyBorder="0" applyAlignment="0" applyProtection="0"/>
    <xf numFmtId="164" fontId="20" fillId="0" borderId="0" applyFont="0" applyFill="0" applyBorder="0" applyAlignment="0" applyProtection="0"/>
    <xf numFmtId="164"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5" fillId="0" borderId="0" applyFont="0" applyFill="0" applyBorder="0" applyAlignment="0" applyProtection="0"/>
    <xf numFmtId="164"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4"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20" fillId="0" borderId="0" applyFont="0" applyFill="0" applyBorder="0" applyAlignment="0" applyProtection="0"/>
    <xf numFmtId="164"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5" fillId="0" borderId="0" applyFont="0" applyFill="0" applyBorder="0" applyAlignment="0" applyProtection="0"/>
    <xf numFmtId="164"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13" fillId="0" borderId="0" applyFont="0" applyFill="0" applyBorder="0" applyAlignment="0" applyProtection="0"/>
    <xf numFmtId="164" fontId="12" fillId="0" borderId="0" applyFont="0" applyFill="0" applyBorder="0" applyAlignment="0" applyProtection="0"/>
    <xf numFmtId="164" fontId="1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4" fontId="2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8" fillId="0" borderId="0" applyFont="0" applyFill="0" applyBorder="0" applyAlignment="0" applyProtection="0"/>
    <xf numFmtId="9" fontId="1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applyNumberFormat="0" applyFill="0" applyBorder="0" applyAlignment="0" applyProtection="0"/>
    <xf numFmtId="0" fontId="1" fillId="0" borderId="0"/>
    <xf numFmtId="0" fontId="1" fillId="0" borderId="0"/>
  </cellStyleXfs>
  <cellXfs count="463">
    <xf numFmtId="0" fontId="0" fillId="0" borderId="0" xfId="0"/>
    <xf numFmtId="0" fontId="27" fillId="3" borderId="1" xfId="0" applyFont="1" applyFill="1" applyBorder="1" applyAlignment="1">
      <alignment horizontal="justify" vertical="top"/>
    </xf>
    <xf numFmtId="0" fontId="27" fillId="3" borderId="0" xfId="0" applyFont="1" applyFill="1"/>
    <xf numFmtId="4" fontId="27" fillId="3" borderId="1" xfId="0" applyNumberFormat="1" applyFont="1" applyFill="1" applyBorder="1" applyAlignment="1">
      <alignment vertical="top" wrapText="1"/>
    </xf>
    <xf numFmtId="0" fontId="37" fillId="2" borderId="0" xfId="0" applyFont="1" applyFill="1" applyAlignment="1">
      <alignment vertical="center"/>
    </xf>
    <xf numFmtId="0" fontId="36" fillId="2" borderId="0" xfId="0" applyFont="1" applyFill="1" applyAlignment="1">
      <alignment vertical="center"/>
    </xf>
    <xf numFmtId="0" fontId="37" fillId="2" borderId="1" xfId="0" applyFont="1" applyFill="1" applyBorder="1" applyAlignment="1">
      <alignment horizontal="justify" vertical="center" wrapText="1"/>
    </xf>
    <xf numFmtId="0" fontId="37" fillId="2" borderId="0" xfId="0" applyFont="1" applyFill="1" applyAlignment="1">
      <alignment horizontal="justify" vertical="center" wrapText="1"/>
    </xf>
    <xf numFmtId="0" fontId="37" fillId="2" borderId="1" xfId="0" applyFont="1" applyFill="1" applyBorder="1" applyAlignment="1">
      <alignment horizontal="center" vertical="center" wrapText="1"/>
    </xf>
    <xf numFmtId="0" fontId="37" fillId="2" borderId="1" xfId="0" applyFont="1" applyFill="1" applyBorder="1" applyAlignment="1">
      <alignment vertical="center"/>
    </xf>
    <xf numFmtId="0" fontId="37" fillId="2" borderId="1" xfId="0" applyFont="1" applyFill="1" applyBorder="1" applyAlignment="1">
      <alignment vertical="center" wrapText="1"/>
    </xf>
    <xf numFmtId="14" fontId="37" fillId="2" borderId="1" xfId="0" applyNumberFormat="1" applyFont="1" applyFill="1" applyBorder="1" applyAlignment="1">
      <alignment vertical="center"/>
    </xf>
    <xf numFmtId="0" fontId="38" fillId="2" borderId="1" xfId="0" applyFont="1" applyFill="1" applyBorder="1" applyAlignment="1">
      <alignment horizontal="justify" vertical="center" wrapText="1"/>
    </xf>
    <xf numFmtId="167" fontId="19" fillId="3" borderId="1" xfId="0" applyNumberFormat="1" applyFont="1" applyFill="1" applyBorder="1" applyAlignment="1">
      <alignment horizontal="justify" vertical="top" wrapText="1"/>
    </xf>
    <xf numFmtId="0" fontId="19" fillId="3" borderId="1" xfId="0" applyFont="1" applyFill="1" applyBorder="1" applyAlignment="1">
      <alignment horizontal="justify" vertical="top" wrapText="1"/>
    </xf>
    <xf numFmtId="0" fontId="19" fillId="3" borderId="2" xfId="0" applyFont="1" applyFill="1" applyBorder="1" applyAlignment="1">
      <alignment horizontal="justify" vertical="top" wrapText="1"/>
    </xf>
    <xf numFmtId="0" fontId="19" fillId="3" borderId="1" xfId="0" applyFont="1" applyFill="1" applyBorder="1" applyAlignment="1">
      <alignment horizontal="justify" vertical="top"/>
    </xf>
    <xf numFmtId="0" fontId="43" fillId="3" borderId="0" xfId="0" applyFont="1" applyFill="1"/>
    <xf numFmtId="0" fontId="44" fillId="3" borderId="0" xfId="0" applyFont="1" applyFill="1"/>
    <xf numFmtId="0" fontId="44" fillId="3" borderId="0" xfId="0" applyFont="1" applyFill="1" applyAlignment="1">
      <alignment wrapText="1"/>
    </xf>
    <xf numFmtId="0" fontId="44" fillId="3" borderId="5" xfId="0" applyFont="1" applyFill="1" applyBorder="1" applyAlignment="1">
      <alignment horizontal="center" wrapText="1"/>
    </xf>
    <xf numFmtId="0" fontId="44" fillId="3" borderId="1" xfId="0" applyFont="1" applyFill="1" applyBorder="1" applyAlignment="1">
      <alignment horizontal="center" vertical="center" wrapText="1"/>
    </xf>
    <xf numFmtId="0" fontId="44" fillId="3" borderId="2" xfId="0" applyFont="1" applyFill="1" applyBorder="1" applyAlignment="1">
      <alignment horizontal="center" vertical="center" wrapText="1"/>
    </xf>
    <xf numFmtId="4" fontId="27" fillId="3" borderId="1" xfId="34594" applyNumberFormat="1" applyFont="1" applyFill="1" applyBorder="1" applyAlignment="1">
      <alignment horizontal="center" vertical="top" wrapText="1"/>
    </xf>
    <xf numFmtId="4" fontId="27" fillId="3" borderId="1" xfId="34594" applyNumberFormat="1" applyFont="1" applyFill="1" applyBorder="1" applyAlignment="1">
      <alignment horizontal="justify" vertical="center" wrapText="1"/>
    </xf>
    <xf numFmtId="2" fontId="27" fillId="3" borderId="1" xfId="0" applyNumberFormat="1" applyFont="1" applyFill="1" applyBorder="1" applyAlignment="1">
      <alignment horizontal="center" vertical="top" wrapText="1"/>
    </xf>
    <xf numFmtId="9" fontId="27" fillId="3" borderId="1" xfId="376" applyFont="1" applyFill="1" applyBorder="1" applyAlignment="1">
      <alignment vertical="top" wrapText="1"/>
    </xf>
    <xf numFmtId="164" fontId="19" fillId="3" borderId="1" xfId="380" applyFont="1" applyFill="1" applyBorder="1" applyAlignment="1">
      <alignment horizontal="center" vertical="top" wrapText="1"/>
    </xf>
    <xf numFmtId="164" fontId="27" fillId="3" borderId="1" xfId="380" applyFont="1" applyFill="1" applyBorder="1" applyAlignment="1">
      <alignment horizontal="center" vertical="top" wrapText="1"/>
    </xf>
    <xf numFmtId="164" fontId="27" fillId="3" borderId="1" xfId="380" applyFont="1" applyFill="1" applyBorder="1" applyAlignment="1">
      <alignment horizontal="justify" vertical="center" wrapText="1"/>
    </xf>
    <xf numFmtId="4" fontId="27" fillId="3" borderId="1" xfId="34595" applyNumberFormat="1" applyFont="1" applyFill="1" applyBorder="1" applyAlignment="1">
      <alignment horizontal="justify" vertical="top" wrapText="1"/>
    </xf>
    <xf numFmtId="164" fontId="27" fillId="3" borderId="1" xfId="380" applyFont="1" applyFill="1" applyBorder="1" applyAlignment="1">
      <alignment horizontal="center" vertical="top"/>
    </xf>
    <xf numFmtId="164" fontId="27" fillId="3" borderId="1" xfId="380" applyFont="1" applyFill="1" applyBorder="1" applyAlignment="1">
      <alignment vertical="top"/>
    </xf>
    <xf numFmtId="4" fontId="27" fillId="3" borderId="1" xfId="0" applyNumberFormat="1" applyFont="1" applyFill="1" applyBorder="1" applyAlignment="1">
      <alignment horizontal="center" vertical="top"/>
    </xf>
    <xf numFmtId="4" fontId="27" fillId="3" borderId="1" xfId="0" applyNumberFormat="1" applyFont="1" applyFill="1" applyBorder="1" applyAlignment="1">
      <alignment vertical="top"/>
    </xf>
    <xf numFmtId="4" fontId="44" fillId="3" borderId="1" xfId="0" applyNumberFormat="1" applyFont="1" applyFill="1" applyBorder="1" applyAlignment="1">
      <alignment horizontal="center" vertical="top"/>
    </xf>
    <xf numFmtId="4" fontId="44" fillId="3" borderId="1" xfId="0" applyNumberFormat="1" applyFont="1" applyFill="1" applyBorder="1" applyAlignment="1">
      <alignment horizontal="justify" vertical="top" wrapText="1"/>
    </xf>
    <xf numFmtId="171" fontId="27" fillId="3" borderId="1" xfId="0" applyNumberFormat="1" applyFont="1" applyFill="1" applyBorder="1" applyAlignment="1">
      <alignment horizontal="center" vertical="top"/>
    </xf>
    <xf numFmtId="0" fontId="19" fillId="3" borderId="3" xfId="380" applyNumberFormat="1" applyFont="1" applyFill="1" applyBorder="1" applyAlignment="1">
      <alignment horizontal="justify" vertical="top" wrapText="1"/>
    </xf>
    <xf numFmtId="4" fontId="27" fillId="3" borderId="1" xfId="34595" applyNumberFormat="1" applyFont="1" applyFill="1" applyBorder="1" applyAlignment="1">
      <alignment horizontal="center" vertical="top" wrapText="1"/>
    </xf>
    <xf numFmtId="4" fontId="27" fillId="3" borderId="1" xfId="34595" applyNumberFormat="1" applyFont="1" applyFill="1" applyBorder="1" applyAlignment="1">
      <alignment horizontal="justify" vertical="center" wrapText="1"/>
    </xf>
    <xf numFmtId="4" fontId="43" fillId="3" borderId="1" xfId="34595" applyNumberFormat="1" applyFont="1" applyFill="1" applyBorder="1" applyAlignment="1">
      <alignment horizontal="center" vertical="top" wrapText="1"/>
    </xf>
    <xf numFmtId="4" fontId="43" fillId="3" borderId="1" xfId="34595" applyNumberFormat="1" applyFont="1" applyFill="1" applyBorder="1" applyAlignment="1">
      <alignment horizontal="justify" vertical="center" wrapText="1"/>
    </xf>
    <xf numFmtId="0" fontId="43" fillId="3" borderId="1" xfId="0" applyFont="1" applyFill="1" applyBorder="1" applyAlignment="1">
      <alignment horizontal="justify" vertical="center" wrapText="1"/>
    </xf>
    <xf numFmtId="4" fontId="43" fillId="3" borderId="1" xfId="0" applyNumberFormat="1" applyFont="1" applyFill="1" applyBorder="1" applyAlignment="1">
      <alignment vertical="top"/>
    </xf>
    <xf numFmtId="9" fontId="43" fillId="3" borderId="1" xfId="376" applyFont="1" applyFill="1" applyBorder="1" applyAlignment="1">
      <alignment vertical="top" wrapText="1"/>
    </xf>
    <xf numFmtId="4" fontId="43" fillId="3" borderId="2" xfId="34595" applyNumberFormat="1" applyFont="1" applyFill="1" applyBorder="1" applyAlignment="1">
      <alignment horizontal="justify" vertical="center" wrapText="1"/>
    </xf>
    <xf numFmtId="0" fontId="43" fillId="3" borderId="2" xfId="0" applyFont="1" applyFill="1" applyBorder="1" applyAlignment="1">
      <alignment horizontal="justify" vertical="center" wrapText="1"/>
    </xf>
    <xf numFmtId="0" fontId="43" fillId="3" borderId="2" xfId="0" applyFont="1" applyFill="1" applyBorder="1" applyAlignment="1">
      <alignment horizontal="justify" vertical="top" wrapText="1"/>
    </xf>
    <xf numFmtId="4" fontId="43" fillId="3" borderId="2" xfId="0" applyNumberFormat="1" applyFont="1" applyFill="1" applyBorder="1" applyAlignment="1">
      <alignment vertical="top"/>
    </xf>
    <xf numFmtId="0" fontId="27" fillId="3" borderId="1" xfId="34595" applyFont="1" applyFill="1" applyBorder="1" applyAlignment="1">
      <alignment horizontal="center" vertical="top" wrapText="1"/>
    </xf>
    <xf numFmtId="0" fontId="27" fillId="3" borderId="1" xfId="34595" applyFont="1" applyFill="1" applyBorder="1" applyAlignment="1">
      <alignment horizontal="justify" vertical="center" wrapText="1"/>
    </xf>
    <xf numFmtId="4" fontId="44" fillId="3" borderId="1" xfId="0" applyNumberFormat="1" applyFont="1" applyFill="1" applyBorder="1" applyAlignment="1">
      <alignment vertical="top"/>
    </xf>
    <xf numFmtId="0" fontId="43" fillId="3" borderId="1" xfId="34595" applyFont="1" applyFill="1" applyBorder="1" applyAlignment="1">
      <alignment horizontal="center" vertical="top" wrapText="1"/>
    </xf>
    <xf numFmtId="0" fontId="43" fillId="3" borderId="1" xfId="34595" applyFont="1" applyFill="1" applyBorder="1" applyAlignment="1">
      <alignment horizontal="justify" vertical="center" wrapText="1"/>
    </xf>
    <xf numFmtId="4" fontId="43" fillId="3" borderId="1" xfId="0" applyNumberFormat="1" applyFont="1" applyFill="1" applyBorder="1" applyAlignment="1">
      <alignment horizontal="justify" vertical="top" wrapText="1"/>
    </xf>
    <xf numFmtId="164" fontId="43" fillId="3" borderId="1" xfId="380" applyFont="1" applyFill="1" applyBorder="1" applyAlignment="1">
      <alignment horizontal="right" vertical="top"/>
    </xf>
    <xf numFmtId="169" fontId="43" fillId="3" borderId="1" xfId="376" applyNumberFormat="1" applyFont="1" applyFill="1" applyBorder="1" applyAlignment="1">
      <alignment vertical="top" wrapText="1"/>
    </xf>
    <xf numFmtId="0" fontId="46" fillId="3" borderId="1" xfId="380" applyNumberFormat="1" applyFont="1" applyFill="1" applyBorder="1" applyAlignment="1">
      <alignment horizontal="center" vertical="top" wrapText="1"/>
    </xf>
    <xf numFmtId="0" fontId="47" fillId="3" borderId="0" xfId="0" applyFont="1" applyFill="1"/>
    <xf numFmtId="164" fontId="27" fillId="3" borderId="1" xfId="380" applyFont="1" applyFill="1" applyBorder="1" applyAlignment="1">
      <alignment horizontal="right" vertical="top"/>
    </xf>
    <xf numFmtId="0" fontId="45" fillId="3" borderId="5" xfId="0" applyFont="1" applyFill="1" applyBorder="1" applyAlignment="1">
      <alignment vertical="center"/>
    </xf>
    <xf numFmtId="0" fontId="19" fillId="3" borderId="0" xfId="0" applyFont="1" applyFill="1"/>
    <xf numFmtId="0" fontId="19" fillId="3" borderId="0" xfId="0" applyFont="1" applyFill="1" applyAlignment="1">
      <alignment horizontal="center" wrapText="1"/>
    </xf>
    <xf numFmtId="0" fontId="48" fillId="3" borderId="0" xfId="0" applyFont="1" applyFill="1" applyAlignment="1">
      <alignment horizontal="left"/>
    </xf>
    <xf numFmtId="0" fontId="48" fillId="3" borderId="0" xfId="0" applyFont="1" applyFill="1"/>
    <xf numFmtId="0" fontId="19" fillId="3" borderId="0" xfId="0" applyFont="1" applyFill="1" applyAlignment="1">
      <alignment horizontal="left" vertical="center"/>
    </xf>
    <xf numFmtId="4" fontId="19" fillId="3" borderId="0" xfId="0" applyNumberFormat="1" applyFont="1" applyFill="1" applyAlignment="1">
      <alignment horizontal="left" vertical="center"/>
    </xf>
    <xf numFmtId="0" fontId="41" fillId="3" borderId="1" xfId="0" applyFont="1" applyFill="1" applyBorder="1" applyAlignment="1">
      <alignment horizontal="left" vertical="center" wrapText="1"/>
    </xf>
    <xf numFmtId="0" fontId="19" fillId="3" borderId="1" xfId="0" applyFont="1" applyFill="1" applyBorder="1" applyAlignment="1">
      <alignment vertical="top" wrapText="1"/>
    </xf>
    <xf numFmtId="0" fontId="41" fillId="3" borderId="1" xfId="0" applyNumberFormat="1" applyFont="1" applyFill="1" applyBorder="1" applyAlignment="1">
      <alignment horizontal="center" vertical="center" wrapText="1"/>
    </xf>
    <xf numFmtId="4" fontId="41" fillId="3" borderId="1" xfId="0" applyNumberFormat="1" applyFont="1" applyFill="1" applyBorder="1" applyAlignment="1">
      <alignment horizontal="center" vertical="center"/>
    </xf>
    <xf numFmtId="4" fontId="41" fillId="3" borderId="1" xfId="0" applyNumberFormat="1" applyFont="1" applyFill="1" applyBorder="1" applyAlignment="1">
      <alignment horizontal="justify" vertical="top" wrapText="1"/>
    </xf>
    <xf numFmtId="4" fontId="19" fillId="3" borderId="0" xfId="376" applyNumberFormat="1" applyFont="1" applyFill="1" applyAlignment="1">
      <alignment horizontal="left"/>
    </xf>
    <xf numFmtId="4" fontId="19" fillId="3" borderId="0" xfId="0" applyNumberFormat="1" applyFont="1" applyFill="1"/>
    <xf numFmtId="0" fontId="19" fillId="3" borderId="1" xfId="0" applyFont="1" applyFill="1" applyBorder="1" applyAlignment="1">
      <alignment horizontal="center" vertical="top" wrapText="1"/>
    </xf>
    <xf numFmtId="14" fontId="19" fillId="3" borderId="1" xfId="781" applyNumberFormat="1" applyFont="1" applyFill="1" applyBorder="1" applyAlignment="1">
      <alignment horizontal="center" vertical="top" wrapText="1"/>
    </xf>
    <xf numFmtId="0" fontId="19" fillId="3" borderId="1" xfId="781" applyNumberFormat="1" applyFont="1" applyFill="1" applyBorder="1" applyAlignment="1">
      <alignment horizontal="center" vertical="top" wrapText="1"/>
    </xf>
    <xf numFmtId="4" fontId="19" fillId="3" borderId="1" xfId="0" applyNumberFormat="1" applyFont="1" applyFill="1" applyBorder="1" applyAlignment="1">
      <alignment horizontal="right" vertical="top" wrapText="1"/>
    </xf>
    <xf numFmtId="9" fontId="19" fillId="3" borderId="0" xfId="376" applyNumberFormat="1" applyFont="1" applyFill="1" applyAlignment="1">
      <alignment horizontal="left"/>
    </xf>
    <xf numFmtId="4" fontId="19" fillId="3" borderId="1" xfId="0" applyNumberFormat="1" applyFont="1" applyFill="1" applyBorder="1" applyAlignment="1">
      <alignment vertical="top" wrapText="1"/>
    </xf>
    <xf numFmtId="0" fontId="19" fillId="3" borderId="1" xfId="0" applyNumberFormat="1" applyFont="1" applyFill="1" applyBorder="1" applyAlignment="1">
      <alignment horizontal="center" vertical="top"/>
    </xf>
    <xf numFmtId="0" fontId="19" fillId="3" borderId="1" xfId="0" applyNumberFormat="1" applyFont="1" applyFill="1" applyBorder="1" applyAlignment="1">
      <alignment horizontal="center" vertical="top" wrapText="1"/>
    </xf>
    <xf numFmtId="2" fontId="19" fillId="3" borderId="1" xfId="0" applyNumberFormat="1" applyFont="1" applyFill="1" applyBorder="1" applyAlignment="1">
      <alignment horizontal="center" vertical="top"/>
    </xf>
    <xf numFmtId="4" fontId="19" fillId="3" borderId="1" xfId="0" applyNumberFormat="1" applyFont="1" applyFill="1" applyBorder="1" applyAlignment="1">
      <alignment horizontal="justify" vertical="top" wrapText="1"/>
    </xf>
    <xf numFmtId="0" fontId="19" fillId="3" borderId="0" xfId="0" applyFont="1" applyFill="1" applyAlignment="1">
      <alignment vertical="center"/>
    </xf>
    <xf numFmtId="4" fontId="19" fillId="3" borderId="1" xfId="34594" applyNumberFormat="1" applyFont="1" applyFill="1" applyBorder="1" applyAlignment="1">
      <alignment horizontal="center" vertical="top" wrapText="1"/>
    </xf>
    <xf numFmtId="4" fontId="19" fillId="3" borderId="1" xfId="34594" applyNumberFormat="1" applyFont="1" applyFill="1" applyBorder="1" applyAlignment="1">
      <alignment horizontal="justify" vertical="top" wrapText="1"/>
    </xf>
    <xf numFmtId="14" fontId="19" fillId="3" borderId="1" xfId="0" applyNumberFormat="1" applyFont="1" applyFill="1" applyBorder="1" applyAlignment="1">
      <alignment horizontal="center" vertical="top" wrapText="1"/>
    </xf>
    <xf numFmtId="49" fontId="19" fillId="3" borderId="1" xfId="781" applyNumberFormat="1" applyFont="1" applyFill="1" applyBorder="1" applyAlignment="1">
      <alignment horizontal="center" vertical="top" wrapText="1"/>
    </xf>
    <xf numFmtId="0" fontId="19" fillId="3" borderId="8" xfId="0" applyFont="1" applyFill="1" applyBorder="1" applyAlignment="1">
      <alignment horizontal="center" vertical="center" wrapText="1"/>
    </xf>
    <xf numFmtId="0" fontId="19" fillId="3" borderId="1" xfId="0" applyFont="1" applyFill="1" applyBorder="1" applyAlignment="1">
      <alignment horizontal="left" vertical="top" wrapText="1"/>
    </xf>
    <xf numFmtId="4" fontId="19" fillId="3" borderId="1" xfId="0" applyNumberFormat="1" applyFont="1" applyFill="1" applyBorder="1" applyAlignment="1">
      <alignment horizontal="left" vertical="top" wrapText="1"/>
    </xf>
    <xf numFmtId="4" fontId="19" fillId="3" borderId="2" xfId="0" applyNumberFormat="1" applyFont="1" applyFill="1" applyBorder="1" applyAlignment="1">
      <alignment horizontal="left" vertical="top" wrapText="1"/>
    </xf>
    <xf numFmtId="4" fontId="50" fillId="3" borderId="1" xfId="34594" applyNumberFormat="1" applyFont="1" applyFill="1" applyBorder="1" applyAlignment="1">
      <alignment horizontal="center" vertical="top" wrapText="1"/>
    </xf>
    <xf numFmtId="4" fontId="41" fillId="3" borderId="1" xfId="34594" applyNumberFormat="1" applyFont="1" applyFill="1" applyBorder="1" applyAlignment="1">
      <alignment horizontal="center" vertical="center" wrapText="1"/>
    </xf>
    <xf numFmtId="14" fontId="41" fillId="3" borderId="1" xfId="0" applyNumberFormat="1" applyFont="1" applyFill="1" applyBorder="1" applyAlignment="1">
      <alignment horizontal="center" vertical="center" wrapText="1"/>
    </xf>
    <xf numFmtId="0" fontId="41" fillId="3" borderId="1" xfId="781" applyNumberFormat="1" applyFont="1" applyFill="1" applyBorder="1" applyAlignment="1">
      <alignment horizontal="center" vertical="center" wrapText="1"/>
    </xf>
    <xf numFmtId="171" fontId="41" fillId="3" borderId="1" xfId="0" applyNumberFormat="1" applyFont="1" applyFill="1" applyBorder="1" applyAlignment="1">
      <alignment horizontal="center" vertical="center" wrapText="1"/>
    </xf>
    <xf numFmtId="9" fontId="41" fillId="3" borderId="0" xfId="376" applyNumberFormat="1" applyFont="1" applyFill="1" applyAlignment="1">
      <alignment horizontal="center" vertical="center"/>
    </xf>
    <xf numFmtId="0" fontId="41" fillId="3" borderId="0" xfId="0" applyFont="1" applyFill="1" applyAlignment="1">
      <alignment horizontal="center" vertical="center"/>
    </xf>
    <xf numFmtId="4" fontId="41" fillId="3" borderId="1" xfId="34595" applyNumberFormat="1" applyFont="1" applyFill="1" applyBorder="1" applyAlignment="1">
      <alignment horizontal="center" vertical="top" wrapText="1"/>
    </xf>
    <xf numFmtId="4" fontId="41" fillId="3" borderId="1" xfId="34595" applyNumberFormat="1" applyFont="1" applyFill="1" applyBorder="1" applyAlignment="1">
      <alignment horizontal="justify" vertical="top" wrapText="1"/>
    </xf>
    <xf numFmtId="0" fontId="19" fillId="3" borderId="1" xfId="0" applyNumberFormat="1" applyFont="1" applyFill="1" applyBorder="1" applyAlignment="1">
      <alignment horizontal="center" vertical="center"/>
    </xf>
    <xf numFmtId="170" fontId="41" fillId="3" borderId="1" xfId="781" applyNumberFormat="1" applyFont="1" applyFill="1" applyBorder="1" applyAlignment="1">
      <alignment horizontal="center" vertical="center" wrapText="1"/>
    </xf>
    <xf numFmtId="167" fontId="51" fillId="3" borderId="1" xfId="0" applyNumberFormat="1" applyFont="1" applyFill="1" applyBorder="1" applyAlignment="1">
      <alignment horizontal="justify" vertical="top" wrapText="1"/>
    </xf>
    <xf numFmtId="0" fontId="19" fillId="3" borderId="1" xfId="0" applyNumberFormat="1" applyFont="1" applyFill="1" applyBorder="1" applyAlignment="1">
      <alignment horizontal="center" wrapText="1"/>
    </xf>
    <xf numFmtId="0" fontId="19" fillId="3" borderId="1" xfId="0" applyFont="1" applyFill="1" applyBorder="1"/>
    <xf numFmtId="0" fontId="19" fillId="3" borderId="1" xfId="0" applyNumberFormat="1" applyFont="1" applyFill="1" applyBorder="1" applyAlignment="1">
      <alignment horizontal="center" vertical="center" wrapText="1"/>
    </xf>
    <xf numFmtId="182" fontId="19" fillId="3" borderId="1" xfId="0" applyNumberFormat="1" applyFont="1" applyFill="1" applyBorder="1" applyAlignment="1">
      <alignment horizontal="center" vertical="center"/>
    </xf>
    <xf numFmtId="2" fontId="19" fillId="3" borderId="1" xfId="0" applyNumberFormat="1" applyFont="1" applyFill="1" applyBorder="1" applyAlignment="1">
      <alignment horizontal="center" vertical="center"/>
    </xf>
    <xf numFmtId="4" fontId="19" fillId="3" borderId="1" xfId="34595" applyNumberFormat="1" applyFont="1" applyFill="1" applyBorder="1" applyAlignment="1">
      <alignment horizontal="center" vertical="top" wrapText="1"/>
    </xf>
    <xf numFmtId="169" fontId="19" fillId="3" borderId="0" xfId="376" applyNumberFormat="1" applyFont="1" applyFill="1" applyAlignment="1">
      <alignment horizontal="left"/>
    </xf>
    <xf numFmtId="4" fontId="41" fillId="3" borderId="1" xfId="0" applyNumberFormat="1" applyFont="1" applyFill="1" applyBorder="1" applyAlignment="1">
      <alignment horizontal="center" vertical="top"/>
    </xf>
    <xf numFmtId="170" fontId="41" fillId="3" borderId="1" xfId="0" applyNumberFormat="1" applyFont="1" applyFill="1" applyBorder="1" applyAlignment="1">
      <alignment horizontal="center" vertical="center" wrapText="1"/>
    </xf>
    <xf numFmtId="4" fontId="19" fillId="3" borderId="1" xfId="34595" applyNumberFormat="1" applyFont="1" applyFill="1" applyBorder="1" applyAlignment="1">
      <alignment horizontal="justify" vertical="top" wrapText="1"/>
    </xf>
    <xf numFmtId="0" fontId="19" fillId="3" borderId="1" xfId="0" applyFont="1" applyFill="1" applyBorder="1" applyAlignment="1">
      <alignment horizontal="center" vertical="top"/>
    </xf>
    <xf numFmtId="167" fontId="19" fillId="3" borderId="1" xfId="0" applyNumberFormat="1" applyFont="1" applyFill="1" applyBorder="1" applyAlignment="1">
      <alignment horizontal="justify" vertical="top"/>
    </xf>
    <xf numFmtId="167" fontId="46" fillId="3" borderId="1" xfId="0" applyNumberFormat="1" applyFont="1" applyFill="1" applyBorder="1" applyAlignment="1">
      <alignment horizontal="justify" vertical="top" wrapText="1"/>
    </xf>
    <xf numFmtId="0" fontId="19" fillId="3" borderId="0" xfId="0" applyFont="1" applyFill="1" applyBorder="1" applyAlignment="1">
      <alignment vertical="top" wrapText="1"/>
    </xf>
    <xf numFmtId="4" fontId="41" fillId="3" borderId="1" xfId="0" applyNumberFormat="1" applyFont="1" applyFill="1" applyBorder="1" applyAlignment="1">
      <alignment horizontal="center" vertical="center" wrapText="1"/>
    </xf>
    <xf numFmtId="169" fontId="41" fillId="3" borderId="0" xfId="376" applyNumberFormat="1" applyFont="1" applyFill="1" applyAlignment="1">
      <alignment horizontal="left"/>
    </xf>
    <xf numFmtId="0" fontId="41" fillId="3" borderId="0" xfId="0" applyFont="1" applyFill="1"/>
    <xf numFmtId="4" fontId="19" fillId="3" borderId="1" xfId="0" applyNumberFormat="1" applyFont="1" applyFill="1" applyBorder="1" applyAlignment="1">
      <alignment horizontal="right" vertical="center" wrapText="1"/>
    </xf>
    <xf numFmtId="4" fontId="41" fillId="3" borderId="1" xfId="0" applyNumberFormat="1" applyFont="1" applyFill="1" applyBorder="1" applyAlignment="1">
      <alignment horizontal="justify" vertical="center" wrapText="1"/>
    </xf>
    <xf numFmtId="4" fontId="41" fillId="3" borderId="1" xfId="0" applyNumberFormat="1" applyFont="1" applyFill="1" applyBorder="1" applyAlignment="1">
      <alignment vertical="top" wrapText="1"/>
    </xf>
    <xf numFmtId="0" fontId="41" fillId="3" borderId="1" xfId="0" applyNumberFormat="1" applyFont="1" applyFill="1" applyBorder="1" applyAlignment="1">
      <alignment horizontal="center" vertical="top"/>
    </xf>
    <xf numFmtId="0" fontId="41" fillId="3" borderId="1" xfId="380" applyNumberFormat="1" applyFont="1" applyFill="1" applyBorder="1" applyAlignment="1">
      <alignment horizontal="center" vertical="top" wrapText="1"/>
    </xf>
    <xf numFmtId="164" fontId="41" fillId="3" borderId="1" xfId="380" applyFont="1" applyFill="1" applyBorder="1" applyAlignment="1">
      <alignment horizontal="right" vertical="top"/>
    </xf>
    <xf numFmtId="0" fontId="41" fillId="3" borderId="1" xfId="0" applyFont="1" applyFill="1" applyBorder="1" applyAlignment="1">
      <alignment horizontal="justify" vertical="top"/>
    </xf>
    <xf numFmtId="9" fontId="41" fillId="3" borderId="0" xfId="376" applyNumberFormat="1" applyFont="1" applyFill="1" applyAlignment="1">
      <alignment horizontal="left"/>
    </xf>
    <xf numFmtId="0" fontId="27" fillId="3" borderId="0" xfId="0" applyFont="1" applyFill="1" applyBorder="1" applyAlignment="1">
      <alignment horizontal="justify" vertical="top"/>
    </xf>
    <xf numFmtId="164" fontId="41" fillId="3" borderId="1" xfId="380" applyFont="1" applyFill="1" applyBorder="1" applyAlignment="1">
      <alignment horizontal="right" vertical="top" wrapText="1"/>
    </xf>
    <xf numFmtId="0" fontId="19" fillId="3" borderId="1" xfId="380" applyNumberFormat="1" applyFont="1" applyFill="1" applyBorder="1" applyAlignment="1">
      <alignment horizontal="center" vertical="top" wrapText="1"/>
    </xf>
    <xf numFmtId="164" fontId="19" fillId="3" borderId="1" xfId="380" applyFont="1" applyFill="1" applyBorder="1" applyAlignment="1">
      <alignment horizontal="right" vertical="top" wrapText="1"/>
    </xf>
    <xf numFmtId="0" fontId="51" fillId="3" borderId="1" xfId="0" applyFont="1" applyFill="1" applyBorder="1" applyAlignment="1">
      <alignment horizontal="justify" vertical="top" wrapText="1"/>
    </xf>
    <xf numFmtId="165" fontId="19" fillId="3" borderId="1" xfId="380" applyNumberFormat="1" applyFont="1" applyFill="1" applyBorder="1" applyAlignment="1">
      <alignment horizontal="right" vertical="top" wrapText="1"/>
    </xf>
    <xf numFmtId="9" fontId="41" fillId="3" borderId="0" xfId="376" applyNumberFormat="1" applyFont="1" applyFill="1" applyAlignment="1">
      <alignment horizontal="left" vertical="top"/>
    </xf>
    <xf numFmtId="0" fontId="41" fillId="3" borderId="0" xfId="0" applyFont="1" applyFill="1" applyAlignment="1">
      <alignment vertical="top"/>
    </xf>
    <xf numFmtId="0" fontId="19" fillId="3" borderId="1" xfId="0" applyFont="1" applyFill="1" applyBorder="1" applyAlignment="1">
      <alignment horizontal="center" vertical="center"/>
    </xf>
    <xf numFmtId="0" fontId="41" fillId="3" borderId="1" xfId="0" applyFont="1" applyFill="1" applyBorder="1" applyAlignment="1">
      <alignment horizontal="left" vertical="top" wrapText="1"/>
    </xf>
    <xf numFmtId="0" fontId="41" fillId="3" borderId="1" xfId="0" applyNumberFormat="1" applyFont="1" applyFill="1" applyBorder="1" applyAlignment="1">
      <alignment horizontal="center" vertical="top" wrapText="1"/>
    </xf>
    <xf numFmtId="4" fontId="41" fillId="3" borderId="1" xfId="0" applyNumberFormat="1" applyFont="1" applyFill="1" applyBorder="1" applyAlignment="1">
      <alignment horizontal="right" vertical="top"/>
    </xf>
    <xf numFmtId="0" fontId="41" fillId="3" borderId="1" xfId="0" applyNumberFormat="1" applyFont="1" applyFill="1" applyBorder="1" applyAlignment="1">
      <alignment horizontal="justify" vertical="top" wrapText="1"/>
    </xf>
    <xf numFmtId="0" fontId="19" fillId="3" borderId="0" xfId="0" applyFont="1" applyFill="1" applyAlignment="1">
      <alignment horizontal="left"/>
    </xf>
    <xf numFmtId="0" fontId="41" fillId="3" borderId="1" xfId="0" applyFont="1" applyFill="1" applyBorder="1" applyAlignment="1">
      <alignment horizontal="justify" vertical="top" wrapText="1"/>
    </xf>
    <xf numFmtId="4" fontId="19" fillId="3" borderId="1" xfId="0" applyNumberFormat="1" applyFont="1" applyFill="1" applyBorder="1" applyAlignment="1">
      <alignment horizontal="right" vertical="top"/>
    </xf>
    <xf numFmtId="164" fontId="19" fillId="3" borderId="1" xfId="380" applyNumberFormat="1" applyFont="1" applyFill="1" applyBorder="1" applyAlignment="1">
      <alignment horizontal="justify" vertical="top" wrapText="1"/>
    </xf>
    <xf numFmtId="0" fontId="19" fillId="3" borderId="1" xfId="380" applyNumberFormat="1" applyFont="1" applyFill="1" applyBorder="1" applyAlignment="1">
      <alignment horizontal="justify" vertical="top" wrapText="1"/>
    </xf>
    <xf numFmtId="14" fontId="41" fillId="3" borderId="1" xfId="0" applyNumberFormat="1" applyFont="1" applyFill="1" applyBorder="1" applyAlignment="1">
      <alignment horizontal="center" vertical="top" wrapText="1"/>
    </xf>
    <xf numFmtId="14" fontId="46" fillId="3" borderId="1" xfId="0" applyNumberFormat="1" applyFont="1" applyFill="1" applyBorder="1" applyAlignment="1">
      <alignment horizontal="center" vertical="top" wrapText="1"/>
    </xf>
    <xf numFmtId="0" fontId="46" fillId="3" borderId="1" xfId="0" applyFont="1" applyFill="1" applyBorder="1" applyAlignment="1">
      <alignment horizontal="justify" vertical="top" wrapText="1"/>
    </xf>
    <xf numFmtId="0" fontId="46" fillId="3" borderId="1" xfId="0" applyNumberFormat="1" applyFont="1" applyFill="1" applyBorder="1" applyAlignment="1">
      <alignment horizontal="center" vertical="top" wrapText="1"/>
    </xf>
    <xf numFmtId="4" fontId="46" fillId="3" borderId="1" xfId="0" applyNumberFormat="1" applyFont="1" applyFill="1" applyBorder="1" applyAlignment="1">
      <alignment horizontal="right" vertical="top"/>
    </xf>
    <xf numFmtId="164" fontId="46" fillId="3" borderId="1" xfId="380" applyNumberFormat="1" applyFont="1" applyFill="1" applyBorder="1" applyAlignment="1">
      <alignment horizontal="justify" vertical="top" wrapText="1"/>
    </xf>
    <xf numFmtId="169" fontId="46" fillId="3" borderId="0" xfId="376" applyNumberFormat="1" applyFont="1" applyFill="1" applyAlignment="1">
      <alignment horizontal="left"/>
    </xf>
    <xf numFmtId="0" fontId="46" fillId="3" borderId="0" xfId="0" applyFont="1" applyFill="1"/>
    <xf numFmtId="0" fontId="19" fillId="3" borderId="1" xfId="0" applyNumberFormat="1" applyFont="1" applyFill="1" applyBorder="1" applyAlignment="1">
      <alignment horizontal="justify" vertical="top" wrapText="1"/>
    </xf>
    <xf numFmtId="0" fontId="46" fillId="3" borderId="1" xfId="0" applyFont="1" applyFill="1" applyBorder="1" applyAlignment="1">
      <alignment horizontal="center" vertical="top" wrapText="1"/>
    </xf>
    <xf numFmtId="4" fontId="41" fillId="3" borderId="1" xfId="0" applyNumberFormat="1" applyFont="1" applyFill="1" applyBorder="1" applyAlignment="1">
      <alignment horizontal="justify" vertical="top"/>
    </xf>
    <xf numFmtId="0" fontId="51" fillId="3" borderId="1" xfId="380" applyNumberFormat="1" applyFont="1" applyFill="1" applyBorder="1" applyAlignment="1">
      <alignment horizontal="center" vertical="top" wrapText="1"/>
    </xf>
    <xf numFmtId="4" fontId="41" fillId="3" borderId="1" xfId="380" applyNumberFormat="1" applyFont="1" applyFill="1" applyBorder="1" applyAlignment="1">
      <alignment vertical="top"/>
    </xf>
    <xf numFmtId="165" fontId="19" fillId="3" borderId="1" xfId="781" applyNumberFormat="1" applyFont="1" applyFill="1" applyBorder="1" applyAlignment="1">
      <alignment horizontal="center" vertical="center" wrapText="1"/>
    </xf>
    <xf numFmtId="0" fontId="19" fillId="3" borderId="1" xfId="0" applyFont="1" applyFill="1" applyBorder="1" applyAlignment="1">
      <alignment horizontal="right"/>
    </xf>
    <xf numFmtId="0" fontId="19" fillId="3" borderId="1" xfId="0" applyFont="1" applyFill="1" applyBorder="1" applyAlignment="1">
      <alignment vertical="center" wrapText="1"/>
    </xf>
    <xf numFmtId="0" fontId="19" fillId="3" borderId="1" xfId="0" applyFont="1" applyFill="1" applyBorder="1" applyAlignment="1">
      <alignment horizontal="justify" vertical="center" wrapText="1"/>
    </xf>
    <xf numFmtId="183" fontId="19" fillId="3" borderId="1" xfId="0" applyNumberFormat="1" applyFont="1" applyFill="1" applyBorder="1" applyAlignment="1">
      <alignment horizontal="right"/>
    </xf>
    <xf numFmtId="164" fontId="19" fillId="3" borderId="1" xfId="380" applyFont="1" applyFill="1" applyBorder="1" applyAlignment="1">
      <alignment horizontal="right"/>
    </xf>
    <xf numFmtId="4" fontId="19" fillId="3" borderId="1" xfId="0" applyNumberFormat="1" applyFont="1" applyFill="1" applyBorder="1" applyAlignment="1">
      <alignment horizontal="center" vertical="top"/>
    </xf>
    <xf numFmtId="4" fontId="19" fillId="3" borderId="1" xfId="0" applyNumberFormat="1" applyFont="1" applyFill="1" applyBorder="1" applyAlignment="1">
      <alignment horizontal="justify" vertical="top"/>
    </xf>
    <xf numFmtId="4" fontId="19" fillId="3" borderId="1" xfId="380" applyNumberFormat="1" applyFont="1" applyFill="1" applyBorder="1" applyAlignment="1">
      <alignment vertical="top"/>
    </xf>
    <xf numFmtId="4" fontId="41" fillId="3" borderId="2" xfId="0" applyNumberFormat="1" applyFont="1" applyFill="1" applyBorder="1" applyAlignment="1">
      <alignment horizontal="center" vertical="top"/>
    </xf>
    <xf numFmtId="4" fontId="41" fillId="3" borderId="2" xfId="0" applyNumberFormat="1" applyFont="1" applyFill="1" applyBorder="1" applyAlignment="1">
      <alignment horizontal="justify" vertical="top"/>
    </xf>
    <xf numFmtId="0" fontId="41" fillId="3" borderId="2" xfId="0" applyNumberFormat="1" applyFont="1" applyFill="1" applyBorder="1" applyAlignment="1">
      <alignment horizontal="center" vertical="top"/>
    </xf>
    <xf numFmtId="0" fontId="41" fillId="3" borderId="2" xfId="380" applyNumberFormat="1" applyFont="1" applyFill="1" applyBorder="1" applyAlignment="1">
      <alignment horizontal="center" vertical="top" wrapText="1"/>
    </xf>
    <xf numFmtId="4" fontId="41" fillId="3" borderId="8" xfId="0" applyNumberFormat="1" applyFont="1" applyFill="1" applyBorder="1" applyAlignment="1">
      <alignment horizontal="center" vertical="top"/>
    </xf>
    <xf numFmtId="4" fontId="41" fillId="3" borderId="11" xfId="0" applyNumberFormat="1" applyFont="1" applyFill="1" applyBorder="1" applyAlignment="1">
      <alignment horizontal="justify" vertical="top"/>
    </xf>
    <xf numFmtId="0" fontId="41" fillId="3" borderId="8" xfId="0" applyNumberFormat="1" applyFont="1" applyFill="1" applyBorder="1" applyAlignment="1">
      <alignment horizontal="center" vertical="top"/>
    </xf>
    <xf numFmtId="0" fontId="52" fillId="3" borderId="8" xfId="380" applyNumberFormat="1" applyFont="1" applyFill="1" applyBorder="1" applyAlignment="1">
      <alignment horizontal="center" vertical="top" wrapText="1"/>
    </xf>
    <xf numFmtId="4" fontId="41" fillId="3" borderId="3" xfId="0" applyNumberFormat="1" applyFont="1" applyFill="1" applyBorder="1" applyAlignment="1">
      <alignment horizontal="center" vertical="top"/>
    </xf>
    <xf numFmtId="4" fontId="41" fillId="3" borderId="3" xfId="0" applyNumberFormat="1" applyFont="1" applyFill="1" applyBorder="1" applyAlignment="1">
      <alignment horizontal="justify" vertical="top"/>
    </xf>
    <xf numFmtId="0" fontId="41" fillId="3" borderId="3" xfId="0" applyNumberFormat="1" applyFont="1" applyFill="1" applyBorder="1" applyAlignment="1">
      <alignment horizontal="center" vertical="top"/>
    </xf>
    <xf numFmtId="0" fontId="52" fillId="3" borderId="3" xfId="380" applyNumberFormat="1" applyFont="1" applyFill="1" applyBorder="1" applyAlignment="1">
      <alignment horizontal="center" vertical="top" wrapText="1"/>
    </xf>
    <xf numFmtId="3" fontId="19" fillId="3" borderId="1" xfId="34595" applyNumberFormat="1" applyFont="1" applyFill="1" applyBorder="1" applyAlignment="1">
      <alignment horizontal="center" vertical="top" wrapText="1"/>
    </xf>
    <xf numFmtId="182" fontId="19" fillId="3" borderId="1" xfId="0" applyNumberFormat="1" applyFont="1" applyFill="1" applyBorder="1" applyAlignment="1">
      <alignment horizontal="center" vertical="top"/>
    </xf>
    <xf numFmtId="4" fontId="19" fillId="3" borderId="2" xfId="0" applyNumberFormat="1" applyFont="1" applyFill="1" applyBorder="1" applyAlignment="1">
      <alignment horizontal="justify" vertical="top" wrapText="1"/>
    </xf>
    <xf numFmtId="4" fontId="19" fillId="3" borderId="2" xfId="0" applyNumberFormat="1" applyFont="1" applyFill="1" applyBorder="1" applyAlignment="1">
      <alignment horizontal="center" vertical="top"/>
    </xf>
    <xf numFmtId="4" fontId="19" fillId="3" borderId="2" xfId="0" applyNumberFormat="1" applyFont="1" applyFill="1" applyBorder="1" applyAlignment="1">
      <alignment horizontal="justify" vertical="top"/>
    </xf>
    <xf numFmtId="4" fontId="19" fillId="3" borderId="8" xfId="0" applyNumberFormat="1" applyFont="1" applyFill="1" applyBorder="1" applyAlignment="1">
      <alignment horizontal="center" vertical="top"/>
    </xf>
    <xf numFmtId="4" fontId="19" fillId="3" borderId="8" xfId="0" applyNumberFormat="1" applyFont="1" applyFill="1" applyBorder="1" applyAlignment="1">
      <alignment horizontal="justify" vertical="top"/>
    </xf>
    <xf numFmtId="4" fontId="19" fillId="3" borderId="3" xfId="0" applyNumberFormat="1" applyFont="1" applyFill="1" applyBorder="1" applyAlignment="1">
      <alignment horizontal="center" vertical="top"/>
    </xf>
    <xf numFmtId="4" fontId="19" fillId="3" borderId="3" xfId="0" applyNumberFormat="1" applyFont="1" applyFill="1" applyBorder="1" applyAlignment="1">
      <alignment horizontal="justify" vertical="top"/>
    </xf>
    <xf numFmtId="3" fontId="19" fillId="3" borderId="1" xfId="380" applyNumberFormat="1" applyFont="1" applyFill="1" applyBorder="1" applyAlignment="1">
      <alignment horizontal="center" vertical="top" wrapText="1"/>
    </xf>
    <xf numFmtId="4" fontId="19" fillId="3" borderId="1" xfId="380" applyNumberFormat="1" applyFont="1" applyFill="1" applyBorder="1" applyAlignment="1">
      <alignment horizontal="right" vertical="top" wrapText="1"/>
    </xf>
    <xf numFmtId="2" fontId="19" fillId="3" borderId="1" xfId="0" applyNumberFormat="1" applyFont="1" applyFill="1" applyBorder="1" applyAlignment="1">
      <alignment horizontal="justify" vertical="top" wrapText="1"/>
    </xf>
    <xf numFmtId="4" fontId="41" fillId="3" borderId="1" xfId="34594" applyNumberFormat="1" applyFont="1" applyFill="1" applyBorder="1" applyAlignment="1">
      <alignment horizontal="center" vertical="top" wrapText="1"/>
    </xf>
    <xf numFmtId="4" fontId="41" fillId="3" borderId="1" xfId="34594" applyNumberFormat="1" applyFont="1" applyFill="1" applyBorder="1" applyAlignment="1">
      <alignment horizontal="justify" vertical="top" wrapText="1"/>
    </xf>
    <xf numFmtId="4" fontId="41" fillId="3" borderId="1" xfId="781" applyNumberFormat="1" applyFont="1" applyFill="1" applyBorder="1" applyAlignment="1">
      <alignment horizontal="center" vertical="top" wrapText="1"/>
    </xf>
    <xf numFmtId="0" fontId="46" fillId="3" borderId="1" xfId="0" applyFont="1" applyFill="1" applyBorder="1" applyAlignment="1">
      <alignment horizontal="justify" vertical="top"/>
    </xf>
    <xf numFmtId="184" fontId="19" fillId="3" borderId="1" xfId="0" applyNumberFormat="1" applyFont="1" applyFill="1" applyBorder="1" applyAlignment="1">
      <alignment horizontal="center" vertical="top"/>
    </xf>
    <xf numFmtId="0" fontId="19" fillId="3" borderId="1" xfId="34595" applyFont="1" applyFill="1" applyBorder="1" applyAlignment="1">
      <alignment horizontal="left" vertical="top" wrapText="1"/>
    </xf>
    <xf numFmtId="0" fontId="19" fillId="3" borderId="1" xfId="34594" applyFont="1" applyFill="1" applyBorder="1" applyAlignment="1">
      <alignment horizontal="center" vertical="top" wrapText="1"/>
    </xf>
    <xf numFmtId="0" fontId="41" fillId="3" borderId="1" xfId="0" applyNumberFormat="1" applyFont="1" applyFill="1" applyBorder="1" applyAlignment="1">
      <alignment horizontal="center" vertical="center"/>
    </xf>
    <xf numFmtId="2" fontId="41" fillId="3" borderId="1" xfId="0" applyNumberFormat="1" applyFont="1" applyFill="1" applyBorder="1" applyAlignment="1">
      <alignment horizontal="center" vertical="center"/>
    </xf>
    <xf numFmtId="169" fontId="41" fillId="3" borderId="0" xfId="376" applyNumberFormat="1" applyFont="1" applyFill="1" applyAlignment="1">
      <alignment horizontal="center" vertical="center"/>
    </xf>
    <xf numFmtId="0" fontId="19" fillId="3" borderId="0" xfId="0" applyNumberFormat="1" applyFont="1" applyFill="1" applyAlignment="1">
      <alignment horizontal="center" wrapText="1"/>
    </xf>
    <xf numFmtId="0" fontId="41" fillId="3" borderId="0" xfId="0" applyFont="1" applyFill="1" applyBorder="1" applyAlignment="1">
      <alignment horizontal="center" vertical="center" wrapText="1"/>
    </xf>
    <xf numFmtId="4" fontId="41" fillId="3" borderId="0" xfId="34595" applyNumberFormat="1" applyFont="1" applyFill="1" applyBorder="1" applyAlignment="1">
      <alignment horizontal="center" vertical="center" wrapText="1"/>
    </xf>
    <xf numFmtId="0" fontId="41" fillId="3" borderId="0" xfId="0" applyFont="1" applyFill="1" applyBorder="1" applyAlignment="1">
      <alignment horizontal="center" vertical="center"/>
    </xf>
    <xf numFmtId="0" fontId="27" fillId="3" borderId="1" xfId="0" applyFont="1" applyFill="1" applyBorder="1" applyAlignment="1">
      <alignment horizontal="justify" vertical="top" wrapText="1"/>
    </xf>
    <xf numFmtId="167" fontId="47" fillId="3" borderId="1" xfId="0" applyNumberFormat="1" applyFont="1" applyFill="1" applyBorder="1" applyAlignment="1">
      <alignment horizontal="justify" vertical="top" wrapText="1"/>
    </xf>
    <xf numFmtId="0" fontId="27"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167" fontId="19" fillId="3" borderId="2" xfId="0" applyNumberFormat="1" applyFont="1" applyFill="1" applyBorder="1" applyAlignment="1">
      <alignment wrapText="1"/>
    </xf>
    <xf numFmtId="167" fontId="19" fillId="3" borderId="8" xfId="0" applyNumberFormat="1" applyFont="1" applyFill="1" applyBorder="1" applyAlignment="1">
      <alignment wrapText="1"/>
    </xf>
    <xf numFmtId="0" fontId="27" fillId="3" borderId="0" xfId="34593" applyFont="1" applyFill="1" applyAlignment="1">
      <alignment horizontal="justify" vertical="top" wrapText="1"/>
    </xf>
    <xf numFmtId="0" fontId="27" fillId="3" borderId="6" xfId="0" applyFont="1" applyFill="1" applyBorder="1" applyAlignment="1">
      <alignment horizontal="justify" vertical="top" wrapText="1"/>
    </xf>
    <xf numFmtId="167" fontId="27" fillId="3" borderId="1" xfId="0" applyNumberFormat="1" applyFont="1" applyFill="1" applyBorder="1" applyAlignment="1">
      <alignment horizontal="justify" vertical="top" wrapText="1"/>
    </xf>
    <xf numFmtId="0" fontId="27" fillId="3" borderId="13" xfId="0" applyFont="1" applyFill="1" applyBorder="1" applyAlignment="1">
      <alignment horizontal="justify" vertical="top" wrapText="1"/>
    </xf>
    <xf numFmtId="0" fontId="42" fillId="3" borderId="1" xfId="0" applyFont="1" applyFill="1" applyBorder="1" applyAlignment="1">
      <alignment horizontal="justify" vertical="top" wrapText="1"/>
    </xf>
    <xf numFmtId="167" fontId="19" fillId="3" borderId="1" xfId="0" applyNumberFormat="1" applyFont="1" applyFill="1" applyBorder="1" applyAlignment="1">
      <alignment vertical="top" wrapText="1"/>
    </xf>
    <xf numFmtId="0" fontId="41" fillId="3" borderId="1" xfId="0" applyFont="1" applyFill="1" applyBorder="1" applyAlignment="1">
      <alignment horizontal="center" vertical="center" wrapText="1"/>
    </xf>
    <xf numFmtId="0" fontId="41" fillId="3" borderId="1" xfId="0" applyFont="1" applyFill="1" applyBorder="1" applyAlignment="1">
      <alignment horizontal="center" vertical="top" wrapText="1"/>
    </xf>
    <xf numFmtId="4" fontId="41" fillId="3" borderId="1" xfId="34595" applyNumberFormat="1" applyFont="1" applyFill="1" applyBorder="1" applyAlignment="1">
      <alignment horizontal="center" vertical="center" wrapText="1"/>
    </xf>
    <xf numFmtId="0" fontId="19" fillId="3" borderId="3" xfId="0" applyNumberFormat="1" applyFont="1" applyFill="1" applyBorder="1" applyAlignment="1">
      <alignment horizontal="justify" vertical="top" wrapText="1"/>
    </xf>
    <xf numFmtId="167" fontId="19" fillId="3" borderId="3" xfId="0" applyNumberFormat="1" applyFont="1" applyFill="1" applyBorder="1" applyAlignment="1">
      <alignment horizontal="justify" vertical="top" wrapText="1"/>
    </xf>
    <xf numFmtId="0" fontId="49" fillId="3" borderId="0" xfId="0" applyFont="1" applyFill="1" applyBorder="1" applyAlignment="1">
      <alignment horizontal="center" vertical="center"/>
    </xf>
    <xf numFmtId="4" fontId="45" fillId="3" borderId="1" xfId="0" applyNumberFormat="1" applyFont="1" applyFill="1" applyBorder="1" applyAlignment="1">
      <alignment horizontal="center"/>
    </xf>
    <xf numFmtId="0" fontId="37" fillId="2" borderId="1" xfId="0" applyFont="1" applyFill="1" applyBorder="1" applyAlignment="1">
      <alignment horizontal="justify" vertical="center" wrapText="1"/>
    </xf>
    <xf numFmtId="0" fontId="28" fillId="3" borderId="1" xfId="0" applyNumberFormat="1" applyFont="1" applyFill="1" applyBorder="1" applyAlignment="1">
      <alignment horizontal="center" vertical="center"/>
    </xf>
    <xf numFmtId="166" fontId="28" fillId="3" borderId="1" xfId="380" applyNumberFormat="1" applyFont="1" applyFill="1" applyBorder="1" applyAlignment="1">
      <alignment horizontal="center" vertical="center"/>
    </xf>
    <xf numFmtId="176" fontId="28" fillId="3" borderId="1" xfId="380" applyNumberFormat="1" applyFont="1" applyFill="1" applyBorder="1" applyAlignment="1">
      <alignment horizontal="center" vertical="center"/>
    </xf>
    <xf numFmtId="166" fontId="28" fillId="3" borderId="1" xfId="380" applyNumberFormat="1" applyFont="1" applyFill="1" applyBorder="1" applyAlignment="1">
      <alignment vertical="center"/>
    </xf>
    <xf numFmtId="166" fontId="27" fillId="3" borderId="1" xfId="380" applyNumberFormat="1" applyFont="1" applyFill="1" applyBorder="1" applyAlignment="1">
      <alignment vertical="center"/>
    </xf>
    <xf numFmtId="4" fontId="27" fillId="3" borderId="1" xfId="380" applyNumberFormat="1" applyFont="1" applyFill="1" applyBorder="1" applyAlignment="1">
      <alignment vertical="center"/>
    </xf>
    <xf numFmtId="164" fontId="27" fillId="3" borderId="1" xfId="380" applyNumberFormat="1" applyFont="1" applyFill="1" applyBorder="1" applyAlignment="1">
      <alignment vertical="center"/>
    </xf>
    <xf numFmtId="0" fontId="27" fillId="3" borderId="1" xfId="0" applyFont="1" applyFill="1" applyBorder="1" applyAlignment="1">
      <alignment horizontal="left" vertical="top" wrapText="1"/>
    </xf>
    <xf numFmtId="175" fontId="27" fillId="3" borderId="1" xfId="380" applyNumberFormat="1" applyFont="1" applyFill="1" applyBorder="1" applyAlignment="1">
      <alignment vertical="center"/>
    </xf>
    <xf numFmtId="176" fontId="27" fillId="3" borderId="1" xfId="380" applyNumberFormat="1" applyFont="1" applyFill="1" applyBorder="1" applyAlignment="1">
      <alignment vertical="center"/>
    </xf>
    <xf numFmtId="166" fontId="35" fillId="3" borderId="1" xfId="380" applyNumberFormat="1" applyFont="1" applyFill="1" applyBorder="1" applyAlignment="1">
      <alignment vertical="center"/>
    </xf>
    <xf numFmtId="0" fontId="27" fillId="3" borderId="1" xfId="0" applyNumberFormat="1" applyFont="1" applyFill="1" applyBorder="1" applyAlignment="1">
      <alignment horizontal="center" vertical="center"/>
    </xf>
    <xf numFmtId="4" fontId="28" fillId="3" borderId="1" xfId="380" applyNumberFormat="1" applyFont="1" applyFill="1" applyBorder="1" applyAlignment="1">
      <alignment vertical="center"/>
    </xf>
    <xf numFmtId="176" fontId="28" fillId="3" borderId="1" xfId="380" applyNumberFormat="1" applyFont="1" applyFill="1" applyBorder="1" applyAlignment="1">
      <alignment vertical="center"/>
    </xf>
    <xf numFmtId="0" fontId="49" fillId="3" borderId="0" xfId="0" applyFont="1" applyFill="1" applyBorder="1" applyAlignment="1">
      <alignment horizontal="center" vertical="center"/>
    </xf>
    <xf numFmtId="0" fontId="49" fillId="3" borderId="5" xfId="0" applyFont="1" applyFill="1" applyBorder="1" applyAlignment="1">
      <alignment horizontal="center" vertical="center"/>
    </xf>
    <xf numFmtId="0" fontId="41"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4" xfId="0" applyFont="1" applyFill="1" applyBorder="1" applyAlignment="1">
      <alignment horizontal="center" vertical="center" wrapText="1"/>
    </xf>
    <xf numFmtId="167" fontId="19" fillId="3" borderId="2" xfId="0" applyNumberFormat="1" applyFont="1" applyFill="1" applyBorder="1" applyAlignment="1">
      <alignment horizontal="center" vertical="top" wrapText="1"/>
    </xf>
    <xf numFmtId="167" fontId="19" fillId="3" borderId="8" xfId="0" applyNumberFormat="1" applyFont="1" applyFill="1" applyBorder="1" applyAlignment="1">
      <alignment horizontal="center" vertical="top" wrapText="1"/>
    </xf>
    <xf numFmtId="0" fontId="41" fillId="3" borderId="1" xfId="0" applyFont="1" applyFill="1" applyBorder="1" applyAlignment="1">
      <alignment horizontal="center" vertical="center"/>
    </xf>
    <xf numFmtId="167" fontId="19" fillId="3" borderId="3" xfId="0" applyNumberFormat="1" applyFont="1" applyFill="1" applyBorder="1" applyAlignment="1">
      <alignment horizontal="center" vertical="top" wrapText="1"/>
    </xf>
    <xf numFmtId="167" fontId="19" fillId="3" borderId="2" xfId="0" applyNumberFormat="1" applyFont="1" applyFill="1" applyBorder="1" applyAlignment="1">
      <alignment horizontal="center" wrapText="1"/>
    </xf>
    <xf numFmtId="167" fontId="19" fillId="3" borderId="3" xfId="0" applyNumberFormat="1" applyFont="1" applyFill="1" applyBorder="1" applyAlignment="1">
      <alignment horizontal="center" wrapText="1"/>
    </xf>
    <xf numFmtId="0" fontId="41" fillId="3" borderId="2" xfId="0" applyNumberFormat="1" applyFont="1" applyFill="1" applyBorder="1" applyAlignment="1">
      <alignment horizontal="justify" vertical="top" wrapText="1"/>
    </xf>
    <xf numFmtId="0" fontId="41" fillId="3" borderId="8" xfId="0" applyNumberFormat="1" applyFont="1" applyFill="1" applyBorder="1" applyAlignment="1">
      <alignment horizontal="justify" vertical="top" wrapText="1"/>
    </xf>
    <xf numFmtId="0" fontId="41" fillId="3" borderId="3" xfId="0" applyNumberFormat="1" applyFont="1" applyFill="1" applyBorder="1" applyAlignment="1">
      <alignment horizontal="justify" vertical="top" wrapText="1"/>
    </xf>
    <xf numFmtId="0" fontId="19" fillId="3" borderId="2" xfId="0" applyNumberFormat="1" applyFont="1" applyFill="1" applyBorder="1" applyAlignment="1">
      <alignment horizontal="justify" vertical="top" wrapText="1"/>
    </xf>
    <xf numFmtId="0" fontId="19" fillId="3" borderId="8" xfId="0" applyNumberFormat="1" applyFont="1" applyFill="1" applyBorder="1" applyAlignment="1">
      <alignment horizontal="justify" vertical="top" wrapText="1"/>
    </xf>
    <xf numFmtId="0" fontId="19" fillId="3" borderId="3" xfId="0" applyNumberFormat="1" applyFont="1" applyFill="1" applyBorder="1" applyAlignment="1">
      <alignment horizontal="justify" vertical="top" wrapText="1"/>
    </xf>
    <xf numFmtId="167" fontId="19" fillId="3" borderId="2" xfId="0" applyNumberFormat="1" applyFont="1" applyFill="1" applyBorder="1" applyAlignment="1">
      <alignment horizontal="justify" vertical="top" wrapText="1"/>
    </xf>
    <xf numFmtId="167" fontId="19" fillId="3" borderId="8" xfId="0" applyNumberFormat="1" applyFont="1" applyFill="1" applyBorder="1" applyAlignment="1">
      <alignment horizontal="justify" vertical="top" wrapText="1"/>
    </xf>
    <xf numFmtId="167" fontId="19" fillId="3" borderId="3" xfId="0" applyNumberFormat="1" applyFont="1" applyFill="1" applyBorder="1" applyAlignment="1">
      <alignment horizontal="justify" vertical="top" wrapText="1"/>
    </xf>
    <xf numFmtId="0" fontId="41" fillId="3" borderId="1" xfId="0" applyFont="1" applyFill="1" applyBorder="1" applyAlignment="1">
      <alignment horizontal="center" vertical="top" wrapText="1"/>
    </xf>
    <xf numFmtId="4" fontId="41" fillId="3" borderId="1" xfId="34595" applyNumberFormat="1" applyFont="1" applyFill="1" applyBorder="1" applyAlignment="1">
      <alignment horizontal="center" vertical="center" wrapText="1"/>
    </xf>
    <xf numFmtId="0" fontId="41" fillId="3" borderId="1" xfId="0" applyFont="1" applyFill="1" applyBorder="1" applyAlignment="1">
      <alignment vertical="center" wrapText="1"/>
    </xf>
    <xf numFmtId="4" fontId="45" fillId="3" borderId="6" xfId="0" applyNumberFormat="1" applyFont="1" applyFill="1" applyBorder="1" applyAlignment="1">
      <alignment horizontal="center"/>
    </xf>
    <xf numFmtId="4" fontId="45" fillId="3" borderId="7" xfId="0" applyNumberFormat="1" applyFont="1" applyFill="1" applyBorder="1" applyAlignment="1">
      <alignment horizontal="center"/>
    </xf>
    <xf numFmtId="4" fontId="45" fillId="3" borderId="4" xfId="0" applyNumberFormat="1" applyFont="1" applyFill="1" applyBorder="1" applyAlignment="1">
      <alignment horizontal="center"/>
    </xf>
    <xf numFmtId="0" fontId="47" fillId="3" borderId="6" xfId="34595" applyFont="1" applyFill="1" applyBorder="1" applyAlignment="1">
      <alignment horizontal="center" vertical="top" wrapText="1"/>
    </xf>
    <xf numFmtId="0" fontId="47" fillId="3" borderId="7" xfId="34595" applyFont="1" applyFill="1" applyBorder="1" applyAlignment="1">
      <alignment horizontal="center" vertical="top" wrapText="1"/>
    </xf>
    <xf numFmtId="0" fontId="47" fillId="3" borderId="4" xfId="34595" applyFont="1" applyFill="1" applyBorder="1" applyAlignment="1">
      <alignment horizontal="center" vertical="top" wrapText="1"/>
    </xf>
    <xf numFmtId="0" fontId="44" fillId="3" borderId="0" xfId="0" applyFont="1" applyFill="1" applyAlignment="1">
      <alignment horizontal="left" vertical="center" wrapText="1"/>
    </xf>
    <xf numFmtId="0" fontId="45" fillId="3" borderId="0" xfId="0" applyFont="1" applyFill="1" applyAlignment="1">
      <alignment horizontal="center"/>
    </xf>
    <xf numFmtId="0" fontId="45" fillId="3" borderId="0" xfId="0" applyFont="1" applyFill="1" applyAlignment="1">
      <alignment horizontal="center" wrapText="1"/>
    </xf>
    <xf numFmtId="0" fontId="45" fillId="3" borderId="1" xfId="0" applyFont="1" applyFill="1" applyBorder="1" applyAlignment="1">
      <alignment horizontal="center" vertical="center" wrapText="1"/>
    </xf>
    <xf numFmtId="0" fontId="45" fillId="3" borderId="2" xfId="0" applyFont="1" applyFill="1" applyBorder="1" applyAlignment="1">
      <alignment horizontal="center" vertical="center" wrapText="1"/>
    </xf>
    <xf numFmtId="4" fontId="45" fillId="3" borderId="1" xfId="0" applyNumberFormat="1" applyFont="1" applyFill="1" applyBorder="1" applyAlignment="1">
      <alignment horizontal="center"/>
    </xf>
    <xf numFmtId="4" fontId="45" fillId="3" borderId="2" xfId="0" applyNumberFormat="1" applyFont="1" applyFill="1" applyBorder="1" applyAlignment="1">
      <alignment horizontal="center"/>
    </xf>
    <xf numFmtId="0" fontId="36" fillId="2" borderId="0" xfId="0" applyFont="1" applyFill="1" applyAlignment="1">
      <alignment horizontal="center" vertical="center"/>
    </xf>
    <xf numFmtId="0" fontId="37" fillId="2" borderId="1" xfId="0" applyFont="1" applyFill="1" applyBorder="1" applyAlignment="1">
      <alignment horizontal="justify" vertical="center" wrapText="1"/>
    </xf>
    <xf numFmtId="0" fontId="37" fillId="2" borderId="1" xfId="0" applyFont="1" applyFill="1" applyBorder="1" applyAlignment="1">
      <alignment horizontal="center" vertical="center" wrapText="1"/>
    </xf>
    <xf numFmtId="0" fontId="22" fillId="3" borderId="0" xfId="0" applyFont="1" applyFill="1"/>
    <xf numFmtId="0" fontId="30" fillId="3" borderId="0" xfId="0" applyFont="1" applyFill="1" applyAlignment="1">
      <alignment horizontal="center" vertical="top"/>
    </xf>
    <xf numFmtId="4" fontId="22" fillId="3" borderId="0" xfId="0" applyNumberFormat="1" applyFont="1" applyFill="1" applyBorder="1" applyAlignment="1">
      <alignment vertical="center"/>
    </xf>
    <xf numFmtId="0" fontId="22" fillId="3" borderId="0" xfId="0" applyFont="1" applyFill="1" applyBorder="1"/>
    <xf numFmtId="0" fontId="22" fillId="3" borderId="0" xfId="0" applyFont="1" applyFill="1" applyAlignment="1">
      <alignment vertical="center"/>
    </xf>
    <xf numFmtId="0" fontId="31" fillId="3" borderId="0" xfId="0" applyFont="1" applyFill="1" applyBorder="1"/>
    <xf numFmtId="0" fontId="29" fillId="3" borderId="0" xfId="0" applyFont="1" applyFill="1"/>
    <xf numFmtId="0" fontId="32" fillId="3" borderId="0" xfId="0" applyFont="1" applyFill="1" applyAlignment="1">
      <alignment horizontal="center"/>
    </xf>
    <xf numFmtId="0" fontId="33" fillId="3" borderId="0" xfId="0" applyFont="1" applyFill="1" applyAlignment="1">
      <alignment horizontal="center"/>
    </xf>
    <xf numFmtId="0" fontId="27"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4" fontId="19" fillId="3" borderId="1" xfId="0" applyNumberFormat="1" applyFont="1" applyFill="1" applyBorder="1" applyAlignment="1">
      <alignment horizontal="center" vertical="center" wrapText="1"/>
    </xf>
    <xf numFmtId="0" fontId="27" fillId="3" borderId="1" xfId="0" applyFont="1" applyFill="1" applyBorder="1" applyAlignment="1">
      <alignment horizontal="center" vertical="center"/>
    </xf>
    <xf numFmtId="3" fontId="27" fillId="3" borderId="1" xfId="0" applyNumberFormat="1" applyFont="1" applyFill="1" applyBorder="1" applyAlignment="1">
      <alignment horizontal="center" vertical="center"/>
    </xf>
    <xf numFmtId="0" fontId="27" fillId="3" borderId="0" xfId="0" applyFont="1" applyFill="1" applyAlignment="1">
      <alignment horizontal="center" vertical="center"/>
    </xf>
    <xf numFmtId="0" fontId="28" fillId="3" borderId="6"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1" xfId="0" applyFont="1" applyFill="1" applyBorder="1" applyAlignment="1">
      <alignment horizontal="left" vertical="center" wrapText="1"/>
    </xf>
    <xf numFmtId="0" fontId="28" fillId="3" borderId="1" xfId="0" applyFont="1" applyFill="1" applyBorder="1" applyAlignment="1">
      <alignment vertical="top" wrapText="1"/>
    </xf>
    <xf numFmtId="164" fontId="28" fillId="3" borderId="0" xfId="380" applyFont="1" applyFill="1"/>
    <xf numFmtId="0" fontId="28" fillId="3" borderId="0" xfId="0" applyFont="1" applyFill="1"/>
    <xf numFmtId="4" fontId="27" fillId="3" borderId="1" xfId="3" applyNumberFormat="1" applyFont="1" applyFill="1" applyBorder="1" applyAlignment="1">
      <alignment vertical="top" wrapText="1"/>
    </xf>
    <xf numFmtId="4" fontId="27" fillId="3" borderId="1" xfId="3" applyNumberFormat="1" applyFont="1" applyFill="1" applyBorder="1" applyAlignment="1">
      <alignment horizontal="justify" vertical="top" wrapText="1"/>
    </xf>
    <xf numFmtId="172" fontId="27" fillId="3" borderId="0" xfId="0" applyNumberFormat="1" applyFont="1" applyFill="1"/>
    <xf numFmtId="165" fontId="27" fillId="3" borderId="1" xfId="380" applyNumberFormat="1" applyFont="1" applyFill="1" applyBorder="1" applyAlignment="1">
      <alignment vertical="center"/>
    </xf>
    <xf numFmtId="4" fontId="27" fillId="3" borderId="1" xfId="3" applyNumberFormat="1" applyFont="1" applyFill="1" applyBorder="1" applyAlignment="1">
      <alignment horizontal="center" vertical="top" wrapText="1"/>
    </xf>
    <xf numFmtId="166" fontId="27" fillId="3" borderId="1" xfId="380" applyNumberFormat="1" applyFont="1" applyFill="1" applyBorder="1" applyAlignment="1">
      <alignment horizontal="left" vertical="center" wrapText="1"/>
    </xf>
    <xf numFmtId="171" fontId="27" fillId="3" borderId="1" xfId="380" applyNumberFormat="1" applyFont="1" applyFill="1" applyBorder="1" applyAlignment="1">
      <alignment vertical="center"/>
    </xf>
    <xf numFmtId="4" fontId="35" fillId="3" borderId="1" xfId="3" applyNumberFormat="1" applyFont="1" applyFill="1" applyBorder="1" applyAlignment="1">
      <alignment vertical="top" wrapText="1"/>
    </xf>
    <xf numFmtId="165" fontId="27" fillId="3" borderId="1" xfId="776" applyNumberFormat="1" applyFont="1" applyFill="1" applyBorder="1" applyAlignment="1">
      <alignment horizontal="center" vertical="center" wrapText="1"/>
    </xf>
    <xf numFmtId="165" fontId="28" fillId="3" borderId="1" xfId="380" applyNumberFormat="1" applyFont="1" applyFill="1" applyBorder="1" applyAlignment="1">
      <alignment horizontal="center" vertical="center"/>
    </xf>
    <xf numFmtId="0" fontId="28" fillId="3" borderId="0" xfId="0" applyFont="1" applyFill="1" applyAlignment="1">
      <alignment horizontal="center" vertical="center"/>
    </xf>
    <xf numFmtId="4" fontId="28" fillId="3" borderId="6" xfId="90" applyNumberFormat="1" applyFont="1" applyFill="1" applyBorder="1" applyAlignment="1">
      <alignment horizontal="center" vertical="center" wrapText="1"/>
    </xf>
    <xf numFmtId="4" fontId="28" fillId="3" borderId="7" xfId="90" applyNumberFormat="1" applyFont="1" applyFill="1" applyBorder="1" applyAlignment="1">
      <alignment horizontal="center" vertical="center" wrapText="1"/>
    </xf>
    <xf numFmtId="4" fontId="28" fillId="3" borderId="4" xfId="90" applyNumberFormat="1" applyFont="1" applyFill="1" applyBorder="1" applyAlignment="1">
      <alignment horizontal="center" vertical="center" wrapText="1"/>
    </xf>
    <xf numFmtId="4" fontId="40" fillId="3" borderId="1" xfId="90" applyNumberFormat="1" applyFont="1" applyFill="1" applyBorder="1" applyAlignment="1">
      <alignment horizontal="center" vertical="top" wrapText="1"/>
    </xf>
    <xf numFmtId="4" fontId="28" fillId="3" borderId="1" xfId="90" applyNumberFormat="1" applyFont="1" applyFill="1" applyBorder="1" applyAlignment="1">
      <alignment horizontal="justify" vertical="top" wrapText="1"/>
    </xf>
    <xf numFmtId="4" fontId="40" fillId="3" borderId="1" xfId="0" applyNumberFormat="1" applyFont="1" applyFill="1" applyBorder="1" applyAlignment="1">
      <alignment vertical="top" wrapText="1"/>
    </xf>
    <xf numFmtId="166" fontId="40" fillId="3" borderId="1" xfId="380" applyNumberFormat="1" applyFont="1" applyFill="1" applyBorder="1" applyAlignment="1">
      <alignment vertical="center"/>
    </xf>
    <xf numFmtId="4" fontId="40" fillId="3" borderId="1" xfId="380" applyNumberFormat="1" applyFont="1" applyFill="1" applyBorder="1" applyAlignment="1">
      <alignment vertical="center"/>
    </xf>
    <xf numFmtId="166" fontId="40" fillId="3" borderId="0" xfId="0" applyNumberFormat="1" applyFont="1" applyFill="1"/>
    <xf numFmtId="0" fontId="40" fillId="3" borderId="0" xfId="0" applyFont="1" applyFill="1"/>
    <xf numFmtId="4" fontId="27" fillId="3" borderId="1" xfId="90" applyNumberFormat="1" applyFont="1" applyFill="1" applyBorder="1" applyAlignment="1">
      <alignment horizontal="center" vertical="top" wrapText="1"/>
    </xf>
    <xf numFmtId="4" fontId="28" fillId="3" borderId="1" xfId="0" applyNumberFormat="1" applyFont="1" applyFill="1" applyBorder="1" applyAlignment="1">
      <alignment horizontal="center" vertical="top"/>
    </xf>
    <xf numFmtId="4" fontId="28" fillId="3" borderId="1" xfId="0" applyNumberFormat="1" applyFont="1" applyFill="1" applyBorder="1" applyAlignment="1">
      <alignment horizontal="justify" vertical="top" wrapText="1"/>
    </xf>
    <xf numFmtId="172" fontId="28" fillId="3" borderId="0" xfId="0" applyNumberFormat="1" applyFont="1" applyFill="1"/>
    <xf numFmtId="4" fontId="27" fillId="3" borderId="1" xfId="90" applyNumberFormat="1" applyFont="1" applyFill="1" applyBorder="1" applyAlignment="1">
      <alignment horizontal="justify" vertical="top" wrapText="1"/>
    </xf>
    <xf numFmtId="0" fontId="27" fillId="3" borderId="1" xfId="0" applyFont="1" applyFill="1" applyBorder="1" applyAlignment="1">
      <alignment horizontal="center" vertical="top"/>
    </xf>
    <xf numFmtId="43" fontId="27" fillId="3" borderId="0" xfId="0" applyNumberFormat="1" applyFont="1" applyFill="1"/>
    <xf numFmtId="4" fontId="28" fillId="3" borderId="1" xfId="90" applyNumberFormat="1" applyFont="1" applyFill="1" applyBorder="1" applyAlignment="1">
      <alignment horizontal="center" vertical="top" wrapText="1"/>
    </xf>
    <xf numFmtId="4" fontId="28" fillId="3" borderId="1" xfId="90" applyNumberFormat="1" applyFont="1" applyFill="1" applyBorder="1" applyAlignment="1">
      <alignment horizontal="center" vertical="center" wrapText="1"/>
    </xf>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4" xfId="0" applyFont="1" applyFill="1" applyBorder="1" applyAlignment="1">
      <alignment horizontal="center" vertical="center"/>
    </xf>
    <xf numFmtId="4" fontId="28" fillId="3" borderId="1" xfId="0" applyNumberFormat="1" applyFont="1" applyFill="1" applyBorder="1" applyAlignment="1">
      <alignment horizontal="justify" vertical="center" wrapText="1"/>
    </xf>
    <xf numFmtId="4" fontId="28" fillId="3" borderId="1" xfId="0" applyNumberFormat="1" applyFont="1" applyFill="1" applyBorder="1" applyAlignment="1">
      <alignment vertical="top" wrapText="1"/>
    </xf>
    <xf numFmtId="165" fontId="28" fillId="3" borderId="1" xfId="380" applyNumberFormat="1" applyFont="1" applyFill="1" applyBorder="1" applyAlignment="1">
      <alignment vertical="center"/>
    </xf>
    <xf numFmtId="0" fontId="28" fillId="3" borderId="1" xfId="0" applyNumberFormat="1" applyFont="1" applyFill="1" applyBorder="1" applyAlignment="1">
      <alignment horizontal="center" vertical="top"/>
    </xf>
    <xf numFmtId="0" fontId="27" fillId="3" borderId="1" xfId="0" applyNumberFormat="1" applyFont="1" applyFill="1" applyBorder="1" applyAlignment="1">
      <alignment horizontal="center" vertical="top"/>
    </xf>
    <xf numFmtId="4" fontId="27" fillId="3" borderId="1" xfId="0" applyNumberFormat="1" applyFont="1" applyFill="1" applyBorder="1" applyAlignment="1">
      <alignment horizontal="justify" vertical="center" wrapText="1"/>
    </xf>
    <xf numFmtId="171" fontId="28" fillId="3" borderId="1" xfId="380" applyNumberFormat="1" applyFont="1" applyFill="1" applyBorder="1" applyAlignment="1">
      <alignment vertical="center"/>
    </xf>
    <xf numFmtId="4" fontId="27" fillId="3" borderId="1" xfId="0" applyNumberFormat="1" applyFont="1" applyFill="1" applyBorder="1" applyAlignment="1">
      <alignment horizontal="justify" vertical="top" wrapText="1"/>
    </xf>
    <xf numFmtId="0" fontId="27" fillId="3" borderId="0" xfId="0" applyFont="1" applyFill="1" applyAlignment="1">
      <alignment vertical="center"/>
    </xf>
    <xf numFmtId="0" fontId="28" fillId="3" borderId="0" xfId="0" applyFont="1" applyFill="1" applyAlignment="1">
      <alignment vertical="top"/>
    </xf>
    <xf numFmtId="0" fontId="40" fillId="3" borderId="1" xfId="0" applyNumberFormat="1" applyFont="1" applyFill="1" applyBorder="1" applyAlignment="1">
      <alignment horizontal="center" vertical="top"/>
    </xf>
    <xf numFmtId="4" fontId="40" fillId="3" borderId="1" xfId="0" applyNumberFormat="1" applyFont="1" applyFill="1" applyBorder="1" applyAlignment="1">
      <alignment horizontal="justify" vertical="top" wrapText="1"/>
    </xf>
    <xf numFmtId="0" fontId="28" fillId="3" borderId="1" xfId="0" applyFont="1" applyFill="1" applyBorder="1" applyAlignment="1">
      <alignment horizontal="left" vertical="top" wrapText="1"/>
    </xf>
    <xf numFmtId="164" fontId="28" fillId="3" borderId="1" xfId="380" applyNumberFormat="1" applyFont="1" applyFill="1" applyBorder="1" applyAlignment="1">
      <alignment horizontal="right" vertical="center"/>
    </xf>
    <xf numFmtId="166" fontId="28" fillId="3" borderId="1" xfId="380" applyNumberFormat="1" applyFont="1" applyFill="1" applyBorder="1" applyAlignment="1">
      <alignment horizontal="right" vertical="center"/>
    </xf>
    <xf numFmtId="0" fontId="28" fillId="3" borderId="1" xfId="0" applyFont="1" applyFill="1" applyBorder="1" applyAlignment="1">
      <alignment horizontal="justify" vertical="top" wrapText="1"/>
    </xf>
    <xf numFmtId="4" fontId="28" fillId="3" borderId="1" xfId="380" applyNumberFormat="1" applyFont="1" applyFill="1" applyBorder="1" applyAlignment="1">
      <alignment horizontal="right" vertical="center"/>
    </xf>
    <xf numFmtId="14" fontId="27" fillId="3" borderId="1" xfId="0" applyNumberFormat="1" applyFont="1" applyFill="1" applyBorder="1" applyAlignment="1">
      <alignment vertical="top" wrapText="1"/>
    </xf>
    <xf numFmtId="166" fontId="27" fillId="3" borderId="1" xfId="380" applyNumberFormat="1" applyFont="1" applyFill="1" applyBorder="1" applyAlignment="1">
      <alignment horizontal="right" vertical="center"/>
    </xf>
    <xf numFmtId="4" fontId="27" fillId="3" borderId="1" xfId="380" applyNumberFormat="1" applyFont="1" applyFill="1" applyBorder="1" applyAlignment="1">
      <alignment horizontal="right" vertical="center"/>
    </xf>
    <xf numFmtId="164" fontId="27" fillId="3" borderId="1" xfId="380" applyNumberFormat="1" applyFont="1" applyFill="1" applyBorder="1" applyAlignment="1">
      <alignment horizontal="right" vertical="center"/>
    </xf>
    <xf numFmtId="14" fontId="28" fillId="3" borderId="1" xfId="0" applyNumberFormat="1" applyFont="1" applyFill="1" applyBorder="1" applyAlignment="1">
      <alignment vertical="top" wrapText="1"/>
    </xf>
    <xf numFmtId="169" fontId="27" fillId="3" borderId="0" xfId="376" applyNumberFormat="1" applyFont="1" applyFill="1" applyAlignment="1">
      <alignment horizontal="left" vertical="center"/>
    </xf>
    <xf numFmtId="170" fontId="27" fillId="3" borderId="1" xfId="0" applyNumberFormat="1" applyFont="1" applyFill="1" applyBorder="1" applyAlignment="1">
      <alignment horizontal="center" vertical="center"/>
    </xf>
    <xf numFmtId="170" fontId="27" fillId="3" borderId="1" xfId="0" applyNumberFormat="1" applyFont="1" applyFill="1" applyBorder="1" applyAlignment="1">
      <alignment horizontal="center" vertical="center" wrapText="1"/>
    </xf>
    <xf numFmtId="169" fontId="27" fillId="3" borderId="0" xfId="376" applyNumberFormat="1" applyFont="1" applyFill="1" applyAlignment="1">
      <alignment horizontal="left"/>
    </xf>
    <xf numFmtId="170" fontId="27" fillId="3" borderId="0" xfId="0" applyNumberFormat="1" applyFont="1" applyFill="1" applyBorder="1" applyAlignment="1">
      <alignment horizontal="center" vertical="center"/>
    </xf>
    <xf numFmtId="169" fontId="28" fillId="3" borderId="0" xfId="376" applyNumberFormat="1" applyFont="1" applyFill="1" applyAlignment="1">
      <alignment horizontal="left"/>
    </xf>
    <xf numFmtId="0" fontId="27" fillId="3" borderId="1" xfId="0" applyFont="1" applyFill="1" applyBorder="1" applyAlignment="1">
      <alignment vertical="top" wrapText="1"/>
    </xf>
    <xf numFmtId="0" fontId="35" fillId="3" borderId="1" xfId="0" applyFont="1" applyFill="1" applyBorder="1" applyAlignment="1">
      <alignment horizontal="center" vertical="center" wrapText="1"/>
    </xf>
    <xf numFmtId="166" fontId="27" fillId="3" borderId="0" xfId="0" applyNumberFormat="1" applyFont="1" applyFill="1"/>
    <xf numFmtId="165" fontId="28" fillId="3" borderId="1" xfId="380" applyNumberFormat="1" applyFont="1" applyFill="1" applyBorder="1" applyAlignment="1">
      <alignment horizontal="right" vertical="center"/>
    </xf>
    <xf numFmtId="180" fontId="28" fillId="3" borderId="0" xfId="0" applyNumberFormat="1" applyFont="1" applyFill="1"/>
    <xf numFmtId="4" fontId="28" fillId="3" borderId="6" xfId="90" applyNumberFormat="1" applyFont="1" applyFill="1" applyBorder="1" applyAlignment="1">
      <alignment horizontal="center" vertical="top" wrapText="1"/>
    </xf>
    <xf numFmtId="4" fontId="28" fillId="3" borderId="7" xfId="90" applyNumberFormat="1" applyFont="1" applyFill="1" applyBorder="1" applyAlignment="1">
      <alignment horizontal="center" vertical="top" wrapText="1"/>
    </xf>
    <xf numFmtId="4" fontId="28" fillId="3" borderId="4" xfId="90" applyNumberFormat="1" applyFont="1" applyFill="1" applyBorder="1" applyAlignment="1">
      <alignment horizontal="center" vertical="top" wrapText="1"/>
    </xf>
    <xf numFmtId="4" fontId="28" fillId="3" borderId="1" xfId="90" applyNumberFormat="1" applyFont="1" applyFill="1" applyBorder="1" applyAlignment="1">
      <alignment horizontal="justify" vertical="center" wrapText="1"/>
    </xf>
    <xf numFmtId="176" fontId="28" fillId="3" borderId="1" xfId="380" applyNumberFormat="1" applyFont="1" applyFill="1" applyBorder="1" applyAlignment="1">
      <alignment horizontal="right" vertical="center"/>
    </xf>
    <xf numFmtId="0" fontId="39" fillId="3" borderId="1" xfId="90" applyNumberFormat="1" applyFont="1" applyFill="1" applyBorder="1" applyAlignment="1">
      <alignment horizontal="center" vertical="top" wrapText="1"/>
    </xf>
    <xf numFmtId="4" fontId="39" fillId="3" borderId="1" xfId="90" applyNumberFormat="1" applyFont="1" applyFill="1" applyBorder="1" applyAlignment="1">
      <alignment horizontal="justify" vertical="top" wrapText="1"/>
    </xf>
    <xf numFmtId="164" fontId="39" fillId="3" borderId="1" xfId="380" applyNumberFormat="1" applyFont="1" applyFill="1" applyBorder="1" applyAlignment="1">
      <alignment horizontal="right" vertical="center"/>
    </xf>
    <xf numFmtId="166" fontId="39" fillId="3" borderId="1" xfId="380" applyNumberFormat="1" applyFont="1" applyFill="1" applyBorder="1" applyAlignment="1">
      <alignment vertical="center"/>
    </xf>
    <xf numFmtId="0" fontId="39" fillId="3" borderId="0" xfId="0" applyFont="1" applyFill="1"/>
    <xf numFmtId="0" fontId="27" fillId="3" borderId="1" xfId="90" applyNumberFormat="1" applyFont="1" applyFill="1" applyBorder="1" applyAlignment="1">
      <alignment horizontal="center" vertical="top" wrapText="1"/>
    </xf>
    <xf numFmtId="176" fontId="39" fillId="3" borderId="1" xfId="380" applyNumberFormat="1" applyFont="1" applyFill="1" applyBorder="1" applyAlignment="1">
      <alignment horizontal="right" vertical="center"/>
    </xf>
    <xf numFmtId="177" fontId="28" fillId="3" borderId="1" xfId="380" applyNumberFormat="1" applyFont="1" applyFill="1" applyBorder="1" applyAlignment="1">
      <alignment horizontal="right" vertical="center"/>
    </xf>
    <xf numFmtId="177" fontId="39" fillId="3" borderId="1" xfId="380" applyNumberFormat="1" applyFont="1" applyFill="1" applyBorder="1" applyAlignment="1">
      <alignment horizontal="right" vertical="center"/>
    </xf>
    <xf numFmtId="4" fontId="19" fillId="3" borderId="1" xfId="0" applyNumberFormat="1" applyFont="1" applyFill="1" applyBorder="1" applyAlignment="1">
      <alignment horizontal="center" vertical="center"/>
    </xf>
    <xf numFmtId="4" fontId="28" fillId="3" borderId="1" xfId="3" applyNumberFormat="1" applyFont="1" applyFill="1" applyBorder="1" applyAlignment="1">
      <alignment vertical="top" wrapText="1"/>
    </xf>
    <xf numFmtId="4" fontId="28" fillId="3" borderId="1" xfId="3" applyNumberFormat="1" applyFont="1" applyFill="1" applyBorder="1" applyAlignment="1">
      <alignment horizontal="justify" vertical="top" wrapText="1"/>
    </xf>
    <xf numFmtId="4" fontId="40" fillId="3" borderId="1" xfId="90" applyNumberFormat="1" applyFont="1" applyFill="1" applyBorder="1" applyAlignment="1">
      <alignment horizontal="center" vertical="center" wrapText="1"/>
    </xf>
    <xf numFmtId="164" fontId="40" fillId="3" borderId="1" xfId="380" applyNumberFormat="1" applyFont="1" applyFill="1" applyBorder="1" applyAlignment="1">
      <alignment horizontal="right" vertical="center"/>
    </xf>
    <xf numFmtId="176" fontId="40" fillId="3" borderId="1" xfId="380" applyNumberFormat="1" applyFont="1" applyFill="1" applyBorder="1" applyAlignment="1">
      <alignment horizontal="right" vertical="center"/>
    </xf>
    <xf numFmtId="4" fontId="27" fillId="3" borderId="1" xfId="3" applyNumberFormat="1" applyFont="1" applyFill="1" applyBorder="1" applyAlignment="1">
      <alignment horizontal="left" vertical="top" wrapText="1"/>
    </xf>
    <xf numFmtId="171" fontId="27" fillId="3" borderId="1" xfId="380" applyNumberFormat="1" applyFont="1" applyFill="1" applyBorder="1" applyAlignment="1">
      <alignment horizontal="right" vertical="center"/>
    </xf>
    <xf numFmtId="165" fontId="27" fillId="3" borderId="1" xfId="380" applyNumberFormat="1" applyFont="1" applyFill="1" applyBorder="1" applyAlignment="1">
      <alignment horizontal="right" vertical="center"/>
    </xf>
    <xf numFmtId="0" fontId="27" fillId="3" borderId="1" xfId="3" applyFont="1" applyFill="1" applyBorder="1" applyAlignment="1">
      <alignment horizontal="left" vertical="top" wrapText="1"/>
    </xf>
    <xf numFmtId="175" fontId="27" fillId="3" borderId="1" xfId="380" applyNumberFormat="1" applyFont="1" applyFill="1" applyBorder="1" applyAlignment="1">
      <alignment horizontal="right" vertical="center"/>
    </xf>
    <xf numFmtId="177" fontId="27" fillId="3" borderId="1" xfId="380" applyNumberFormat="1" applyFont="1" applyFill="1" applyBorder="1" applyAlignment="1">
      <alignment horizontal="right" vertical="center"/>
    </xf>
    <xf numFmtId="4" fontId="27" fillId="3" borderId="1" xfId="90" applyNumberFormat="1" applyFont="1" applyFill="1" applyBorder="1" applyAlignment="1">
      <alignment horizontal="left" vertical="top" wrapText="1"/>
    </xf>
    <xf numFmtId="174" fontId="28" fillId="3" borderId="1" xfId="380" applyNumberFormat="1" applyFont="1" applyFill="1" applyBorder="1" applyAlignment="1">
      <alignment horizontal="right" vertical="center"/>
    </xf>
    <xf numFmtId="170" fontId="28" fillId="3" borderId="1" xfId="380" applyNumberFormat="1" applyFont="1" applyFill="1" applyBorder="1" applyAlignment="1">
      <alignment horizontal="right" vertical="center"/>
    </xf>
    <xf numFmtId="178" fontId="28" fillId="3" borderId="0" xfId="0" applyNumberFormat="1" applyFont="1" applyFill="1" applyAlignment="1">
      <alignment horizontal="center" vertical="center"/>
    </xf>
    <xf numFmtId="0" fontId="31" fillId="3" borderId="0" xfId="0" applyFont="1" applyFill="1" applyAlignment="1">
      <alignment horizontal="justify" vertical="center" wrapText="1"/>
    </xf>
    <xf numFmtId="0" fontId="31" fillId="3" borderId="9" xfId="0" applyFont="1" applyFill="1" applyBorder="1" applyAlignment="1">
      <alignment horizontal="justify" vertical="center" wrapText="1"/>
    </xf>
    <xf numFmtId="0" fontId="31" fillId="3" borderId="0" xfId="0" applyFont="1" applyFill="1" applyAlignment="1">
      <alignment vertical="center" wrapText="1"/>
    </xf>
    <xf numFmtId="169" fontId="31" fillId="3" borderId="0" xfId="0" applyNumberFormat="1" applyFont="1" applyFill="1"/>
    <xf numFmtId="0" fontId="31" fillId="3" borderId="0" xfId="0" applyFont="1" applyFill="1"/>
    <xf numFmtId="0" fontId="31" fillId="3" borderId="0" xfId="0" applyFont="1" applyFill="1" applyAlignment="1">
      <alignment horizontal="justify" vertical="center" wrapText="1"/>
    </xf>
    <xf numFmtId="0" fontId="28" fillId="3" borderId="0" xfId="0" applyFont="1" applyFill="1" applyBorder="1" applyAlignment="1">
      <alignment horizontal="center" vertical="center" wrapText="1"/>
    </xf>
    <xf numFmtId="164" fontId="28" fillId="3" borderId="0" xfId="380" applyNumberFormat="1" applyFont="1" applyFill="1" applyBorder="1" applyAlignment="1">
      <alignment horizontal="right" vertical="center"/>
    </xf>
    <xf numFmtId="176" fontId="28" fillId="3" borderId="0" xfId="380" applyNumberFormat="1" applyFont="1" applyFill="1" applyBorder="1" applyAlignment="1">
      <alignment horizontal="right" vertical="center"/>
    </xf>
    <xf numFmtId="166" fontId="28" fillId="3" borderId="0" xfId="380" applyNumberFormat="1" applyFont="1" applyFill="1" applyBorder="1" applyAlignment="1">
      <alignment horizontal="center" vertical="center"/>
    </xf>
    <xf numFmtId="166" fontId="28" fillId="3" borderId="0" xfId="0" applyNumberFormat="1" applyFont="1" applyFill="1"/>
    <xf numFmtId="4" fontId="27" fillId="3" borderId="0" xfId="0" applyNumberFormat="1" applyFont="1" applyFill="1"/>
    <xf numFmtId="164" fontId="28" fillId="3" borderId="0" xfId="0" applyNumberFormat="1" applyFont="1" applyFill="1"/>
    <xf numFmtId="178" fontId="27" fillId="3" borderId="0" xfId="0" applyNumberFormat="1" applyFont="1" applyFill="1"/>
    <xf numFmtId="0" fontId="27" fillId="3" borderId="0" xfId="0" applyFont="1" applyFill="1" applyAlignment="1">
      <alignment horizontal="left"/>
    </xf>
    <xf numFmtId="181" fontId="27" fillId="3" borderId="0" xfId="0" applyNumberFormat="1" applyFont="1" applyFill="1" applyAlignment="1">
      <alignment horizontal="left"/>
    </xf>
    <xf numFmtId="179" fontId="27" fillId="3" borderId="0" xfId="0" applyNumberFormat="1" applyFont="1" applyFill="1"/>
    <xf numFmtId="173" fontId="27" fillId="3" borderId="0" xfId="0" applyNumberFormat="1" applyFont="1" applyFill="1"/>
    <xf numFmtId="4" fontId="19" fillId="3" borderId="0" xfId="0" applyNumberFormat="1" applyFont="1" applyFill="1" applyBorder="1" applyAlignment="1">
      <alignment horizontal="left" vertical="top" wrapText="1"/>
    </xf>
    <xf numFmtId="0" fontId="55" fillId="3" borderId="12" xfId="0" applyFont="1" applyFill="1" applyBorder="1" applyAlignment="1">
      <alignment horizontal="justify" vertical="top" wrapText="1"/>
    </xf>
    <xf numFmtId="0" fontId="55" fillId="3" borderId="14" xfId="0" applyFont="1" applyFill="1" applyBorder="1" applyAlignment="1">
      <alignment horizontal="justify" vertical="top" wrapText="1"/>
    </xf>
    <xf numFmtId="4" fontId="19" fillId="3" borderId="3" xfId="34594" applyNumberFormat="1" applyFont="1" applyFill="1" applyBorder="1" applyAlignment="1">
      <alignment horizontal="center" vertical="top" wrapText="1"/>
    </xf>
    <xf numFmtId="4" fontId="19" fillId="3" borderId="3" xfId="34594" applyNumberFormat="1" applyFont="1" applyFill="1" applyBorder="1" applyAlignment="1">
      <alignment horizontal="justify" vertical="top" wrapText="1"/>
    </xf>
    <xf numFmtId="4" fontId="19" fillId="3" borderId="3" xfId="0" applyNumberFormat="1" applyFont="1" applyFill="1" applyBorder="1" applyAlignment="1">
      <alignment horizontal="left" vertical="top" wrapText="1"/>
    </xf>
    <xf numFmtId="14" fontId="19" fillId="3" borderId="3" xfId="0" applyNumberFormat="1" applyFont="1" applyFill="1" applyBorder="1" applyAlignment="1">
      <alignment horizontal="center" vertical="top" wrapText="1"/>
    </xf>
    <xf numFmtId="0" fontId="19" fillId="3" borderId="3" xfId="781" applyNumberFormat="1" applyFont="1" applyFill="1" applyBorder="1" applyAlignment="1">
      <alignment horizontal="center" vertical="top" wrapText="1"/>
    </xf>
    <xf numFmtId="171" fontId="19" fillId="3" borderId="3" xfId="0" applyNumberFormat="1" applyFont="1" applyFill="1" applyBorder="1" applyAlignment="1">
      <alignment horizontal="right" vertical="top" wrapText="1"/>
    </xf>
    <xf numFmtId="0" fontId="19" fillId="3" borderId="3" xfId="0" applyFont="1" applyFill="1" applyBorder="1" applyAlignment="1">
      <alignment horizontal="justify" vertical="top" wrapText="1"/>
    </xf>
    <xf numFmtId="4" fontId="19" fillId="3" borderId="2" xfId="34594" applyNumberFormat="1" applyFont="1" applyFill="1" applyBorder="1" applyAlignment="1">
      <alignment horizontal="center" vertical="top" wrapText="1"/>
    </xf>
    <xf numFmtId="4" fontId="19" fillId="3" borderId="2" xfId="34594" applyNumberFormat="1" applyFont="1" applyFill="1" applyBorder="1" applyAlignment="1">
      <alignment horizontal="justify" vertical="top" wrapText="1"/>
    </xf>
    <xf numFmtId="14" fontId="19" fillId="3" borderId="2" xfId="0" applyNumberFormat="1" applyFont="1" applyFill="1" applyBorder="1" applyAlignment="1">
      <alignment horizontal="center" vertical="top" wrapText="1"/>
    </xf>
    <xf numFmtId="0" fontId="19" fillId="3" borderId="2" xfId="781" applyNumberFormat="1" applyFont="1" applyFill="1" applyBorder="1" applyAlignment="1">
      <alignment horizontal="center" vertical="top" wrapText="1"/>
    </xf>
    <xf numFmtId="171" fontId="19" fillId="3" borderId="2" xfId="0" applyNumberFormat="1" applyFont="1" applyFill="1" applyBorder="1" applyAlignment="1">
      <alignment horizontal="right" vertical="top" wrapText="1"/>
    </xf>
    <xf numFmtId="9" fontId="41" fillId="3" borderId="0" xfId="376" applyNumberFormat="1" applyFont="1" applyFill="1" applyAlignment="1">
      <alignment horizontal="left" wrapText="1"/>
    </xf>
    <xf numFmtId="49" fontId="27" fillId="3" borderId="1" xfId="380" applyNumberFormat="1" applyFont="1" applyFill="1" applyBorder="1" applyAlignment="1">
      <alignment horizontal="justify" vertical="top" wrapText="1"/>
    </xf>
    <xf numFmtId="0" fontId="56" fillId="3" borderId="13" xfId="0" applyFont="1" applyFill="1" applyBorder="1" applyAlignment="1">
      <alignment horizontal="justify" vertical="top" wrapText="1"/>
    </xf>
    <xf numFmtId="0" fontId="54" fillId="3" borderId="2" xfId="0" applyNumberFormat="1" applyFont="1" applyFill="1" applyBorder="1" applyAlignment="1">
      <alignment horizontal="justify" vertical="top" wrapText="1"/>
    </xf>
    <xf numFmtId="0" fontId="54" fillId="3" borderId="3" xfId="0" applyNumberFormat="1" applyFont="1" applyFill="1" applyBorder="1" applyAlignment="1">
      <alignment horizontal="justify" vertical="top" wrapText="1"/>
    </xf>
    <xf numFmtId="0" fontId="57" fillId="3" borderId="1" xfId="0" applyFont="1" applyFill="1" applyBorder="1" applyAlignment="1">
      <alignment horizontal="justify" vertical="top" wrapText="1"/>
    </xf>
    <xf numFmtId="0" fontId="44" fillId="3" borderId="1" xfId="0" applyNumberFormat="1" applyFont="1" applyFill="1" applyBorder="1" applyAlignment="1">
      <alignment horizontal="center" vertical="center"/>
    </xf>
    <xf numFmtId="4" fontId="45" fillId="3" borderId="1" xfId="0" applyNumberFormat="1" applyFont="1" applyFill="1" applyBorder="1" applyAlignment="1">
      <alignment horizontal="justify" vertical="center" wrapText="1"/>
    </xf>
    <xf numFmtId="0" fontId="44" fillId="3" borderId="1" xfId="0" applyFont="1" applyFill="1" applyBorder="1" applyAlignment="1">
      <alignment horizontal="justify" vertical="center" wrapText="1"/>
    </xf>
    <xf numFmtId="166" fontId="44" fillId="3" borderId="1" xfId="380" applyNumberFormat="1" applyFont="1" applyFill="1" applyBorder="1" applyAlignment="1">
      <alignment vertical="top"/>
    </xf>
    <xf numFmtId="9" fontId="44" fillId="3" borderId="1" xfId="376" applyFont="1" applyFill="1" applyBorder="1" applyAlignment="1">
      <alignment vertical="top" wrapText="1"/>
    </xf>
    <xf numFmtId="0" fontId="27" fillId="3" borderId="1" xfId="0" applyFont="1" applyFill="1" applyBorder="1" applyAlignment="1">
      <alignment horizontal="justify" vertical="center" wrapText="1"/>
    </xf>
    <xf numFmtId="0" fontId="27" fillId="3" borderId="0" xfId="0" applyFont="1" applyFill="1" applyAlignment="1">
      <alignment horizontal="justify" vertical="center" wrapText="1"/>
    </xf>
    <xf numFmtId="2" fontId="27" fillId="3" borderId="10" xfId="0" applyNumberFormat="1" applyFont="1" applyFill="1" applyBorder="1" applyAlignment="1">
      <alignment horizontal="center" vertical="top" wrapText="1"/>
    </xf>
    <xf numFmtId="4" fontId="44" fillId="3" borderId="1" xfId="0" applyNumberFormat="1" applyFont="1" applyFill="1" applyBorder="1" applyAlignment="1">
      <alignment horizontal="justify" wrapText="1"/>
    </xf>
    <xf numFmtId="4" fontId="44" fillId="3" borderId="1" xfId="0" applyNumberFormat="1" applyFont="1" applyFill="1" applyBorder="1" applyAlignment="1">
      <alignment horizontal="center" vertical="top" wrapText="1"/>
    </xf>
    <xf numFmtId="4" fontId="27" fillId="3" borderId="1" xfId="0" applyNumberFormat="1" applyFont="1" applyFill="1" applyBorder="1" applyAlignment="1">
      <alignment horizontal="center" vertical="top" wrapText="1"/>
    </xf>
    <xf numFmtId="169" fontId="44" fillId="3" borderId="1" xfId="376" applyNumberFormat="1" applyFont="1" applyFill="1" applyBorder="1" applyAlignment="1">
      <alignment vertical="top" wrapText="1"/>
    </xf>
    <xf numFmtId="174" fontId="27" fillId="3" borderId="1" xfId="0" applyNumberFormat="1" applyFont="1" applyFill="1" applyBorder="1" applyAlignment="1">
      <alignment vertical="top"/>
    </xf>
    <xf numFmtId="174" fontId="27" fillId="3" borderId="1" xfId="380" applyNumberFormat="1" applyFont="1" applyFill="1" applyBorder="1" applyAlignment="1">
      <alignment horizontal="right" vertical="top"/>
    </xf>
    <xf numFmtId="169" fontId="19" fillId="3" borderId="1" xfId="376" applyNumberFormat="1" applyFont="1" applyFill="1" applyBorder="1" applyAlignment="1">
      <alignment horizontal="center" vertical="top" wrapText="1"/>
    </xf>
    <xf numFmtId="174" fontId="43" fillId="3" borderId="1" xfId="0" applyNumberFormat="1" applyFont="1" applyFill="1" applyBorder="1" applyAlignment="1">
      <alignment vertical="top"/>
    </xf>
    <xf numFmtId="174" fontId="43" fillId="3" borderId="1" xfId="380" applyNumberFormat="1" applyFont="1" applyFill="1" applyBorder="1" applyAlignment="1">
      <alignment horizontal="right" vertical="top"/>
    </xf>
    <xf numFmtId="4" fontId="28" fillId="3" borderId="1" xfId="0" applyNumberFormat="1" applyFont="1" applyFill="1" applyBorder="1" applyAlignment="1">
      <alignment horizontal="center"/>
    </xf>
    <xf numFmtId="0" fontId="53" fillId="3" borderId="1" xfId="0" applyFont="1" applyFill="1" applyBorder="1" applyAlignment="1">
      <alignment vertical="top" wrapText="1"/>
    </xf>
    <xf numFmtId="175" fontId="41" fillId="3" borderId="1" xfId="0" applyNumberFormat="1" applyFont="1" applyFill="1" applyBorder="1" applyAlignment="1">
      <alignment horizontal="center" vertical="center" wrapText="1"/>
    </xf>
    <xf numFmtId="176" fontId="41" fillId="3" borderId="1" xfId="0" applyNumberFormat="1" applyFont="1" applyFill="1" applyBorder="1" applyAlignment="1">
      <alignment horizontal="center" vertical="center"/>
    </xf>
  </cellXfs>
  <cellStyles count="34596">
    <cellStyle name="Excel Built-in Normal" xfId="1"/>
    <cellStyle name="Excel Built-in Normal 1" xfId="2"/>
    <cellStyle name="Excel Built-in Normal 1 2" xfId="419"/>
    <cellStyle name="Гиперссылка" xfId="34593" builtinId="8"/>
    <cellStyle name="Обычный" xfId="0" builtinId="0"/>
    <cellStyle name="Обычный 2" xfId="3"/>
    <cellStyle name="Обычный 2 10" xfId="4"/>
    <cellStyle name="Обычный 2 10 2" xfId="421"/>
    <cellStyle name="Обычный 2 10 2 2" xfId="1152"/>
    <cellStyle name="Обычный 2 10 2 2 2" xfId="2560"/>
    <cellStyle name="Обычный 2 10 2 2 2 2" xfId="6784"/>
    <cellStyle name="Обычный 2 10 2 2 2 2 2" xfId="15232"/>
    <cellStyle name="Обычный 2 10 2 2 2 2 2 2" xfId="32129"/>
    <cellStyle name="Обычный 2 10 2 2 2 2 3" xfId="23681"/>
    <cellStyle name="Обычный 2 10 2 2 2 3" xfId="11008"/>
    <cellStyle name="Обычный 2 10 2 2 2 3 2" xfId="27905"/>
    <cellStyle name="Обычный 2 10 2 2 2 4" xfId="19457"/>
    <cellStyle name="Обычный 2 10 2 2 3" xfId="3968"/>
    <cellStyle name="Обычный 2 10 2 2 3 2" xfId="8192"/>
    <cellStyle name="Обычный 2 10 2 2 3 2 2" xfId="16640"/>
    <cellStyle name="Обычный 2 10 2 2 3 2 2 2" xfId="33537"/>
    <cellStyle name="Обычный 2 10 2 2 3 2 3" xfId="25089"/>
    <cellStyle name="Обычный 2 10 2 2 3 3" xfId="12416"/>
    <cellStyle name="Обычный 2 10 2 2 3 3 2" xfId="29313"/>
    <cellStyle name="Обычный 2 10 2 2 3 4" xfId="20865"/>
    <cellStyle name="Обычный 2 10 2 2 4" xfId="5376"/>
    <cellStyle name="Обычный 2 10 2 2 4 2" xfId="13824"/>
    <cellStyle name="Обычный 2 10 2 2 4 2 2" xfId="30721"/>
    <cellStyle name="Обычный 2 10 2 2 4 3" xfId="22273"/>
    <cellStyle name="Обычный 2 10 2 2 5" xfId="9600"/>
    <cellStyle name="Обычный 2 10 2 2 5 2" xfId="26497"/>
    <cellStyle name="Обычный 2 10 2 2 6" xfId="18049"/>
    <cellStyle name="Обычный 2 10 2 3" xfId="1856"/>
    <cellStyle name="Обычный 2 10 2 3 2" xfId="6080"/>
    <cellStyle name="Обычный 2 10 2 3 2 2" xfId="14528"/>
    <cellStyle name="Обычный 2 10 2 3 2 2 2" xfId="31425"/>
    <cellStyle name="Обычный 2 10 2 3 2 3" xfId="22977"/>
    <cellStyle name="Обычный 2 10 2 3 3" xfId="10304"/>
    <cellStyle name="Обычный 2 10 2 3 3 2" xfId="27201"/>
    <cellStyle name="Обычный 2 10 2 3 4" xfId="18753"/>
    <cellStyle name="Обычный 2 10 2 4" xfId="3264"/>
    <cellStyle name="Обычный 2 10 2 4 2" xfId="7488"/>
    <cellStyle name="Обычный 2 10 2 4 2 2" xfId="15936"/>
    <cellStyle name="Обычный 2 10 2 4 2 2 2" xfId="32833"/>
    <cellStyle name="Обычный 2 10 2 4 2 3" xfId="24385"/>
    <cellStyle name="Обычный 2 10 2 4 3" xfId="11712"/>
    <cellStyle name="Обычный 2 10 2 4 3 2" xfId="28609"/>
    <cellStyle name="Обычный 2 10 2 4 4" xfId="20161"/>
    <cellStyle name="Обычный 2 10 2 5" xfId="4672"/>
    <cellStyle name="Обычный 2 10 2 5 2" xfId="13120"/>
    <cellStyle name="Обычный 2 10 2 5 2 2" xfId="30017"/>
    <cellStyle name="Обычный 2 10 2 5 3" xfId="21569"/>
    <cellStyle name="Обычный 2 10 2 6" xfId="8896"/>
    <cellStyle name="Обычный 2 10 2 6 2" xfId="25793"/>
    <cellStyle name="Обычный 2 10 2 7" xfId="17345"/>
    <cellStyle name="Обычный 2 10 2 8" xfId="34242"/>
    <cellStyle name="Обычный 2 10 3" xfId="800"/>
    <cellStyle name="Обычный 2 10 3 2" xfId="2208"/>
    <cellStyle name="Обычный 2 10 3 2 2" xfId="6432"/>
    <cellStyle name="Обычный 2 10 3 2 2 2" xfId="14880"/>
    <cellStyle name="Обычный 2 10 3 2 2 2 2" xfId="31777"/>
    <cellStyle name="Обычный 2 10 3 2 2 3" xfId="23329"/>
    <cellStyle name="Обычный 2 10 3 2 3" xfId="10656"/>
    <cellStyle name="Обычный 2 10 3 2 3 2" xfId="27553"/>
    <cellStyle name="Обычный 2 10 3 2 4" xfId="19105"/>
    <cellStyle name="Обычный 2 10 3 3" xfId="3616"/>
    <cellStyle name="Обычный 2 10 3 3 2" xfId="7840"/>
    <cellStyle name="Обычный 2 10 3 3 2 2" xfId="16288"/>
    <cellStyle name="Обычный 2 10 3 3 2 2 2" xfId="33185"/>
    <cellStyle name="Обычный 2 10 3 3 2 3" xfId="24737"/>
    <cellStyle name="Обычный 2 10 3 3 3" xfId="12064"/>
    <cellStyle name="Обычный 2 10 3 3 3 2" xfId="28961"/>
    <cellStyle name="Обычный 2 10 3 3 4" xfId="20513"/>
    <cellStyle name="Обычный 2 10 3 4" xfId="5024"/>
    <cellStyle name="Обычный 2 10 3 4 2" xfId="13472"/>
    <cellStyle name="Обычный 2 10 3 4 2 2" xfId="30369"/>
    <cellStyle name="Обычный 2 10 3 4 3" xfId="21921"/>
    <cellStyle name="Обычный 2 10 3 5" xfId="9248"/>
    <cellStyle name="Обычный 2 10 3 5 2" xfId="26145"/>
    <cellStyle name="Обычный 2 10 3 6" xfId="17697"/>
    <cellStyle name="Обычный 2 10 4" xfId="1504"/>
    <cellStyle name="Обычный 2 10 4 2" xfId="5728"/>
    <cellStyle name="Обычный 2 10 4 2 2" xfId="14176"/>
    <cellStyle name="Обычный 2 10 4 2 2 2" xfId="31073"/>
    <cellStyle name="Обычный 2 10 4 2 3" xfId="22625"/>
    <cellStyle name="Обычный 2 10 4 3" xfId="9952"/>
    <cellStyle name="Обычный 2 10 4 3 2" xfId="26849"/>
    <cellStyle name="Обычный 2 10 4 4" xfId="18401"/>
    <cellStyle name="Обычный 2 10 5" xfId="2912"/>
    <cellStyle name="Обычный 2 10 5 2" xfId="7136"/>
    <cellStyle name="Обычный 2 10 5 2 2" xfId="15584"/>
    <cellStyle name="Обычный 2 10 5 2 2 2" xfId="32481"/>
    <cellStyle name="Обычный 2 10 5 2 3" xfId="24033"/>
    <cellStyle name="Обычный 2 10 5 3" xfId="11360"/>
    <cellStyle name="Обычный 2 10 5 3 2" xfId="28257"/>
    <cellStyle name="Обычный 2 10 5 4" xfId="19809"/>
    <cellStyle name="Обычный 2 10 6" xfId="4320"/>
    <cellStyle name="Обычный 2 10 6 2" xfId="12768"/>
    <cellStyle name="Обычный 2 10 6 2 2" xfId="29665"/>
    <cellStyle name="Обычный 2 10 6 3" xfId="21217"/>
    <cellStyle name="Обычный 2 10 7" xfId="8544"/>
    <cellStyle name="Обычный 2 10 7 2" xfId="25441"/>
    <cellStyle name="Обычный 2 10 8" xfId="16993"/>
    <cellStyle name="Обычный 2 10 9" xfId="33890"/>
    <cellStyle name="Обычный 2 11" xfId="420"/>
    <cellStyle name="Обычный 2 11 2" xfId="1151"/>
    <cellStyle name="Обычный 2 11 2 2" xfId="2559"/>
    <cellStyle name="Обычный 2 11 2 2 2" xfId="6783"/>
    <cellStyle name="Обычный 2 11 2 2 2 2" xfId="15231"/>
    <cellStyle name="Обычный 2 11 2 2 2 2 2" xfId="32128"/>
    <cellStyle name="Обычный 2 11 2 2 2 3" xfId="23680"/>
    <cellStyle name="Обычный 2 11 2 2 3" xfId="11007"/>
    <cellStyle name="Обычный 2 11 2 2 3 2" xfId="27904"/>
    <cellStyle name="Обычный 2 11 2 2 4" xfId="19456"/>
    <cellStyle name="Обычный 2 11 2 3" xfId="3967"/>
    <cellStyle name="Обычный 2 11 2 3 2" xfId="8191"/>
    <cellStyle name="Обычный 2 11 2 3 2 2" xfId="16639"/>
    <cellStyle name="Обычный 2 11 2 3 2 2 2" xfId="33536"/>
    <cellStyle name="Обычный 2 11 2 3 2 3" xfId="25088"/>
    <cellStyle name="Обычный 2 11 2 3 3" xfId="12415"/>
    <cellStyle name="Обычный 2 11 2 3 3 2" xfId="29312"/>
    <cellStyle name="Обычный 2 11 2 3 4" xfId="20864"/>
    <cellStyle name="Обычный 2 11 2 4" xfId="5375"/>
    <cellStyle name="Обычный 2 11 2 4 2" xfId="13823"/>
    <cellStyle name="Обычный 2 11 2 4 2 2" xfId="30720"/>
    <cellStyle name="Обычный 2 11 2 4 3" xfId="22272"/>
    <cellStyle name="Обычный 2 11 2 5" xfId="9599"/>
    <cellStyle name="Обычный 2 11 2 5 2" xfId="26496"/>
    <cellStyle name="Обычный 2 11 2 6" xfId="18048"/>
    <cellStyle name="Обычный 2 11 3" xfId="1855"/>
    <cellStyle name="Обычный 2 11 3 2" xfId="6079"/>
    <cellStyle name="Обычный 2 11 3 2 2" xfId="14527"/>
    <cellStyle name="Обычный 2 11 3 2 2 2" xfId="31424"/>
    <cellStyle name="Обычный 2 11 3 2 3" xfId="22976"/>
    <cellStyle name="Обычный 2 11 3 3" xfId="10303"/>
    <cellStyle name="Обычный 2 11 3 3 2" xfId="27200"/>
    <cellStyle name="Обычный 2 11 3 4" xfId="18752"/>
    <cellStyle name="Обычный 2 11 4" xfId="3263"/>
    <cellStyle name="Обычный 2 11 4 2" xfId="7487"/>
    <cellStyle name="Обычный 2 11 4 2 2" xfId="15935"/>
    <cellStyle name="Обычный 2 11 4 2 2 2" xfId="32832"/>
    <cellStyle name="Обычный 2 11 4 2 3" xfId="24384"/>
    <cellStyle name="Обычный 2 11 4 3" xfId="11711"/>
    <cellStyle name="Обычный 2 11 4 3 2" xfId="28608"/>
    <cellStyle name="Обычный 2 11 4 4" xfId="20160"/>
    <cellStyle name="Обычный 2 11 5" xfId="4671"/>
    <cellStyle name="Обычный 2 11 5 2" xfId="13119"/>
    <cellStyle name="Обычный 2 11 5 2 2" xfId="30016"/>
    <cellStyle name="Обычный 2 11 5 3" xfId="21568"/>
    <cellStyle name="Обычный 2 11 6" xfId="8895"/>
    <cellStyle name="Обычный 2 11 6 2" xfId="25792"/>
    <cellStyle name="Обычный 2 11 7" xfId="17344"/>
    <cellStyle name="Обычный 2 11 8" xfId="34241"/>
    <cellStyle name="Обычный 2 12" xfId="799"/>
    <cellStyle name="Обычный 2 12 2" xfId="2207"/>
    <cellStyle name="Обычный 2 12 2 2" xfId="6431"/>
    <cellStyle name="Обычный 2 12 2 2 2" xfId="14879"/>
    <cellStyle name="Обычный 2 12 2 2 2 2" xfId="31776"/>
    <cellStyle name="Обычный 2 12 2 2 3" xfId="23328"/>
    <cellStyle name="Обычный 2 12 2 3" xfId="10655"/>
    <cellStyle name="Обычный 2 12 2 3 2" xfId="27552"/>
    <cellStyle name="Обычный 2 12 2 4" xfId="19104"/>
    <cellStyle name="Обычный 2 12 3" xfId="3615"/>
    <cellStyle name="Обычный 2 12 3 2" xfId="7839"/>
    <cellStyle name="Обычный 2 12 3 2 2" xfId="16287"/>
    <cellStyle name="Обычный 2 12 3 2 2 2" xfId="33184"/>
    <cellStyle name="Обычный 2 12 3 2 3" xfId="24736"/>
    <cellStyle name="Обычный 2 12 3 3" xfId="12063"/>
    <cellStyle name="Обычный 2 12 3 3 2" xfId="28960"/>
    <cellStyle name="Обычный 2 12 3 4" xfId="20512"/>
    <cellStyle name="Обычный 2 12 4" xfId="5023"/>
    <cellStyle name="Обычный 2 12 4 2" xfId="13471"/>
    <cellStyle name="Обычный 2 12 4 2 2" xfId="30368"/>
    <cellStyle name="Обычный 2 12 4 3" xfId="21920"/>
    <cellStyle name="Обычный 2 12 5" xfId="9247"/>
    <cellStyle name="Обычный 2 12 5 2" xfId="26144"/>
    <cellStyle name="Обычный 2 12 6" xfId="17696"/>
    <cellStyle name="Обычный 2 13" xfId="1503"/>
    <cellStyle name="Обычный 2 13 2" xfId="5727"/>
    <cellStyle name="Обычный 2 13 2 2" xfId="14175"/>
    <cellStyle name="Обычный 2 13 2 2 2" xfId="31072"/>
    <cellStyle name="Обычный 2 13 2 3" xfId="22624"/>
    <cellStyle name="Обычный 2 13 3" xfId="9951"/>
    <cellStyle name="Обычный 2 13 3 2" xfId="26848"/>
    <cellStyle name="Обычный 2 13 4" xfId="18400"/>
    <cellStyle name="Обычный 2 14" xfId="2911"/>
    <cellStyle name="Обычный 2 14 2" xfId="7135"/>
    <cellStyle name="Обычный 2 14 2 2" xfId="15583"/>
    <cellStyle name="Обычный 2 14 2 2 2" xfId="32480"/>
    <cellStyle name="Обычный 2 14 2 3" xfId="24032"/>
    <cellStyle name="Обычный 2 14 3" xfId="11359"/>
    <cellStyle name="Обычный 2 14 3 2" xfId="28256"/>
    <cellStyle name="Обычный 2 14 4" xfId="19808"/>
    <cellStyle name="Обычный 2 15" xfId="4319"/>
    <cellStyle name="Обычный 2 15 2" xfId="12767"/>
    <cellStyle name="Обычный 2 15 2 2" xfId="29664"/>
    <cellStyle name="Обычный 2 15 3" xfId="21216"/>
    <cellStyle name="Обычный 2 16" xfId="8543"/>
    <cellStyle name="Обычный 2 16 2" xfId="25440"/>
    <cellStyle name="Обычный 2 17" xfId="16992"/>
    <cellStyle name="Обычный 2 18" xfId="33889"/>
    <cellStyle name="Обычный 2 19" xfId="34594"/>
    <cellStyle name="Обычный 2 2" xfId="5"/>
    <cellStyle name="Обычный 2 2 10" xfId="2913"/>
    <cellStyle name="Обычный 2 2 10 2" xfId="7137"/>
    <cellStyle name="Обычный 2 2 10 2 2" xfId="15585"/>
    <cellStyle name="Обычный 2 2 10 2 2 2" xfId="32482"/>
    <cellStyle name="Обычный 2 2 10 2 3" xfId="24034"/>
    <cellStyle name="Обычный 2 2 10 3" xfId="11361"/>
    <cellStyle name="Обычный 2 2 10 3 2" xfId="28258"/>
    <cellStyle name="Обычный 2 2 10 4" xfId="19810"/>
    <cellStyle name="Обычный 2 2 11" xfId="4321"/>
    <cellStyle name="Обычный 2 2 11 2" xfId="12769"/>
    <cellStyle name="Обычный 2 2 11 2 2" xfId="29666"/>
    <cellStyle name="Обычный 2 2 11 3" xfId="21218"/>
    <cellStyle name="Обычный 2 2 12" xfId="8545"/>
    <cellStyle name="Обычный 2 2 12 2" xfId="25442"/>
    <cellStyle name="Обычный 2 2 13" xfId="16994"/>
    <cellStyle name="Обычный 2 2 14" xfId="33891"/>
    <cellStyle name="Обычный 2 2 2" xfId="6"/>
    <cellStyle name="Обычный 2 2 2 10" xfId="4322"/>
    <cellStyle name="Обычный 2 2 2 10 2" xfId="12770"/>
    <cellStyle name="Обычный 2 2 2 10 2 2" xfId="29667"/>
    <cellStyle name="Обычный 2 2 2 10 3" xfId="21219"/>
    <cellStyle name="Обычный 2 2 2 11" xfId="8546"/>
    <cellStyle name="Обычный 2 2 2 11 2" xfId="25443"/>
    <cellStyle name="Обычный 2 2 2 12" xfId="16995"/>
    <cellStyle name="Обычный 2 2 2 13" xfId="33892"/>
    <cellStyle name="Обычный 2 2 2 2" xfId="7"/>
    <cellStyle name="Обычный 2 2 2 2 10" xfId="8547"/>
    <cellStyle name="Обычный 2 2 2 2 10 2" xfId="25444"/>
    <cellStyle name="Обычный 2 2 2 2 11" xfId="16996"/>
    <cellStyle name="Обычный 2 2 2 2 12" xfId="33893"/>
    <cellStyle name="Обычный 2 2 2 2 2" xfId="8"/>
    <cellStyle name="Обычный 2 2 2 2 2 10" xfId="16997"/>
    <cellStyle name="Обычный 2 2 2 2 2 11" xfId="33894"/>
    <cellStyle name="Обычный 2 2 2 2 2 2" xfId="9"/>
    <cellStyle name="Обычный 2 2 2 2 2 2 10" xfId="33895"/>
    <cellStyle name="Обычный 2 2 2 2 2 2 2" xfId="10"/>
    <cellStyle name="Обычный 2 2 2 2 2 2 2 2" xfId="427"/>
    <cellStyle name="Обычный 2 2 2 2 2 2 2 2 2" xfId="1158"/>
    <cellStyle name="Обычный 2 2 2 2 2 2 2 2 2 2" xfId="2566"/>
    <cellStyle name="Обычный 2 2 2 2 2 2 2 2 2 2 2" xfId="6790"/>
    <cellStyle name="Обычный 2 2 2 2 2 2 2 2 2 2 2 2" xfId="15238"/>
    <cellStyle name="Обычный 2 2 2 2 2 2 2 2 2 2 2 2 2" xfId="32135"/>
    <cellStyle name="Обычный 2 2 2 2 2 2 2 2 2 2 2 3" xfId="23687"/>
    <cellStyle name="Обычный 2 2 2 2 2 2 2 2 2 2 3" xfId="11014"/>
    <cellStyle name="Обычный 2 2 2 2 2 2 2 2 2 2 3 2" xfId="27911"/>
    <cellStyle name="Обычный 2 2 2 2 2 2 2 2 2 2 4" xfId="19463"/>
    <cellStyle name="Обычный 2 2 2 2 2 2 2 2 2 3" xfId="3974"/>
    <cellStyle name="Обычный 2 2 2 2 2 2 2 2 2 3 2" xfId="8198"/>
    <cellStyle name="Обычный 2 2 2 2 2 2 2 2 2 3 2 2" xfId="16646"/>
    <cellStyle name="Обычный 2 2 2 2 2 2 2 2 2 3 2 2 2" xfId="33543"/>
    <cellStyle name="Обычный 2 2 2 2 2 2 2 2 2 3 2 3" xfId="25095"/>
    <cellStyle name="Обычный 2 2 2 2 2 2 2 2 2 3 3" xfId="12422"/>
    <cellStyle name="Обычный 2 2 2 2 2 2 2 2 2 3 3 2" xfId="29319"/>
    <cellStyle name="Обычный 2 2 2 2 2 2 2 2 2 3 4" xfId="20871"/>
    <cellStyle name="Обычный 2 2 2 2 2 2 2 2 2 4" xfId="5382"/>
    <cellStyle name="Обычный 2 2 2 2 2 2 2 2 2 4 2" xfId="13830"/>
    <cellStyle name="Обычный 2 2 2 2 2 2 2 2 2 4 2 2" xfId="30727"/>
    <cellStyle name="Обычный 2 2 2 2 2 2 2 2 2 4 3" xfId="22279"/>
    <cellStyle name="Обычный 2 2 2 2 2 2 2 2 2 5" xfId="9606"/>
    <cellStyle name="Обычный 2 2 2 2 2 2 2 2 2 5 2" xfId="26503"/>
    <cellStyle name="Обычный 2 2 2 2 2 2 2 2 2 6" xfId="18055"/>
    <cellStyle name="Обычный 2 2 2 2 2 2 2 2 3" xfId="1862"/>
    <cellStyle name="Обычный 2 2 2 2 2 2 2 2 3 2" xfId="6086"/>
    <cellStyle name="Обычный 2 2 2 2 2 2 2 2 3 2 2" xfId="14534"/>
    <cellStyle name="Обычный 2 2 2 2 2 2 2 2 3 2 2 2" xfId="31431"/>
    <cellStyle name="Обычный 2 2 2 2 2 2 2 2 3 2 3" xfId="22983"/>
    <cellStyle name="Обычный 2 2 2 2 2 2 2 2 3 3" xfId="10310"/>
    <cellStyle name="Обычный 2 2 2 2 2 2 2 2 3 3 2" xfId="27207"/>
    <cellStyle name="Обычный 2 2 2 2 2 2 2 2 3 4" xfId="18759"/>
    <cellStyle name="Обычный 2 2 2 2 2 2 2 2 4" xfId="3270"/>
    <cellStyle name="Обычный 2 2 2 2 2 2 2 2 4 2" xfId="7494"/>
    <cellStyle name="Обычный 2 2 2 2 2 2 2 2 4 2 2" xfId="15942"/>
    <cellStyle name="Обычный 2 2 2 2 2 2 2 2 4 2 2 2" xfId="32839"/>
    <cellStyle name="Обычный 2 2 2 2 2 2 2 2 4 2 3" xfId="24391"/>
    <cellStyle name="Обычный 2 2 2 2 2 2 2 2 4 3" xfId="11718"/>
    <cellStyle name="Обычный 2 2 2 2 2 2 2 2 4 3 2" xfId="28615"/>
    <cellStyle name="Обычный 2 2 2 2 2 2 2 2 4 4" xfId="20167"/>
    <cellStyle name="Обычный 2 2 2 2 2 2 2 2 5" xfId="4678"/>
    <cellStyle name="Обычный 2 2 2 2 2 2 2 2 5 2" xfId="13126"/>
    <cellStyle name="Обычный 2 2 2 2 2 2 2 2 5 2 2" xfId="30023"/>
    <cellStyle name="Обычный 2 2 2 2 2 2 2 2 5 3" xfId="21575"/>
    <cellStyle name="Обычный 2 2 2 2 2 2 2 2 6" xfId="8902"/>
    <cellStyle name="Обычный 2 2 2 2 2 2 2 2 6 2" xfId="25799"/>
    <cellStyle name="Обычный 2 2 2 2 2 2 2 2 7" xfId="17351"/>
    <cellStyle name="Обычный 2 2 2 2 2 2 2 2 8" xfId="34248"/>
    <cellStyle name="Обычный 2 2 2 2 2 2 2 3" xfId="806"/>
    <cellStyle name="Обычный 2 2 2 2 2 2 2 3 2" xfId="2214"/>
    <cellStyle name="Обычный 2 2 2 2 2 2 2 3 2 2" xfId="6438"/>
    <cellStyle name="Обычный 2 2 2 2 2 2 2 3 2 2 2" xfId="14886"/>
    <cellStyle name="Обычный 2 2 2 2 2 2 2 3 2 2 2 2" xfId="31783"/>
    <cellStyle name="Обычный 2 2 2 2 2 2 2 3 2 2 3" xfId="23335"/>
    <cellStyle name="Обычный 2 2 2 2 2 2 2 3 2 3" xfId="10662"/>
    <cellStyle name="Обычный 2 2 2 2 2 2 2 3 2 3 2" xfId="27559"/>
    <cellStyle name="Обычный 2 2 2 2 2 2 2 3 2 4" xfId="19111"/>
    <cellStyle name="Обычный 2 2 2 2 2 2 2 3 3" xfId="3622"/>
    <cellStyle name="Обычный 2 2 2 2 2 2 2 3 3 2" xfId="7846"/>
    <cellStyle name="Обычный 2 2 2 2 2 2 2 3 3 2 2" xfId="16294"/>
    <cellStyle name="Обычный 2 2 2 2 2 2 2 3 3 2 2 2" xfId="33191"/>
    <cellStyle name="Обычный 2 2 2 2 2 2 2 3 3 2 3" xfId="24743"/>
    <cellStyle name="Обычный 2 2 2 2 2 2 2 3 3 3" xfId="12070"/>
    <cellStyle name="Обычный 2 2 2 2 2 2 2 3 3 3 2" xfId="28967"/>
    <cellStyle name="Обычный 2 2 2 2 2 2 2 3 3 4" xfId="20519"/>
    <cellStyle name="Обычный 2 2 2 2 2 2 2 3 4" xfId="5030"/>
    <cellStyle name="Обычный 2 2 2 2 2 2 2 3 4 2" xfId="13478"/>
    <cellStyle name="Обычный 2 2 2 2 2 2 2 3 4 2 2" xfId="30375"/>
    <cellStyle name="Обычный 2 2 2 2 2 2 2 3 4 3" xfId="21927"/>
    <cellStyle name="Обычный 2 2 2 2 2 2 2 3 5" xfId="9254"/>
    <cellStyle name="Обычный 2 2 2 2 2 2 2 3 5 2" xfId="26151"/>
    <cellStyle name="Обычный 2 2 2 2 2 2 2 3 6" xfId="17703"/>
    <cellStyle name="Обычный 2 2 2 2 2 2 2 4" xfId="1510"/>
    <cellStyle name="Обычный 2 2 2 2 2 2 2 4 2" xfId="5734"/>
    <cellStyle name="Обычный 2 2 2 2 2 2 2 4 2 2" xfId="14182"/>
    <cellStyle name="Обычный 2 2 2 2 2 2 2 4 2 2 2" xfId="31079"/>
    <cellStyle name="Обычный 2 2 2 2 2 2 2 4 2 3" xfId="22631"/>
    <cellStyle name="Обычный 2 2 2 2 2 2 2 4 3" xfId="9958"/>
    <cellStyle name="Обычный 2 2 2 2 2 2 2 4 3 2" xfId="26855"/>
    <cellStyle name="Обычный 2 2 2 2 2 2 2 4 4" xfId="18407"/>
    <cellStyle name="Обычный 2 2 2 2 2 2 2 5" xfId="2918"/>
    <cellStyle name="Обычный 2 2 2 2 2 2 2 5 2" xfId="7142"/>
    <cellStyle name="Обычный 2 2 2 2 2 2 2 5 2 2" xfId="15590"/>
    <cellStyle name="Обычный 2 2 2 2 2 2 2 5 2 2 2" xfId="32487"/>
    <cellStyle name="Обычный 2 2 2 2 2 2 2 5 2 3" xfId="24039"/>
    <cellStyle name="Обычный 2 2 2 2 2 2 2 5 3" xfId="11366"/>
    <cellStyle name="Обычный 2 2 2 2 2 2 2 5 3 2" xfId="28263"/>
    <cellStyle name="Обычный 2 2 2 2 2 2 2 5 4" xfId="19815"/>
    <cellStyle name="Обычный 2 2 2 2 2 2 2 6" xfId="4326"/>
    <cellStyle name="Обычный 2 2 2 2 2 2 2 6 2" xfId="12774"/>
    <cellStyle name="Обычный 2 2 2 2 2 2 2 6 2 2" xfId="29671"/>
    <cellStyle name="Обычный 2 2 2 2 2 2 2 6 3" xfId="21223"/>
    <cellStyle name="Обычный 2 2 2 2 2 2 2 7" xfId="8550"/>
    <cellStyle name="Обычный 2 2 2 2 2 2 2 7 2" xfId="25447"/>
    <cellStyle name="Обычный 2 2 2 2 2 2 2 8" xfId="16999"/>
    <cellStyle name="Обычный 2 2 2 2 2 2 2 9" xfId="33896"/>
    <cellStyle name="Обычный 2 2 2 2 2 2 3" xfId="426"/>
    <cellStyle name="Обычный 2 2 2 2 2 2 3 2" xfId="1157"/>
    <cellStyle name="Обычный 2 2 2 2 2 2 3 2 2" xfId="2565"/>
    <cellStyle name="Обычный 2 2 2 2 2 2 3 2 2 2" xfId="6789"/>
    <cellStyle name="Обычный 2 2 2 2 2 2 3 2 2 2 2" xfId="15237"/>
    <cellStyle name="Обычный 2 2 2 2 2 2 3 2 2 2 2 2" xfId="32134"/>
    <cellStyle name="Обычный 2 2 2 2 2 2 3 2 2 2 3" xfId="23686"/>
    <cellStyle name="Обычный 2 2 2 2 2 2 3 2 2 3" xfId="11013"/>
    <cellStyle name="Обычный 2 2 2 2 2 2 3 2 2 3 2" xfId="27910"/>
    <cellStyle name="Обычный 2 2 2 2 2 2 3 2 2 4" xfId="19462"/>
    <cellStyle name="Обычный 2 2 2 2 2 2 3 2 3" xfId="3973"/>
    <cellStyle name="Обычный 2 2 2 2 2 2 3 2 3 2" xfId="8197"/>
    <cellStyle name="Обычный 2 2 2 2 2 2 3 2 3 2 2" xfId="16645"/>
    <cellStyle name="Обычный 2 2 2 2 2 2 3 2 3 2 2 2" xfId="33542"/>
    <cellStyle name="Обычный 2 2 2 2 2 2 3 2 3 2 3" xfId="25094"/>
    <cellStyle name="Обычный 2 2 2 2 2 2 3 2 3 3" xfId="12421"/>
    <cellStyle name="Обычный 2 2 2 2 2 2 3 2 3 3 2" xfId="29318"/>
    <cellStyle name="Обычный 2 2 2 2 2 2 3 2 3 4" xfId="20870"/>
    <cellStyle name="Обычный 2 2 2 2 2 2 3 2 4" xfId="5381"/>
    <cellStyle name="Обычный 2 2 2 2 2 2 3 2 4 2" xfId="13829"/>
    <cellStyle name="Обычный 2 2 2 2 2 2 3 2 4 2 2" xfId="30726"/>
    <cellStyle name="Обычный 2 2 2 2 2 2 3 2 4 3" xfId="22278"/>
    <cellStyle name="Обычный 2 2 2 2 2 2 3 2 5" xfId="9605"/>
    <cellStyle name="Обычный 2 2 2 2 2 2 3 2 5 2" xfId="26502"/>
    <cellStyle name="Обычный 2 2 2 2 2 2 3 2 6" xfId="18054"/>
    <cellStyle name="Обычный 2 2 2 2 2 2 3 3" xfId="1861"/>
    <cellStyle name="Обычный 2 2 2 2 2 2 3 3 2" xfId="6085"/>
    <cellStyle name="Обычный 2 2 2 2 2 2 3 3 2 2" xfId="14533"/>
    <cellStyle name="Обычный 2 2 2 2 2 2 3 3 2 2 2" xfId="31430"/>
    <cellStyle name="Обычный 2 2 2 2 2 2 3 3 2 3" xfId="22982"/>
    <cellStyle name="Обычный 2 2 2 2 2 2 3 3 3" xfId="10309"/>
    <cellStyle name="Обычный 2 2 2 2 2 2 3 3 3 2" xfId="27206"/>
    <cellStyle name="Обычный 2 2 2 2 2 2 3 3 4" xfId="18758"/>
    <cellStyle name="Обычный 2 2 2 2 2 2 3 4" xfId="3269"/>
    <cellStyle name="Обычный 2 2 2 2 2 2 3 4 2" xfId="7493"/>
    <cellStyle name="Обычный 2 2 2 2 2 2 3 4 2 2" xfId="15941"/>
    <cellStyle name="Обычный 2 2 2 2 2 2 3 4 2 2 2" xfId="32838"/>
    <cellStyle name="Обычный 2 2 2 2 2 2 3 4 2 3" xfId="24390"/>
    <cellStyle name="Обычный 2 2 2 2 2 2 3 4 3" xfId="11717"/>
    <cellStyle name="Обычный 2 2 2 2 2 2 3 4 3 2" xfId="28614"/>
    <cellStyle name="Обычный 2 2 2 2 2 2 3 4 4" xfId="20166"/>
    <cellStyle name="Обычный 2 2 2 2 2 2 3 5" xfId="4677"/>
    <cellStyle name="Обычный 2 2 2 2 2 2 3 5 2" xfId="13125"/>
    <cellStyle name="Обычный 2 2 2 2 2 2 3 5 2 2" xfId="30022"/>
    <cellStyle name="Обычный 2 2 2 2 2 2 3 5 3" xfId="21574"/>
    <cellStyle name="Обычный 2 2 2 2 2 2 3 6" xfId="8901"/>
    <cellStyle name="Обычный 2 2 2 2 2 2 3 6 2" xfId="25798"/>
    <cellStyle name="Обычный 2 2 2 2 2 2 3 7" xfId="17350"/>
    <cellStyle name="Обычный 2 2 2 2 2 2 3 8" xfId="34247"/>
    <cellStyle name="Обычный 2 2 2 2 2 2 4" xfId="805"/>
    <cellStyle name="Обычный 2 2 2 2 2 2 4 2" xfId="2213"/>
    <cellStyle name="Обычный 2 2 2 2 2 2 4 2 2" xfId="6437"/>
    <cellStyle name="Обычный 2 2 2 2 2 2 4 2 2 2" xfId="14885"/>
    <cellStyle name="Обычный 2 2 2 2 2 2 4 2 2 2 2" xfId="31782"/>
    <cellStyle name="Обычный 2 2 2 2 2 2 4 2 2 3" xfId="23334"/>
    <cellStyle name="Обычный 2 2 2 2 2 2 4 2 3" xfId="10661"/>
    <cellStyle name="Обычный 2 2 2 2 2 2 4 2 3 2" xfId="27558"/>
    <cellStyle name="Обычный 2 2 2 2 2 2 4 2 4" xfId="19110"/>
    <cellStyle name="Обычный 2 2 2 2 2 2 4 3" xfId="3621"/>
    <cellStyle name="Обычный 2 2 2 2 2 2 4 3 2" xfId="7845"/>
    <cellStyle name="Обычный 2 2 2 2 2 2 4 3 2 2" xfId="16293"/>
    <cellStyle name="Обычный 2 2 2 2 2 2 4 3 2 2 2" xfId="33190"/>
    <cellStyle name="Обычный 2 2 2 2 2 2 4 3 2 3" xfId="24742"/>
    <cellStyle name="Обычный 2 2 2 2 2 2 4 3 3" xfId="12069"/>
    <cellStyle name="Обычный 2 2 2 2 2 2 4 3 3 2" xfId="28966"/>
    <cellStyle name="Обычный 2 2 2 2 2 2 4 3 4" xfId="20518"/>
    <cellStyle name="Обычный 2 2 2 2 2 2 4 4" xfId="5029"/>
    <cellStyle name="Обычный 2 2 2 2 2 2 4 4 2" xfId="13477"/>
    <cellStyle name="Обычный 2 2 2 2 2 2 4 4 2 2" xfId="30374"/>
    <cellStyle name="Обычный 2 2 2 2 2 2 4 4 3" xfId="21926"/>
    <cellStyle name="Обычный 2 2 2 2 2 2 4 5" xfId="9253"/>
    <cellStyle name="Обычный 2 2 2 2 2 2 4 5 2" xfId="26150"/>
    <cellStyle name="Обычный 2 2 2 2 2 2 4 6" xfId="17702"/>
    <cellStyle name="Обычный 2 2 2 2 2 2 5" xfId="1509"/>
    <cellStyle name="Обычный 2 2 2 2 2 2 5 2" xfId="5733"/>
    <cellStyle name="Обычный 2 2 2 2 2 2 5 2 2" xfId="14181"/>
    <cellStyle name="Обычный 2 2 2 2 2 2 5 2 2 2" xfId="31078"/>
    <cellStyle name="Обычный 2 2 2 2 2 2 5 2 3" xfId="22630"/>
    <cellStyle name="Обычный 2 2 2 2 2 2 5 3" xfId="9957"/>
    <cellStyle name="Обычный 2 2 2 2 2 2 5 3 2" xfId="26854"/>
    <cellStyle name="Обычный 2 2 2 2 2 2 5 4" xfId="18406"/>
    <cellStyle name="Обычный 2 2 2 2 2 2 6" xfId="2917"/>
    <cellStyle name="Обычный 2 2 2 2 2 2 6 2" xfId="7141"/>
    <cellStyle name="Обычный 2 2 2 2 2 2 6 2 2" xfId="15589"/>
    <cellStyle name="Обычный 2 2 2 2 2 2 6 2 2 2" xfId="32486"/>
    <cellStyle name="Обычный 2 2 2 2 2 2 6 2 3" xfId="24038"/>
    <cellStyle name="Обычный 2 2 2 2 2 2 6 3" xfId="11365"/>
    <cellStyle name="Обычный 2 2 2 2 2 2 6 3 2" xfId="28262"/>
    <cellStyle name="Обычный 2 2 2 2 2 2 6 4" xfId="19814"/>
    <cellStyle name="Обычный 2 2 2 2 2 2 7" xfId="4325"/>
    <cellStyle name="Обычный 2 2 2 2 2 2 7 2" xfId="12773"/>
    <cellStyle name="Обычный 2 2 2 2 2 2 7 2 2" xfId="29670"/>
    <cellStyle name="Обычный 2 2 2 2 2 2 7 3" xfId="21222"/>
    <cellStyle name="Обычный 2 2 2 2 2 2 8" xfId="8549"/>
    <cellStyle name="Обычный 2 2 2 2 2 2 8 2" xfId="25446"/>
    <cellStyle name="Обычный 2 2 2 2 2 2 9" xfId="16998"/>
    <cellStyle name="Обычный 2 2 2 2 2 3" xfId="11"/>
    <cellStyle name="Обычный 2 2 2 2 2 3 2" xfId="428"/>
    <cellStyle name="Обычный 2 2 2 2 2 3 2 2" xfId="1159"/>
    <cellStyle name="Обычный 2 2 2 2 2 3 2 2 2" xfId="2567"/>
    <cellStyle name="Обычный 2 2 2 2 2 3 2 2 2 2" xfId="6791"/>
    <cellStyle name="Обычный 2 2 2 2 2 3 2 2 2 2 2" xfId="15239"/>
    <cellStyle name="Обычный 2 2 2 2 2 3 2 2 2 2 2 2" xfId="32136"/>
    <cellStyle name="Обычный 2 2 2 2 2 3 2 2 2 2 3" xfId="23688"/>
    <cellStyle name="Обычный 2 2 2 2 2 3 2 2 2 3" xfId="11015"/>
    <cellStyle name="Обычный 2 2 2 2 2 3 2 2 2 3 2" xfId="27912"/>
    <cellStyle name="Обычный 2 2 2 2 2 3 2 2 2 4" xfId="19464"/>
    <cellStyle name="Обычный 2 2 2 2 2 3 2 2 3" xfId="3975"/>
    <cellStyle name="Обычный 2 2 2 2 2 3 2 2 3 2" xfId="8199"/>
    <cellStyle name="Обычный 2 2 2 2 2 3 2 2 3 2 2" xfId="16647"/>
    <cellStyle name="Обычный 2 2 2 2 2 3 2 2 3 2 2 2" xfId="33544"/>
    <cellStyle name="Обычный 2 2 2 2 2 3 2 2 3 2 3" xfId="25096"/>
    <cellStyle name="Обычный 2 2 2 2 2 3 2 2 3 3" xfId="12423"/>
    <cellStyle name="Обычный 2 2 2 2 2 3 2 2 3 3 2" xfId="29320"/>
    <cellStyle name="Обычный 2 2 2 2 2 3 2 2 3 4" xfId="20872"/>
    <cellStyle name="Обычный 2 2 2 2 2 3 2 2 4" xfId="5383"/>
    <cellStyle name="Обычный 2 2 2 2 2 3 2 2 4 2" xfId="13831"/>
    <cellStyle name="Обычный 2 2 2 2 2 3 2 2 4 2 2" xfId="30728"/>
    <cellStyle name="Обычный 2 2 2 2 2 3 2 2 4 3" xfId="22280"/>
    <cellStyle name="Обычный 2 2 2 2 2 3 2 2 5" xfId="9607"/>
    <cellStyle name="Обычный 2 2 2 2 2 3 2 2 5 2" xfId="26504"/>
    <cellStyle name="Обычный 2 2 2 2 2 3 2 2 6" xfId="18056"/>
    <cellStyle name="Обычный 2 2 2 2 2 3 2 3" xfId="1863"/>
    <cellStyle name="Обычный 2 2 2 2 2 3 2 3 2" xfId="6087"/>
    <cellStyle name="Обычный 2 2 2 2 2 3 2 3 2 2" xfId="14535"/>
    <cellStyle name="Обычный 2 2 2 2 2 3 2 3 2 2 2" xfId="31432"/>
    <cellStyle name="Обычный 2 2 2 2 2 3 2 3 2 3" xfId="22984"/>
    <cellStyle name="Обычный 2 2 2 2 2 3 2 3 3" xfId="10311"/>
    <cellStyle name="Обычный 2 2 2 2 2 3 2 3 3 2" xfId="27208"/>
    <cellStyle name="Обычный 2 2 2 2 2 3 2 3 4" xfId="18760"/>
    <cellStyle name="Обычный 2 2 2 2 2 3 2 4" xfId="3271"/>
    <cellStyle name="Обычный 2 2 2 2 2 3 2 4 2" xfId="7495"/>
    <cellStyle name="Обычный 2 2 2 2 2 3 2 4 2 2" xfId="15943"/>
    <cellStyle name="Обычный 2 2 2 2 2 3 2 4 2 2 2" xfId="32840"/>
    <cellStyle name="Обычный 2 2 2 2 2 3 2 4 2 3" xfId="24392"/>
    <cellStyle name="Обычный 2 2 2 2 2 3 2 4 3" xfId="11719"/>
    <cellStyle name="Обычный 2 2 2 2 2 3 2 4 3 2" xfId="28616"/>
    <cellStyle name="Обычный 2 2 2 2 2 3 2 4 4" xfId="20168"/>
    <cellStyle name="Обычный 2 2 2 2 2 3 2 5" xfId="4679"/>
    <cellStyle name="Обычный 2 2 2 2 2 3 2 5 2" xfId="13127"/>
    <cellStyle name="Обычный 2 2 2 2 2 3 2 5 2 2" xfId="30024"/>
    <cellStyle name="Обычный 2 2 2 2 2 3 2 5 3" xfId="21576"/>
    <cellStyle name="Обычный 2 2 2 2 2 3 2 6" xfId="8903"/>
    <cellStyle name="Обычный 2 2 2 2 2 3 2 6 2" xfId="25800"/>
    <cellStyle name="Обычный 2 2 2 2 2 3 2 7" xfId="17352"/>
    <cellStyle name="Обычный 2 2 2 2 2 3 2 8" xfId="34249"/>
    <cellStyle name="Обычный 2 2 2 2 2 3 3" xfId="807"/>
    <cellStyle name="Обычный 2 2 2 2 2 3 3 2" xfId="2215"/>
    <cellStyle name="Обычный 2 2 2 2 2 3 3 2 2" xfId="6439"/>
    <cellStyle name="Обычный 2 2 2 2 2 3 3 2 2 2" xfId="14887"/>
    <cellStyle name="Обычный 2 2 2 2 2 3 3 2 2 2 2" xfId="31784"/>
    <cellStyle name="Обычный 2 2 2 2 2 3 3 2 2 3" xfId="23336"/>
    <cellStyle name="Обычный 2 2 2 2 2 3 3 2 3" xfId="10663"/>
    <cellStyle name="Обычный 2 2 2 2 2 3 3 2 3 2" xfId="27560"/>
    <cellStyle name="Обычный 2 2 2 2 2 3 3 2 4" xfId="19112"/>
    <cellStyle name="Обычный 2 2 2 2 2 3 3 3" xfId="3623"/>
    <cellStyle name="Обычный 2 2 2 2 2 3 3 3 2" xfId="7847"/>
    <cellStyle name="Обычный 2 2 2 2 2 3 3 3 2 2" xfId="16295"/>
    <cellStyle name="Обычный 2 2 2 2 2 3 3 3 2 2 2" xfId="33192"/>
    <cellStyle name="Обычный 2 2 2 2 2 3 3 3 2 3" xfId="24744"/>
    <cellStyle name="Обычный 2 2 2 2 2 3 3 3 3" xfId="12071"/>
    <cellStyle name="Обычный 2 2 2 2 2 3 3 3 3 2" xfId="28968"/>
    <cellStyle name="Обычный 2 2 2 2 2 3 3 3 4" xfId="20520"/>
    <cellStyle name="Обычный 2 2 2 2 2 3 3 4" xfId="5031"/>
    <cellStyle name="Обычный 2 2 2 2 2 3 3 4 2" xfId="13479"/>
    <cellStyle name="Обычный 2 2 2 2 2 3 3 4 2 2" xfId="30376"/>
    <cellStyle name="Обычный 2 2 2 2 2 3 3 4 3" xfId="21928"/>
    <cellStyle name="Обычный 2 2 2 2 2 3 3 5" xfId="9255"/>
    <cellStyle name="Обычный 2 2 2 2 2 3 3 5 2" xfId="26152"/>
    <cellStyle name="Обычный 2 2 2 2 2 3 3 6" xfId="17704"/>
    <cellStyle name="Обычный 2 2 2 2 2 3 4" xfId="1511"/>
    <cellStyle name="Обычный 2 2 2 2 2 3 4 2" xfId="5735"/>
    <cellStyle name="Обычный 2 2 2 2 2 3 4 2 2" xfId="14183"/>
    <cellStyle name="Обычный 2 2 2 2 2 3 4 2 2 2" xfId="31080"/>
    <cellStyle name="Обычный 2 2 2 2 2 3 4 2 3" xfId="22632"/>
    <cellStyle name="Обычный 2 2 2 2 2 3 4 3" xfId="9959"/>
    <cellStyle name="Обычный 2 2 2 2 2 3 4 3 2" xfId="26856"/>
    <cellStyle name="Обычный 2 2 2 2 2 3 4 4" xfId="18408"/>
    <cellStyle name="Обычный 2 2 2 2 2 3 5" xfId="2919"/>
    <cellStyle name="Обычный 2 2 2 2 2 3 5 2" xfId="7143"/>
    <cellStyle name="Обычный 2 2 2 2 2 3 5 2 2" xfId="15591"/>
    <cellStyle name="Обычный 2 2 2 2 2 3 5 2 2 2" xfId="32488"/>
    <cellStyle name="Обычный 2 2 2 2 2 3 5 2 3" xfId="24040"/>
    <cellStyle name="Обычный 2 2 2 2 2 3 5 3" xfId="11367"/>
    <cellStyle name="Обычный 2 2 2 2 2 3 5 3 2" xfId="28264"/>
    <cellStyle name="Обычный 2 2 2 2 2 3 5 4" xfId="19816"/>
    <cellStyle name="Обычный 2 2 2 2 2 3 6" xfId="4327"/>
    <cellStyle name="Обычный 2 2 2 2 2 3 6 2" xfId="12775"/>
    <cellStyle name="Обычный 2 2 2 2 2 3 6 2 2" xfId="29672"/>
    <cellStyle name="Обычный 2 2 2 2 2 3 6 3" xfId="21224"/>
    <cellStyle name="Обычный 2 2 2 2 2 3 7" xfId="8551"/>
    <cellStyle name="Обычный 2 2 2 2 2 3 7 2" xfId="25448"/>
    <cellStyle name="Обычный 2 2 2 2 2 3 8" xfId="17000"/>
    <cellStyle name="Обычный 2 2 2 2 2 3 9" xfId="33897"/>
    <cellStyle name="Обычный 2 2 2 2 2 4" xfId="425"/>
    <cellStyle name="Обычный 2 2 2 2 2 4 2" xfId="1156"/>
    <cellStyle name="Обычный 2 2 2 2 2 4 2 2" xfId="2564"/>
    <cellStyle name="Обычный 2 2 2 2 2 4 2 2 2" xfId="6788"/>
    <cellStyle name="Обычный 2 2 2 2 2 4 2 2 2 2" xfId="15236"/>
    <cellStyle name="Обычный 2 2 2 2 2 4 2 2 2 2 2" xfId="32133"/>
    <cellStyle name="Обычный 2 2 2 2 2 4 2 2 2 3" xfId="23685"/>
    <cellStyle name="Обычный 2 2 2 2 2 4 2 2 3" xfId="11012"/>
    <cellStyle name="Обычный 2 2 2 2 2 4 2 2 3 2" xfId="27909"/>
    <cellStyle name="Обычный 2 2 2 2 2 4 2 2 4" xfId="19461"/>
    <cellStyle name="Обычный 2 2 2 2 2 4 2 3" xfId="3972"/>
    <cellStyle name="Обычный 2 2 2 2 2 4 2 3 2" xfId="8196"/>
    <cellStyle name="Обычный 2 2 2 2 2 4 2 3 2 2" xfId="16644"/>
    <cellStyle name="Обычный 2 2 2 2 2 4 2 3 2 2 2" xfId="33541"/>
    <cellStyle name="Обычный 2 2 2 2 2 4 2 3 2 3" xfId="25093"/>
    <cellStyle name="Обычный 2 2 2 2 2 4 2 3 3" xfId="12420"/>
    <cellStyle name="Обычный 2 2 2 2 2 4 2 3 3 2" xfId="29317"/>
    <cellStyle name="Обычный 2 2 2 2 2 4 2 3 4" xfId="20869"/>
    <cellStyle name="Обычный 2 2 2 2 2 4 2 4" xfId="5380"/>
    <cellStyle name="Обычный 2 2 2 2 2 4 2 4 2" xfId="13828"/>
    <cellStyle name="Обычный 2 2 2 2 2 4 2 4 2 2" xfId="30725"/>
    <cellStyle name="Обычный 2 2 2 2 2 4 2 4 3" xfId="22277"/>
    <cellStyle name="Обычный 2 2 2 2 2 4 2 5" xfId="9604"/>
    <cellStyle name="Обычный 2 2 2 2 2 4 2 5 2" xfId="26501"/>
    <cellStyle name="Обычный 2 2 2 2 2 4 2 6" xfId="18053"/>
    <cellStyle name="Обычный 2 2 2 2 2 4 3" xfId="1860"/>
    <cellStyle name="Обычный 2 2 2 2 2 4 3 2" xfId="6084"/>
    <cellStyle name="Обычный 2 2 2 2 2 4 3 2 2" xfId="14532"/>
    <cellStyle name="Обычный 2 2 2 2 2 4 3 2 2 2" xfId="31429"/>
    <cellStyle name="Обычный 2 2 2 2 2 4 3 2 3" xfId="22981"/>
    <cellStyle name="Обычный 2 2 2 2 2 4 3 3" xfId="10308"/>
    <cellStyle name="Обычный 2 2 2 2 2 4 3 3 2" xfId="27205"/>
    <cellStyle name="Обычный 2 2 2 2 2 4 3 4" xfId="18757"/>
    <cellStyle name="Обычный 2 2 2 2 2 4 4" xfId="3268"/>
    <cellStyle name="Обычный 2 2 2 2 2 4 4 2" xfId="7492"/>
    <cellStyle name="Обычный 2 2 2 2 2 4 4 2 2" xfId="15940"/>
    <cellStyle name="Обычный 2 2 2 2 2 4 4 2 2 2" xfId="32837"/>
    <cellStyle name="Обычный 2 2 2 2 2 4 4 2 3" xfId="24389"/>
    <cellStyle name="Обычный 2 2 2 2 2 4 4 3" xfId="11716"/>
    <cellStyle name="Обычный 2 2 2 2 2 4 4 3 2" xfId="28613"/>
    <cellStyle name="Обычный 2 2 2 2 2 4 4 4" xfId="20165"/>
    <cellStyle name="Обычный 2 2 2 2 2 4 5" xfId="4676"/>
    <cellStyle name="Обычный 2 2 2 2 2 4 5 2" xfId="13124"/>
    <cellStyle name="Обычный 2 2 2 2 2 4 5 2 2" xfId="30021"/>
    <cellStyle name="Обычный 2 2 2 2 2 4 5 3" xfId="21573"/>
    <cellStyle name="Обычный 2 2 2 2 2 4 6" xfId="8900"/>
    <cellStyle name="Обычный 2 2 2 2 2 4 6 2" xfId="25797"/>
    <cellStyle name="Обычный 2 2 2 2 2 4 7" xfId="17349"/>
    <cellStyle name="Обычный 2 2 2 2 2 4 8" xfId="34246"/>
    <cellStyle name="Обычный 2 2 2 2 2 5" xfId="804"/>
    <cellStyle name="Обычный 2 2 2 2 2 5 2" xfId="2212"/>
    <cellStyle name="Обычный 2 2 2 2 2 5 2 2" xfId="6436"/>
    <cellStyle name="Обычный 2 2 2 2 2 5 2 2 2" xfId="14884"/>
    <cellStyle name="Обычный 2 2 2 2 2 5 2 2 2 2" xfId="31781"/>
    <cellStyle name="Обычный 2 2 2 2 2 5 2 2 3" xfId="23333"/>
    <cellStyle name="Обычный 2 2 2 2 2 5 2 3" xfId="10660"/>
    <cellStyle name="Обычный 2 2 2 2 2 5 2 3 2" xfId="27557"/>
    <cellStyle name="Обычный 2 2 2 2 2 5 2 4" xfId="19109"/>
    <cellStyle name="Обычный 2 2 2 2 2 5 3" xfId="3620"/>
    <cellStyle name="Обычный 2 2 2 2 2 5 3 2" xfId="7844"/>
    <cellStyle name="Обычный 2 2 2 2 2 5 3 2 2" xfId="16292"/>
    <cellStyle name="Обычный 2 2 2 2 2 5 3 2 2 2" xfId="33189"/>
    <cellStyle name="Обычный 2 2 2 2 2 5 3 2 3" xfId="24741"/>
    <cellStyle name="Обычный 2 2 2 2 2 5 3 3" xfId="12068"/>
    <cellStyle name="Обычный 2 2 2 2 2 5 3 3 2" xfId="28965"/>
    <cellStyle name="Обычный 2 2 2 2 2 5 3 4" xfId="20517"/>
    <cellStyle name="Обычный 2 2 2 2 2 5 4" xfId="5028"/>
    <cellStyle name="Обычный 2 2 2 2 2 5 4 2" xfId="13476"/>
    <cellStyle name="Обычный 2 2 2 2 2 5 4 2 2" xfId="30373"/>
    <cellStyle name="Обычный 2 2 2 2 2 5 4 3" xfId="21925"/>
    <cellStyle name="Обычный 2 2 2 2 2 5 5" xfId="9252"/>
    <cellStyle name="Обычный 2 2 2 2 2 5 5 2" xfId="26149"/>
    <cellStyle name="Обычный 2 2 2 2 2 5 6" xfId="17701"/>
    <cellStyle name="Обычный 2 2 2 2 2 6" xfId="1508"/>
    <cellStyle name="Обычный 2 2 2 2 2 6 2" xfId="5732"/>
    <cellStyle name="Обычный 2 2 2 2 2 6 2 2" xfId="14180"/>
    <cellStyle name="Обычный 2 2 2 2 2 6 2 2 2" xfId="31077"/>
    <cellStyle name="Обычный 2 2 2 2 2 6 2 3" xfId="22629"/>
    <cellStyle name="Обычный 2 2 2 2 2 6 3" xfId="9956"/>
    <cellStyle name="Обычный 2 2 2 2 2 6 3 2" xfId="26853"/>
    <cellStyle name="Обычный 2 2 2 2 2 6 4" xfId="18405"/>
    <cellStyle name="Обычный 2 2 2 2 2 7" xfId="2916"/>
    <cellStyle name="Обычный 2 2 2 2 2 7 2" xfId="7140"/>
    <cellStyle name="Обычный 2 2 2 2 2 7 2 2" xfId="15588"/>
    <cellStyle name="Обычный 2 2 2 2 2 7 2 2 2" xfId="32485"/>
    <cellStyle name="Обычный 2 2 2 2 2 7 2 3" xfId="24037"/>
    <cellStyle name="Обычный 2 2 2 2 2 7 3" xfId="11364"/>
    <cellStyle name="Обычный 2 2 2 2 2 7 3 2" xfId="28261"/>
    <cellStyle name="Обычный 2 2 2 2 2 7 4" xfId="19813"/>
    <cellStyle name="Обычный 2 2 2 2 2 8" xfId="4324"/>
    <cellStyle name="Обычный 2 2 2 2 2 8 2" xfId="12772"/>
    <cellStyle name="Обычный 2 2 2 2 2 8 2 2" xfId="29669"/>
    <cellStyle name="Обычный 2 2 2 2 2 8 3" xfId="21221"/>
    <cellStyle name="Обычный 2 2 2 2 2 9" xfId="8548"/>
    <cellStyle name="Обычный 2 2 2 2 2 9 2" xfId="25445"/>
    <cellStyle name="Обычный 2 2 2 2 3" xfId="12"/>
    <cellStyle name="Обычный 2 2 2 2 3 10" xfId="33898"/>
    <cellStyle name="Обычный 2 2 2 2 3 2" xfId="13"/>
    <cellStyle name="Обычный 2 2 2 2 3 2 2" xfId="430"/>
    <cellStyle name="Обычный 2 2 2 2 3 2 2 2" xfId="1161"/>
    <cellStyle name="Обычный 2 2 2 2 3 2 2 2 2" xfId="2569"/>
    <cellStyle name="Обычный 2 2 2 2 3 2 2 2 2 2" xfId="6793"/>
    <cellStyle name="Обычный 2 2 2 2 3 2 2 2 2 2 2" xfId="15241"/>
    <cellStyle name="Обычный 2 2 2 2 3 2 2 2 2 2 2 2" xfId="32138"/>
    <cellStyle name="Обычный 2 2 2 2 3 2 2 2 2 2 3" xfId="23690"/>
    <cellStyle name="Обычный 2 2 2 2 3 2 2 2 2 3" xfId="11017"/>
    <cellStyle name="Обычный 2 2 2 2 3 2 2 2 2 3 2" xfId="27914"/>
    <cellStyle name="Обычный 2 2 2 2 3 2 2 2 2 4" xfId="19466"/>
    <cellStyle name="Обычный 2 2 2 2 3 2 2 2 3" xfId="3977"/>
    <cellStyle name="Обычный 2 2 2 2 3 2 2 2 3 2" xfId="8201"/>
    <cellStyle name="Обычный 2 2 2 2 3 2 2 2 3 2 2" xfId="16649"/>
    <cellStyle name="Обычный 2 2 2 2 3 2 2 2 3 2 2 2" xfId="33546"/>
    <cellStyle name="Обычный 2 2 2 2 3 2 2 2 3 2 3" xfId="25098"/>
    <cellStyle name="Обычный 2 2 2 2 3 2 2 2 3 3" xfId="12425"/>
    <cellStyle name="Обычный 2 2 2 2 3 2 2 2 3 3 2" xfId="29322"/>
    <cellStyle name="Обычный 2 2 2 2 3 2 2 2 3 4" xfId="20874"/>
    <cellStyle name="Обычный 2 2 2 2 3 2 2 2 4" xfId="5385"/>
    <cellStyle name="Обычный 2 2 2 2 3 2 2 2 4 2" xfId="13833"/>
    <cellStyle name="Обычный 2 2 2 2 3 2 2 2 4 2 2" xfId="30730"/>
    <cellStyle name="Обычный 2 2 2 2 3 2 2 2 4 3" xfId="22282"/>
    <cellStyle name="Обычный 2 2 2 2 3 2 2 2 5" xfId="9609"/>
    <cellStyle name="Обычный 2 2 2 2 3 2 2 2 5 2" xfId="26506"/>
    <cellStyle name="Обычный 2 2 2 2 3 2 2 2 6" xfId="18058"/>
    <cellStyle name="Обычный 2 2 2 2 3 2 2 3" xfId="1865"/>
    <cellStyle name="Обычный 2 2 2 2 3 2 2 3 2" xfId="6089"/>
    <cellStyle name="Обычный 2 2 2 2 3 2 2 3 2 2" xfId="14537"/>
    <cellStyle name="Обычный 2 2 2 2 3 2 2 3 2 2 2" xfId="31434"/>
    <cellStyle name="Обычный 2 2 2 2 3 2 2 3 2 3" xfId="22986"/>
    <cellStyle name="Обычный 2 2 2 2 3 2 2 3 3" xfId="10313"/>
    <cellStyle name="Обычный 2 2 2 2 3 2 2 3 3 2" xfId="27210"/>
    <cellStyle name="Обычный 2 2 2 2 3 2 2 3 4" xfId="18762"/>
    <cellStyle name="Обычный 2 2 2 2 3 2 2 4" xfId="3273"/>
    <cellStyle name="Обычный 2 2 2 2 3 2 2 4 2" xfId="7497"/>
    <cellStyle name="Обычный 2 2 2 2 3 2 2 4 2 2" xfId="15945"/>
    <cellStyle name="Обычный 2 2 2 2 3 2 2 4 2 2 2" xfId="32842"/>
    <cellStyle name="Обычный 2 2 2 2 3 2 2 4 2 3" xfId="24394"/>
    <cellStyle name="Обычный 2 2 2 2 3 2 2 4 3" xfId="11721"/>
    <cellStyle name="Обычный 2 2 2 2 3 2 2 4 3 2" xfId="28618"/>
    <cellStyle name="Обычный 2 2 2 2 3 2 2 4 4" xfId="20170"/>
    <cellStyle name="Обычный 2 2 2 2 3 2 2 5" xfId="4681"/>
    <cellStyle name="Обычный 2 2 2 2 3 2 2 5 2" xfId="13129"/>
    <cellStyle name="Обычный 2 2 2 2 3 2 2 5 2 2" xfId="30026"/>
    <cellStyle name="Обычный 2 2 2 2 3 2 2 5 3" xfId="21578"/>
    <cellStyle name="Обычный 2 2 2 2 3 2 2 6" xfId="8905"/>
    <cellStyle name="Обычный 2 2 2 2 3 2 2 6 2" xfId="25802"/>
    <cellStyle name="Обычный 2 2 2 2 3 2 2 7" xfId="17354"/>
    <cellStyle name="Обычный 2 2 2 2 3 2 2 8" xfId="34251"/>
    <cellStyle name="Обычный 2 2 2 2 3 2 3" xfId="809"/>
    <cellStyle name="Обычный 2 2 2 2 3 2 3 2" xfId="2217"/>
    <cellStyle name="Обычный 2 2 2 2 3 2 3 2 2" xfId="6441"/>
    <cellStyle name="Обычный 2 2 2 2 3 2 3 2 2 2" xfId="14889"/>
    <cellStyle name="Обычный 2 2 2 2 3 2 3 2 2 2 2" xfId="31786"/>
    <cellStyle name="Обычный 2 2 2 2 3 2 3 2 2 3" xfId="23338"/>
    <cellStyle name="Обычный 2 2 2 2 3 2 3 2 3" xfId="10665"/>
    <cellStyle name="Обычный 2 2 2 2 3 2 3 2 3 2" xfId="27562"/>
    <cellStyle name="Обычный 2 2 2 2 3 2 3 2 4" xfId="19114"/>
    <cellStyle name="Обычный 2 2 2 2 3 2 3 3" xfId="3625"/>
    <cellStyle name="Обычный 2 2 2 2 3 2 3 3 2" xfId="7849"/>
    <cellStyle name="Обычный 2 2 2 2 3 2 3 3 2 2" xfId="16297"/>
    <cellStyle name="Обычный 2 2 2 2 3 2 3 3 2 2 2" xfId="33194"/>
    <cellStyle name="Обычный 2 2 2 2 3 2 3 3 2 3" xfId="24746"/>
    <cellStyle name="Обычный 2 2 2 2 3 2 3 3 3" xfId="12073"/>
    <cellStyle name="Обычный 2 2 2 2 3 2 3 3 3 2" xfId="28970"/>
    <cellStyle name="Обычный 2 2 2 2 3 2 3 3 4" xfId="20522"/>
    <cellStyle name="Обычный 2 2 2 2 3 2 3 4" xfId="5033"/>
    <cellStyle name="Обычный 2 2 2 2 3 2 3 4 2" xfId="13481"/>
    <cellStyle name="Обычный 2 2 2 2 3 2 3 4 2 2" xfId="30378"/>
    <cellStyle name="Обычный 2 2 2 2 3 2 3 4 3" xfId="21930"/>
    <cellStyle name="Обычный 2 2 2 2 3 2 3 5" xfId="9257"/>
    <cellStyle name="Обычный 2 2 2 2 3 2 3 5 2" xfId="26154"/>
    <cellStyle name="Обычный 2 2 2 2 3 2 3 6" xfId="17706"/>
    <cellStyle name="Обычный 2 2 2 2 3 2 4" xfId="1513"/>
    <cellStyle name="Обычный 2 2 2 2 3 2 4 2" xfId="5737"/>
    <cellStyle name="Обычный 2 2 2 2 3 2 4 2 2" xfId="14185"/>
    <cellStyle name="Обычный 2 2 2 2 3 2 4 2 2 2" xfId="31082"/>
    <cellStyle name="Обычный 2 2 2 2 3 2 4 2 3" xfId="22634"/>
    <cellStyle name="Обычный 2 2 2 2 3 2 4 3" xfId="9961"/>
    <cellStyle name="Обычный 2 2 2 2 3 2 4 3 2" xfId="26858"/>
    <cellStyle name="Обычный 2 2 2 2 3 2 4 4" xfId="18410"/>
    <cellStyle name="Обычный 2 2 2 2 3 2 5" xfId="2921"/>
    <cellStyle name="Обычный 2 2 2 2 3 2 5 2" xfId="7145"/>
    <cellStyle name="Обычный 2 2 2 2 3 2 5 2 2" xfId="15593"/>
    <cellStyle name="Обычный 2 2 2 2 3 2 5 2 2 2" xfId="32490"/>
    <cellStyle name="Обычный 2 2 2 2 3 2 5 2 3" xfId="24042"/>
    <cellStyle name="Обычный 2 2 2 2 3 2 5 3" xfId="11369"/>
    <cellStyle name="Обычный 2 2 2 2 3 2 5 3 2" xfId="28266"/>
    <cellStyle name="Обычный 2 2 2 2 3 2 5 4" xfId="19818"/>
    <cellStyle name="Обычный 2 2 2 2 3 2 6" xfId="4329"/>
    <cellStyle name="Обычный 2 2 2 2 3 2 6 2" xfId="12777"/>
    <cellStyle name="Обычный 2 2 2 2 3 2 6 2 2" xfId="29674"/>
    <cellStyle name="Обычный 2 2 2 2 3 2 6 3" xfId="21226"/>
    <cellStyle name="Обычный 2 2 2 2 3 2 7" xfId="8553"/>
    <cellStyle name="Обычный 2 2 2 2 3 2 7 2" xfId="25450"/>
    <cellStyle name="Обычный 2 2 2 2 3 2 8" xfId="17002"/>
    <cellStyle name="Обычный 2 2 2 2 3 2 9" xfId="33899"/>
    <cellStyle name="Обычный 2 2 2 2 3 3" xfId="429"/>
    <cellStyle name="Обычный 2 2 2 2 3 3 2" xfId="1160"/>
    <cellStyle name="Обычный 2 2 2 2 3 3 2 2" xfId="2568"/>
    <cellStyle name="Обычный 2 2 2 2 3 3 2 2 2" xfId="6792"/>
    <cellStyle name="Обычный 2 2 2 2 3 3 2 2 2 2" xfId="15240"/>
    <cellStyle name="Обычный 2 2 2 2 3 3 2 2 2 2 2" xfId="32137"/>
    <cellStyle name="Обычный 2 2 2 2 3 3 2 2 2 3" xfId="23689"/>
    <cellStyle name="Обычный 2 2 2 2 3 3 2 2 3" xfId="11016"/>
    <cellStyle name="Обычный 2 2 2 2 3 3 2 2 3 2" xfId="27913"/>
    <cellStyle name="Обычный 2 2 2 2 3 3 2 2 4" xfId="19465"/>
    <cellStyle name="Обычный 2 2 2 2 3 3 2 3" xfId="3976"/>
    <cellStyle name="Обычный 2 2 2 2 3 3 2 3 2" xfId="8200"/>
    <cellStyle name="Обычный 2 2 2 2 3 3 2 3 2 2" xfId="16648"/>
    <cellStyle name="Обычный 2 2 2 2 3 3 2 3 2 2 2" xfId="33545"/>
    <cellStyle name="Обычный 2 2 2 2 3 3 2 3 2 3" xfId="25097"/>
    <cellStyle name="Обычный 2 2 2 2 3 3 2 3 3" xfId="12424"/>
    <cellStyle name="Обычный 2 2 2 2 3 3 2 3 3 2" xfId="29321"/>
    <cellStyle name="Обычный 2 2 2 2 3 3 2 3 4" xfId="20873"/>
    <cellStyle name="Обычный 2 2 2 2 3 3 2 4" xfId="5384"/>
    <cellStyle name="Обычный 2 2 2 2 3 3 2 4 2" xfId="13832"/>
    <cellStyle name="Обычный 2 2 2 2 3 3 2 4 2 2" xfId="30729"/>
    <cellStyle name="Обычный 2 2 2 2 3 3 2 4 3" xfId="22281"/>
    <cellStyle name="Обычный 2 2 2 2 3 3 2 5" xfId="9608"/>
    <cellStyle name="Обычный 2 2 2 2 3 3 2 5 2" xfId="26505"/>
    <cellStyle name="Обычный 2 2 2 2 3 3 2 6" xfId="18057"/>
    <cellStyle name="Обычный 2 2 2 2 3 3 3" xfId="1864"/>
    <cellStyle name="Обычный 2 2 2 2 3 3 3 2" xfId="6088"/>
    <cellStyle name="Обычный 2 2 2 2 3 3 3 2 2" xfId="14536"/>
    <cellStyle name="Обычный 2 2 2 2 3 3 3 2 2 2" xfId="31433"/>
    <cellStyle name="Обычный 2 2 2 2 3 3 3 2 3" xfId="22985"/>
    <cellStyle name="Обычный 2 2 2 2 3 3 3 3" xfId="10312"/>
    <cellStyle name="Обычный 2 2 2 2 3 3 3 3 2" xfId="27209"/>
    <cellStyle name="Обычный 2 2 2 2 3 3 3 4" xfId="18761"/>
    <cellStyle name="Обычный 2 2 2 2 3 3 4" xfId="3272"/>
    <cellStyle name="Обычный 2 2 2 2 3 3 4 2" xfId="7496"/>
    <cellStyle name="Обычный 2 2 2 2 3 3 4 2 2" xfId="15944"/>
    <cellStyle name="Обычный 2 2 2 2 3 3 4 2 2 2" xfId="32841"/>
    <cellStyle name="Обычный 2 2 2 2 3 3 4 2 3" xfId="24393"/>
    <cellStyle name="Обычный 2 2 2 2 3 3 4 3" xfId="11720"/>
    <cellStyle name="Обычный 2 2 2 2 3 3 4 3 2" xfId="28617"/>
    <cellStyle name="Обычный 2 2 2 2 3 3 4 4" xfId="20169"/>
    <cellStyle name="Обычный 2 2 2 2 3 3 5" xfId="4680"/>
    <cellStyle name="Обычный 2 2 2 2 3 3 5 2" xfId="13128"/>
    <cellStyle name="Обычный 2 2 2 2 3 3 5 2 2" xfId="30025"/>
    <cellStyle name="Обычный 2 2 2 2 3 3 5 3" xfId="21577"/>
    <cellStyle name="Обычный 2 2 2 2 3 3 6" xfId="8904"/>
    <cellStyle name="Обычный 2 2 2 2 3 3 6 2" xfId="25801"/>
    <cellStyle name="Обычный 2 2 2 2 3 3 7" xfId="17353"/>
    <cellStyle name="Обычный 2 2 2 2 3 3 8" xfId="34250"/>
    <cellStyle name="Обычный 2 2 2 2 3 4" xfId="808"/>
    <cellStyle name="Обычный 2 2 2 2 3 4 2" xfId="2216"/>
    <cellStyle name="Обычный 2 2 2 2 3 4 2 2" xfId="6440"/>
    <cellStyle name="Обычный 2 2 2 2 3 4 2 2 2" xfId="14888"/>
    <cellStyle name="Обычный 2 2 2 2 3 4 2 2 2 2" xfId="31785"/>
    <cellStyle name="Обычный 2 2 2 2 3 4 2 2 3" xfId="23337"/>
    <cellStyle name="Обычный 2 2 2 2 3 4 2 3" xfId="10664"/>
    <cellStyle name="Обычный 2 2 2 2 3 4 2 3 2" xfId="27561"/>
    <cellStyle name="Обычный 2 2 2 2 3 4 2 4" xfId="19113"/>
    <cellStyle name="Обычный 2 2 2 2 3 4 3" xfId="3624"/>
    <cellStyle name="Обычный 2 2 2 2 3 4 3 2" xfId="7848"/>
    <cellStyle name="Обычный 2 2 2 2 3 4 3 2 2" xfId="16296"/>
    <cellStyle name="Обычный 2 2 2 2 3 4 3 2 2 2" xfId="33193"/>
    <cellStyle name="Обычный 2 2 2 2 3 4 3 2 3" xfId="24745"/>
    <cellStyle name="Обычный 2 2 2 2 3 4 3 3" xfId="12072"/>
    <cellStyle name="Обычный 2 2 2 2 3 4 3 3 2" xfId="28969"/>
    <cellStyle name="Обычный 2 2 2 2 3 4 3 4" xfId="20521"/>
    <cellStyle name="Обычный 2 2 2 2 3 4 4" xfId="5032"/>
    <cellStyle name="Обычный 2 2 2 2 3 4 4 2" xfId="13480"/>
    <cellStyle name="Обычный 2 2 2 2 3 4 4 2 2" xfId="30377"/>
    <cellStyle name="Обычный 2 2 2 2 3 4 4 3" xfId="21929"/>
    <cellStyle name="Обычный 2 2 2 2 3 4 5" xfId="9256"/>
    <cellStyle name="Обычный 2 2 2 2 3 4 5 2" xfId="26153"/>
    <cellStyle name="Обычный 2 2 2 2 3 4 6" xfId="17705"/>
    <cellStyle name="Обычный 2 2 2 2 3 5" xfId="1512"/>
    <cellStyle name="Обычный 2 2 2 2 3 5 2" xfId="5736"/>
    <cellStyle name="Обычный 2 2 2 2 3 5 2 2" xfId="14184"/>
    <cellStyle name="Обычный 2 2 2 2 3 5 2 2 2" xfId="31081"/>
    <cellStyle name="Обычный 2 2 2 2 3 5 2 3" xfId="22633"/>
    <cellStyle name="Обычный 2 2 2 2 3 5 3" xfId="9960"/>
    <cellStyle name="Обычный 2 2 2 2 3 5 3 2" xfId="26857"/>
    <cellStyle name="Обычный 2 2 2 2 3 5 4" xfId="18409"/>
    <cellStyle name="Обычный 2 2 2 2 3 6" xfId="2920"/>
    <cellStyle name="Обычный 2 2 2 2 3 6 2" xfId="7144"/>
    <cellStyle name="Обычный 2 2 2 2 3 6 2 2" xfId="15592"/>
    <cellStyle name="Обычный 2 2 2 2 3 6 2 2 2" xfId="32489"/>
    <cellStyle name="Обычный 2 2 2 2 3 6 2 3" xfId="24041"/>
    <cellStyle name="Обычный 2 2 2 2 3 6 3" xfId="11368"/>
    <cellStyle name="Обычный 2 2 2 2 3 6 3 2" xfId="28265"/>
    <cellStyle name="Обычный 2 2 2 2 3 6 4" xfId="19817"/>
    <cellStyle name="Обычный 2 2 2 2 3 7" xfId="4328"/>
    <cellStyle name="Обычный 2 2 2 2 3 7 2" xfId="12776"/>
    <cellStyle name="Обычный 2 2 2 2 3 7 2 2" xfId="29673"/>
    <cellStyle name="Обычный 2 2 2 2 3 7 3" xfId="21225"/>
    <cellStyle name="Обычный 2 2 2 2 3 8" xfId="8552"/>
    <cellStyle name="Обычный 2 2 2 2 3 8 2" xfId="25449"/>
    <cellStyle name="Обычный 2 2 2 2 3 9" xfId="17001"/>
    <cellStyle name="Обычный 2 2 2 2 4" xfId="14"/>
    <cellStyle name="Обычный 2 2 2 2 4 2" xfId="431"/>
    <cellStyle name="Обычный 2 2 2 2 4 2 2" xfId="1162"/>
    <cellStyle name="Обычный 2 2 2 2 4 2 2 2" xfId="2570"/>
    <cellStyle name="Обычный 2 2 2 2 4 2 2 2 2" xfId="6794"/>
    <cellStyle name="Обычный 2 2 2 2 4 2 2 2 2 2" xfId="15242"/>
    <cellStyle name="Обычный 2 2 2 2 4 2 2 2 2 2 2" xfId="32139"/>
    <cellStyle name="Обычный 2 2 2 2 4 2 2 2 2 3" xfId="23691"/>
    <cellStyle name="Обычный 2 2 2 2 4 2 2 2 3" xfId="11018"/>
    <cellStyle name="Обычный 2 2 2 2 4 2 2 2 3 2" xfId="27915"/>
    <cellStyle name="Обычный 2 2 2 2 4 2 2 2 4" xfId="19467"/>
    <cellStyle name="Обычный 2 2 2 2 4 2 2 3" xfId="3978"/>
    <cellStyle name="Обычный 2 2 2 2 4 2 2 3 2" xfId="8202"/>
    <cellStyle name="Обычный 2 2 2 2 4 2 2 3 2 2" xfId="16650"/>
    <cellStyle name="Обычный 2 2 2 2 4 2 2 3 2 2 2" xfId="33547"/>
    <cellStyle name="Обычный 2 2 2 2 4 2 2 3 2 3" xfId="25099"/>
    <cellStyle name="Обычный 2 2 2 2 4 2 2 3 3" xfId="12426"/>
    <cellStyle name="Обычный 2 2 2 2 4 2 2 3 3 2" xfId="29323"/>
    <cellStyle name="Обычный 2 2 2 2 4 2 2 3 4" xfId="20875"/>
    <cellStyle name="Обычный 2 2 2 2 4 2 2 4" xfId="5386"/>
    <cellStyle name="Обычный 2 2 2 2 4 2 2 4 2" xfId="13834"/>
    <cellStyle name="Обычный 2 2 2 2 4 2 2 4 2 2" xfId="30731"/>
    <cellStyle name="Обычный 2 2 2 2 4 2 2 4 3" xfId="22283"/>
    <cellStyle name="Обычный 2 2 2 2 4 2 2 5" xfId="9610"/>
    <cellStyle name="Обычный 2 2 2 2 4 2 2 5 2" xfId="26507"/>
    <cellStyle name="Обычный 2 2 2 2 4 2 2 6" xfId="18059"/>
    <cellStyle name="Обычный 2 2 2 2 4 2 3" xfId="1866"/>
    <cellStyle name="Обычный 2 2 2 2 4 2 3 2" xfId="6090"/>
    <cellStyle name="Обычный 2 2 2 2 4 2 3 2 2" xfId="14538"/>
    <cellStyle name="Обычный 2 2 2 2 4 2 3 2 2 2" xfId="31435"/>
    <cellStyle name="Обычный 2 2 2 2 4 2 3 2 3" xfId="22987"/>
    <cellStyle name="Обычный 2 2 2 2 4 2 3 3" xfId="10314"/>
    <cellStyle name="Обычный 2 2 2 2 4 2 3 3 2" xfId="27211"/>
    <cellStyle name="Обычный 2 2 2 2 4 2 3 4" xfId="18763"/>
    <cellStyle name="Обычный 2 2 2 2 4 2 4" xfId="3274"/>
    <cellStyle name="Обычный 2 2 2 2 4 2 4 2" xfId="7498"/>
    <cellStyle name="Обычный 2 2 2 2 4 2 4 2 2" xfId="15946"/>
    <cellStyle name="Обычный 2 2 2 2 4 2 4 2 2 2" xfId="32843"/>
    <cellStyle name="Обычный 2 2 2 2 4 2 4 2 3" xfId="24395"/>
    <cellStyle name="Обычный 2 2 2 2 4 2 4 3" xfId="11722"/>
    <cellStyle name="Обычный 2 2 2 2 4 2 4 3 2" xfId="28619"/>
    <cellStyle name="Обычный 2 2 2 2 4 2 4 4" xfId="20171"/>
    <cellStyle name="Обычный 2 2 2 2 4 2 5" xfId="4682"/>
    <cellStyle name="Обычный 2 2 2 2 4 2 5 2" xfId="13130"/>
    <cellStyle name="Обычный 2 2 2 2 4 2 5 2 2" xfId="30027"/>
    <cellStyle name="Обычный 2 2 2 2 4 2 5 3" xfId="21579"/>
    <cellStyle name="Обычный 2 2 2 2 4 2 6" xfId="8906"/>
    <cellStyle name="Обычный 2 2 2 2 4 2 6 2" xfId="25803"/>
    <cellStyle name="Обычный 2 2 2 2 4 2 7" xfId="17355"/>
    <cellStyle name="Обычный 2 2 2 2 4 2 8" xfId="34252"/>
    <cellStyle name="Обычный 2 2 2 2 4 3" xfId="810"/>
    <cellStyle name="Обычный 2 2 2 2 4 3 2" xfId="2218"/>
    <cellStyle name="Обычный 2 2 2 2 4 3 2 2" xfId="6442"/>
    <cellStyle name="Обычный 2 2 2 2 4 3 2 2 2" xfId="14890"/>
    <cellStyle name="Обычный 2 2 2 2 4 3 2 2 2 2" xfId="31787"/>
    <cellStyle name="Обычный 2 2 2 2 4 3 2 2 3" xfId="23339"/>
    <cellStyle name="Обычный 2 2 2 2 4 3 2 3" xfId="10666"/>
    <cellStyle name="Обычный 2 2 2 2 4 3 2 3 2" xfId="27563"/>
    <cellStyle name="Обычный 2 2 2 2 4 3 2 4" xfId="19115"/>
    <cellStyle name="Обычный 2 2 2 2 4 3 3" xfId="3626"/>
    <cellStyle name="Обычный 2 2 2 2 4 3 3 2" xfId="7850"/>
    <cellStyle name="Обычный 2 2 2 2 4 3 3 2 2" xfId="16298"/>
    <cellStyle name="Обычный 2 2 2 2 4 3 3 2 2 2" xfId="33195"/>
    <cellStyle name="Обычный 2 2 2 2 4 3 3 2 3" xfId="24747"/>
    <cellStyle name="Обычный 2 2 2 2 4 3 3 3" xfId="12074"/>
    <cellStyle name="Обычный 2 2 2 2 4 3 3 3 2" xfId="28971"/>
    <cellStyle name="Обычный 2 2 2 2 4 3 3 4" xfId="20523"/>
    <cellStyle name="Обычный 2 2 2 2 4 3 4" xfId="5034"/>
    <cellStyle name="Обычный 2 2 2 2 4 3 4 2" xfId="13482"/>
    <cellStyle name="Обычный 2 2 2 2 4 3 4 2 2" xfId="30379"/>
    <cellStyle name="Обычный 2 2 2 2 4 3 4 3" xfId="21931"/>
    <cellStyle name="Обычный 2 2 2 2 4 3 5" xfId="9258"/>
    <cellStyle name="Обычный 2 2 2 2 4 3 5 2" xfId="26155"/>
    <cellStyle name="Обычный 2 2 2 2 4 3 6" xfId="17707"/>
    <cellStyle name="Обычный 2 2 2 2 4 4" xfId="1514"/>
    <cellStyle name="Обычный 2 2 2 2 4 4 2" xfId="5738"/>
    <cellStyle name="Обычный 2 2 2 2 4 4 2 2" xfId="14186"/>
    <cellStyle name="Обычный 2 2 2 2 4 4 2 2 2" xfId="31083"/>
    <cellStyle name="Обычный 2 2 2 2 4 4 2 3" xfId="22635"/>
    <cellStyle name="Обычный 2 2 2 2 4 4 3" xfId="9962"/>
    <cellStyle name="Обычный 2 2 2 2 4 4 3 2" xfId="26859"/>
    <cellStyle name="Обычный 2 2 2 2 4 4 4" xfId="18411"/>
    <cellStyle name="Обычный 2 2 2 2 4 5" xfId="2922"/>
    <cellStyle name="Обычный 2 2 2 2 4 5 2" xfId="7146"/>
    <cellStyle name="Обычный 2 2 2 2 4 5 2 2" xfId="15594"/>
    <cellStyle name="Обычный 2 2 2 2 4 5 2 2 2" xfId="32491"/>
    <cellStyle name="Обычный 2 2 2 2 4 5 2 3" xfId="24043"/>
    <cellStyle name="Обычный 2 2 2 2 4 5 3" xfId="11370"/>
    <cellStyle name="Обычный 2 2 2 2 4 5 3 2" xfId="28267"/>
    <cellStyle name="Обычный 2 2 2 2 4 5 4" xfId="19819"/>
    <cellStyle name="Обычный 2 2 2 2 4 6" xfId="4330"/>
    <cellStyle name="Обычный 2 2 2 2 4 6 2" xfId="12778"/>
    <cellStyle name="Обычный 2 2 2 2 4 6 2 2" xfId="29675"/>
    <cellStyle name="Обычный 2 2 2 2 4 6 3" xfId="21227"/>
    <cellStyle name="Обычный 2 2 2 2 4 7" xfId="8554"/>
    <cellStyle name="Обычный 2 2 2 2 4 7 2" xfId="25451"/>
    <cellStyle name="Обычный 2 2 2 2 4 8" xfId="17003"/>
    <cellStyle name="Обычный 2 2 2 2 4 9" xfId="33900"/>
    <cellStyle name="Обычный 2 2 2 2 5" xfId="424"/>
    <cellStyle name="Обычный 2 2 2 2 5 2" xfId="1155"/>
    <cellStyle name="Обычный 2 2 2 2 5 2 2" xfId="2563"/>
    <cellStyle name="Обычный 2 2 2 2 5 2 2 2" xfId="6787"/>
    <cellStyle name="Обычный 2 2 2 2 5 2 2 2 2" xfId="15235"/>
    <cellStyle name="Обычный 2 2 2 2 5 2 2 2 2 2" xfId="32132"/>
    <cellStyle name="Обычный 2 2 2 2 5 2 2 2 3" xfId="23684"/>
    <cellStyle name="Обычный 2 2 2 2 5 2 2 3" xfId="11011"/>
    <cellStyle name="Обычный 2 2 2 2 5 2 2 3 2" xfId="27908"/>
    <cellStyle name="Обычный 2 2 2 2 5 2 2 4" xfId="19460"/>
    <cellStyle name="Обычный 2 2 2 2 5 2 3" xfId="3971"/>
    <cellStyle name="Обычный 2 2 2 2 5 2 3 2" xfId="8195"/>
    <cellStyle name="Обычный 2 2 2 2 5 2 3 2 2" xfId="16643"/>
    <cellStyle name="Обычный 2 2 2 2 5 2 3 2 2 2" xfId="33540"/>
    <cellStyle name="Обычный 2 2 2 2 5 2 3 2 3" xfId="25092"/>
    <cellStyle name="Обычный 2 2 2 2 5 2 3 3" xfId="12419"/>
    <cellStyle name="Обычный 2 2 2 2 5 2 3 3 2" xfId="29316"/>
    <cellStyle name="Обычный 2 2 2 2 5 2 3 4" xfId="20868"/>
    <cellStyle name="Обычный 2 2 2 2 5 2 4" xfId="5379"/>
    <cellStyle name="Обычный 2 2 2 2 5 2 4 2" xfId="13827"/>
    <cellStyle name="Обычный 2 2 2 2 5 2 4 2 2" xfId="30724"/>
    <cellStyle name="Обычный 2 2 2 2 5 2 4 3" xfId="22276"/>
    <cellStyle name="Обычный 2 2 2 2 5 2 5" xfId="9603"/>
    <cellStyle name="Обычный 2 2 2 2 5 2 5 2" xfId="26500"/>
    <cellStyle name="Обычный 2 2 2 2 5 2 6" xfId="18052"/>
    <cellStyle name="Обычный 2 2 2 2 5 3" xfId="1859"/>
    <cellStyle name="Обычный 2 2 2 2 5 3 2" xfId="6083"/>
    <cellStyle name="Обычный 2 2 2 2 5 3 2 2" xfId="14531"/>
    <cellStyle name="Обычный 2 2 2 2 5 3 2 2 2" xfId="31428"/>
    <cellStyle name="Обычный 2 2 2 2 5 3 2 3" xfId="22980"/>
    <cellStyle name="Обычный 2 2 2 2 5 3 3" xfId="10307"/>
    <cellStyle name="Обычный 2 2 2 2 5 3 3 2" xfId="27204"/>
    <cellStyle name="Обычный 2 2 2 2 5 3 4" xfId="18756"/>
    <cellStyle name="Обычный 2 2 2 2 5 4" xfId="3267"/>
    <cellStyle name="Обычный 2 2 2 2 5 4 2" xfId="7491"/>
    <cellStyle name="Обычный 2 2 2 2 5 4 2 2" xfId="15939"/>
    <cellStyle name="Обычный 2 2 2 2 5 4 2 2 2" xfId="32836"/>
    <cellStyle name="Обычный 2 2 2 2 5 4 2 3" xfId="24388"/>
    <cellStyle name="Обычный 2 2 2 2 5 4 3" xfId="11715"/>
    <cellStyle name="Обычный 2 2 2 2 5 4 3 2" xfId="28612"/>
    <cellStyle name="Обычный 2 2 2 2 5 4 4" xfId="20164"/>
    <cellStyle name="Обычный 2 2 2 2 5 5" xfId="4675"/>
    <cellStyle name="Обычный 2 2 2 2 5 5 2" xfId="13123"/>
    <cellStyle name="Обычный 2 2 2 2 5 5 2 2" xfId="30020"/>
    <cellStyle name="Обычный 2 2 2 2 5 5 3" xfId="21572"/>
    <cellStyle name="Обычный 2 2 2 2 5 6" xfId="8899"/>
    <cellStyle name="Обычный 2 2 2 2 5 6 2" xfId="25796"/>
    <cellStyle name="Обычный 2 2 2 2 5 7" xfId="17348"/>
    <cellStyle name="Обычный 2 2 2 2 5 8" xfId="34245"/>
    <cellStyle name="Обычный 2 2 2 2 6" xfId="803"/>
    <cellStyle name="Обычный 2 2 2 2 6 2" xfId="2211"/>
    <cellStyle name="Обычный 2 2 2 2 6 2 2" xfId="6435"/>
    <cellStyle name="Обычный 2 2 2 2 6 2 2 2" xfId="14883"/>
    <cellStyle name="Обычный 2 2 2 2 6 2 2 2 2" xfId="31780"/>
    <cellStyle name="Обычный 2 2 2 2 6 2 2 3" xfId="23332"/>
    <cellStyle name="Обычный 2 2 2 2 6 2 3" xfId="10659"/>
    <cellStyle name="Обычный 2 2 2 2 6 2 3 2" xfId="27556"/>
    <cellStyle name="Обычный 2 2 2 2 6 2 4" xfId="19108"/>
    <cellStyle name="Обычный 2 2 2 2 6 3" xfId="3619"/>
    <cellStyle name="Обычный 2 2 2 2 6 3 2" xfId="7843"/>
    <cellStyle name="Обычный 2 2 2 2 6 3 2 2" xfId="16291"/>
    <cellStyle name="Обычный 2 2 2 2 6 3 2 2 2" xfId="33188"/>
    <cellStyle name="Обычный 2 2 2 2 6 3 2 3" xfId="24740"/>
    <cellStyle name="Обычный 2 2 2 2 6 3 3" xfId="12067"/>
    <cellStyle name="Обычный 2 2 2 2 6 3 3 2" xfId="28964"/>
    <cellStyle name="Обычный 2 2 2 2 6 3 4" xfId="20516"/>
    <cellStyle name="Обычный 2 2 2 2 6 4" xfId="5027"/>
    <cellStyle name="Обычный 2 2 2 2 6 4 2" xfId="13475"/>
    <cellStyle name="Обычный 2 2 2 2 6 4 2 2" xfId="30372"/>
    <cellStyle name="Обычный 2 2 2 2 6 4 3" xfId="21924"/>
    <cellStyle name="Обычный 2 2 2 2 6 5" xfId="9251"/>
    <cellStyle name="Обычный 2 2 2 2 6 5 2" xfId="26148"/>
    <cellStyle name="Обычный 2 2 2 2 6 6" xfId="17700"/>
    <cellStyle name="Обычный 2 2 2 2 7" xfId="1507"/>
    <cellStyle name="Обычный 2 2 2 2 7 2" xfId="5731"/>
    <cellStyle name="Обычный 2 2 2 2 7 2 2" xfId="14179"/>
    <cellStyle name="Обычный 2 2 2 2 7 2 2 2" xfId="31076"/>
    <cellStyle name="Обычный 2 2 2 2 7 2 3" xfId="22628"/>
    <cellStyle name="Обычный 2 2 2 2 7 3" xfId="9955"/>
    <cellStyle name="Обычный 2 2 2 2 7 3 2" xfId="26852"/>
    <cellStyle name="Обычный 2 2 2 2 7 4" xfId="18404"/>
    <cellStyle name="Обычный 2 2 2 2 8" xfId="2915"/>
    <cellStyle name="Обычный 2 2 2 2 8 2" xfId="7139"/>
    <cellStyle name="Обычный 2 2 2 2 8 2 2" xfId="15587"/>
    <cellStyle name="Обычный 2 2 2 2 8 2 2 2" xfId="32484"/>
    <cellStyle name="Обычный 2 2 2 2 8 2 3" xfId="24036"/>
    <cellStyle name="Обычный 2 2 2 2 8 3" xfId="11363"/>
    <cellStyle name="Обычный 2 2 2 2 8 3 2" xfId="28260"/>
    <cellStyle name="Обычный 2 2 2 2 8 4" xfId="19812"/>
    <cellStyle name="Обычный 2 2 2 2 9" xfId="4323"/>
    <cellStyle name="Обычный 2 2 2 2 9 2" xfId="12771"/>
    <cellStyle name="Обычный 2 2 2 2 9 2 2" xfId="29668"/>
    <cellStyle name="Обычный 2 2 2 2 9 3" xfId="21220"/>
    <cellStyle name="Обычный 2 2 2 3" xfId="15"/>
    <cellStyle name="Обычный 2 2 2 3 10" xfId="17004"/>
    <cellStyle name="Обычный 2 2 2 3 11" xfId="33901"/>
    <cellStyle name="Обычный 2 2 2 3 2" xfId="16"/>
    <cellStyle name="Обычный 2 2 2 3 2 10" xfId="33902"/>
    <cellStyle name="Обычный 2 2 2 3 2 2" xfId="17"/>
    <cellStyle name="Обычный 2 2 2 3 2 2 2" xfId="434"/>
    <cellStyle name="Обычный 2 2 2 3 2 2 2 2" xfId="1165"/>
    <cellStyle name="Обычный 2 2 2 3 2 2 2 2 2" xfId="2573"/>
    <cellStyle name="Обычный 2 2 2 3 2 2 2 2 2 2" xfId="6797"/>
    <cellStyle name="Обычный 2 2 2 3 2 2 2 2 2 2 2" xfId="15245"/>
    <cellStyle name="Обычный 2 2 2 3 2 2 2 2 2 2 2 2" xfId="32142"/>
    <cellStyle name="Обычный 2 2 2 3 2 2 2 2 2 2 3" xfId="23694"/>
    <cellStyle name="Обычный 2 2 2 3 2 2 2 2 2 3" xfId="11021"/>
    <cellStyle name="Обычный 2 2 2 3 2 2 2 2 2 3 2" xfId="27918"/>
    <cellStyle name="Обычный 2 2 2 3 2 2 2 2 2 4" xfId="19470"/>
    <cellStyle name="Обычный 2 2 2 3 2 2 2 2 3" xfId="3981"/>
    <cellStyle name="Обычный 2 2 2 3 2 2 2 2 3 2" xfId="8205"/>
    <cellStyle name="Обычный 2 2 2 3 2 2 2 2 3 2 2" xfId="16653"/>
    <cellStyle name="Обычный 2 2 2 3 2 2 2 2 3 2 2 2" xfId="33550"/>
    <cellStyle name="Обычный 2 2 2 3 2 2 2 2 3 2 3" xfId="25102"/>
    <cellStyle name="Обычный 2 2 2 3 2 2 2 2 3 3" xfId="12429"/>
    <cellStyle name="Обычный 2 2 2 3 2 2 2 2 3 3 2" xfId="29326"/>
    <cellStyle name="Обычный 2 2 2 3 2 2 2 2 3 4" xfId="20878"/>
    <cellStyle name="Обычный 2 2 2 3 2 2 2 2 4" xfId="5389"/>
    <cellStyle name="Обычный 2 2 2 3 2 2 2 2 4 2" xfId="13837"/>
    <cellStyle name="Обычный 2 2 2 3 2 2 2 2 4 2 2" xfId="30734"/>
    <cellStyle name="Обычный 2 2 2 3 2 2 2 2 4 3" xfId="22286"/>
    <cellStyle name="Обычный 2 2 2 3 2 2 2 2 5" xfId="9613"/>
    <cellStyle name="Обычный 2 2 2 3 2 2 2 2 5 2" xfId="26510"/>
    <cellStyle name="Обычный 2 2 2 3 2 2 2 2 6" xfId="18062"/>
    <cellStyle name="Обычный 2 2 2 3 2 2 2 3" xfId="1869"/>
    <cellStyle name="Обычный 2 2 2 3 2 2 2 3 2" xfId="6093"/>
    <cellStyle name="Обычный 2 2 2 3 2 2 2 3 2 2" xfId="14541"/>
    <cellStyle name="Обычный 2 2 2 3 2 2 2 3 2 2 2" xfId="31438"/>
    <cellStyle name="Обычный 2 2 2 3 2 2 2 3 2 3" xfId="22990"/>
    <cellStyle name="Обычный 2 2 2 3 2 2 2 3 3" xfId="10317"/>
    <cellStyle name="Обычный 2 2 2 3 2 2 2 3 3 2" xfId="27214"/>
    <cellStyle name="Обычный 2 2 2 3 2 2 2 3 4" xfId="18766"/>
    <cellStyle name="Обычный 2 2 2 3 2 2 2 4" xfId="3277"/>
    <cellStyle name="Обычный 2 2 2 3 2 2 2 4 2" xfId="7501"/>
    <cellStyle name="Обычный 2 2 2 3 2 2 2 4 2 2" xfId="15949"/>
    <cellStyle name="Обычный 2 2 2 3 2 2 2 4 2 2 2" xfId="32846"/>
    <cellStyle name="Обычный 2 2 2 3 2 2 2 4 2 3" xfId="24398"/>
    <cellStyle name="Обычный 2 2 2 3 2 2 2 4 3" xfId="11725"/>
    <cellStyle name="Обычный 2 2 2 3 2 2 2 4 3 2" xfId="28622"/>
    <cellStyle name="Обычный 2 2 2 3 2 2 2 4 4" xfId="20174"/>
    <cellStyle name="Обычный 2 2 2 3 2 2 2 5" xfId="4685"/>
    <cellStyle name="Обычный 2 2 2 3 2 2 2 5 2" xfId="13133"/>
    <cellStyle name="Обычный 2 2 2 3 2 2 2 5 2 2" xfId="30030"/>
    <cellStyle name="Обычный 2 2 2 3 2 2 2 5 3" xfId="21582"/>
    <cellStyle name="Обычный 2 2 2 3 2 2 2 6" xfId="8909"/>
    <cellStyle name="Обычный 2 2 2 3 2 2 2 6 2" xfId="25806"/>
    <cellStyle name="Обычный 2 2 2 3 2 2 2 7" xfId="17358"/>
    <cellStyle name="Обычный 2 2 2 3 2 2 2 8" xfId="34255"/>
    <cellStyle name="Обычный 2 2 2 3 2 2 3" xfId="813"/>
    <cellStyle name="Обычный 2 2 2 3 2 2 3 2" xfId="2221"/>
    <cellStyle name="Обычный 2 2 2 3 2 2 3 2 2" xfId="6445"/>
    <cellStyle name="Обычный 2 2 2 3 2 2 3 2 2 2" xfId="14893"/>
    <cellStyle name="Обычный 2 2 2 3 2 2 3 2 2 2 2" xfId="31790"/>
    <cellStyle name="Обычный 2 2 2 3 2 2 3 2 2 3" xfId="23342"/>
    <cellStyle name="Обычный 2 2 2 3 2 2 3 2 3" xfId="10669"/>
    <cellStyle name="Обычный 2 2 2 3 2 2 3 2 3 2" xfId="27566"/>
    <cellStyle name="Обычный 2 2 2 3 2 2 3 2 4" xfId="19118"/>
    <cellStyle name="Обычный 2 2 2 3 2 2 3 3" xfId="3629"/>
    <cellStyle name="Обычный 2 2 2 3 2 2 3 3 2" xfId="7853"/>
    <cellStyle name="Обычный 2 2 2 3 2 2 3 3 2 2" xfId="16301"/>
    <cellStyle name="Обычный 2 2 2 3 2 2 3 3 2 2 2" xfId="33198"/>
    <cellStyle name="Обычный 2 2 2 3 2 2 3 3 2 3" xfId="24750"/>
    <cellStyle name="Обычный 2 2 2 3 2 2 3 3 3" xfId="12077"/>
    <cellStyle name="Обычный 2 2 2 3 2 2 3 3 3 2" xfId="28974"/>
    <cellStyle name="Обычный 2 2 2 3 2 2 3 3 4" xfId="20526"/>
    <cellStyle name="Обычный 2 2 2 3 2 2 3 4" xfId="5037"/>
    <cellStyle name="Обычный 2 2 2 3 2 2 3 4 2" xfId="13485"/>
    <cellStyle name="Обычный 2 2 2 3 2 2 3 4 2 2" xfId="30382"/>
    <cellStyle name="Обычный 2 2 2 3 2 2 3 4 3" xfId="21934"/>
    <cellStyle name="Обычный 2 2 2 3 2 2 3 5" xfId="9261"/>
    <cellStyle name="Обычный 2 2 2 3 2 2 3 5 2" xfId="26158"/>
    <cellStyle name="Обычный 2 2 2 3 2 2 3 6" xfId="17710"/>
    <cellStyle name="Обычный 2 2 2 3 2 2 4" xfId="1517"/>
    <cellStyle name="Обычный 2 2 2 3 2 2 4 2" xfId="5741"/>
    <cellStyle name="Обычный 2 2 2 3 2 2 4 2 2" xfId="14189"/>
    <cellStyle name="Обычный 2 2 2 3 2 2 4 2 2 2" xfId="31086"/>
    <cellStyle name="Обычный 2 2 2 3 2 2 4 2 3" xfId="22638"/>
    <cellStyle name="Обычный 2 2 2 3 2 2 4 3" xfId="9965"/>
    <cellStyle name="Обычный 2 2 2 3 2 2 4 3 2" xfId="26862"/>
    <cellStyle name="Обычный 2 2 2 3 2 2 4 4" xfId="18414"/>
    <cellStyle name="Обычный 2 2 2 3 2 2 5" xfId="2925"/>
    <cellStyle name="Обычный 2 2 2 3 2 2 5 2" xfId="7149"/>
    <cellStyle name="Обычный 2 2 2 3 2 2 5 2 2" xfId="15597"/>
    <cellStyle name="Обычный 2 2 2 3 2 2 5 2 2 2" xfId="32494"/>
    <cellStyle name="Обычный 2 2 2 3 2 2 5 2 3" xfId="24046"/>
    <cellStyle name="Обычный 2 2 2 3 2 2 5 3" xfId="11373"/>
    <cellStyle name="Обычный 2 2 2 3 2 2 5 3 2" xfId="28270"/>
    <cellStyle name="Обычный 2 2 2 3 2 2 5 4" xfId="19822"/>
    <cellStyle name="Обычный 2 2 2 3 2 2 6" xfId="4333"/>
    <cellStyle name="Обычный 2 2 2 3 2 2 6 2" xfId="12781"/>
    <cellStyle name="Обычный 2 2 2 3 2 2 6 2 2" xfId="29678"/>
    <cellStyle name="Обычный 2 2 2 3 2 2 6 3" xfId="21230"/>
    <cellStyle name="Обычный 2 2 2 3 2 2 7" xfId="8557"/>
    <cellStyle name="Обычный 2 2 2 3 2 2 7 2" xfId="25454"/>
    <cellStyle name="Обычный 2 2 2 3 2 2 8" xfId="17006"/>
    <cellStyle name="Обычный 2 2 2 3 2 2 9" xfId="33903"/>
    <cellStyle name="Обычный 2 2 2 3 2 3" xfId="433"/>
    <cellStyle name="Обычный 2 2 2 3 2 3 2" xfId="1164"/>
    <cellStyle name="Обычный 2 2 2 3 2 3 2 2" xfId="2572"/>
    <cellStyle name="Обычный 2 2 2 3 2 3 2 2 2" xfId="6796"/>
    <cellStyle name="Обычный 2 2 2 3 2 3 2 2 2 2" xfId="15244"/>
    <cellStyle name="Обычный 2 2 2 3 2 3 2 2 2 2 2" xfId="32141"/>
    <cellStyle name="Обычный 2 2 2 3 2 3 2 2 2 3" xfId="23693"/>
    <cellStyle name="Обычный 2 2 2 3 2 3 2 2 3" xfId="11020"/>
    <cellStyle name="Обычный 2 2 2 3 2 3 2 2 3 2" xfId="27917"/>
    <cellStyle name="Обычный 2 2 2 3 2 3 2 2 4" xfId="19469"/>
    <cellStyle name="Обычный 2 2 2 3 2 3 2 3" xfId="3980"/>
    <cellStyle name="Обычный 2 2 2 3 2 3 2 3 2" xfId="8204"/>
    <cellStyle name="Обычный 2 2 2 3 2 3 2 3 2 2" xfId="16652"/>
    <cellStyle name="Обычный 2 2 2 3 2 3 2 3 2 2 2" xfId="33549"/>
    <cellStyle name="Обычный 2 2 2 3 2 3 2 3 2 3" xfId="25101"/>
    <cellStyle name="Обычный 2 2 2 3 2 3 2 3 3" xfId="12428"/>
    <cellStyle name="Обычный 2 2 2 3 2 3 2 3 3 2" xfId="29325"/>
    <cellStyle name="Обычный 2 2 2 3 2 3 2 3 4" xfId="20877"/>
    <cellStyle name="Обычный 2 2 2 3 2 3 2 4" xfId="5388"/>
    <cellStyle name="Обычный 2 2 2 3 2 3 2 4 2" xfId="13836"/>
    <cellStyle name="Обычный 2 2 2 3 2 3 2 4 2 2" xfId="30733"/>
    <cellStyle name="Обычный 2 2 2 3 2 3 2 4 3" xfId="22285"/>
    <cellStyle name="Обычный 2 2 2 3 2 3 2 5" xfId="9612"/>
    <cellStyle name="Обычный 2 2 2 3 2 3 2 5 2" xfId="26509"/>
    <cellStyle name="Обычный 2 2 2 3 2 3 2 6" xfId="18061"/>
    <cellStyle name="Обычный 2 2 2 3 2 3 3" xfId="1868"/>
    <cellStyle name="Обычный 2 2 2 3 2 3 3 2" xfId="6092"/>
    <cellStyle name="Обычный 2 2 2 3 2 3 3 2 2" xfId="14540"/>
    <cellStyle name="Обычный 2 2 2 3 2 3 3 2 2 2" xfId="31437"/>
    <cellStyle name="Обычный 2 2 2 3 2 3 3 2 3" xfId="22989"/>
    <cellStyle name="Обычный 2 2 2 3 2 3 3 3" xfId="10316"/>
    <cellStyle name="Обычный 2 2 2 3 2 3 3 3 2" xfId="27213"/>
    <cellStyle name="Обычный 2 2 2 3 2 3 3 4" xfId="18765"/>
    <cellStyle name="Обычный 2 2 2 3 2 3 4" xfId="3276"/>
    <cellStyle name="Обычный 2 2 2 3 2 3 4 2" xfId="7500"/>
    <cellStyle name="Обычный 2 2 2 3 2 3 4 2 2" xfId="15948"/>
    <cellStyle name="Обычный 2 2 2 3 2 3 4 2 2 2" xfId="32845"/>
    <cellStyle name="Обычный 2 2 2 3 2 3 4 2 3" xfId="24397"/>
    <cellStyle name="Обычный 2 2 2 3 2 3 4 3" xfId="11724"/>
    <cellStyle name="Обычный 2 2 2 3 2 3 4 3 2" xfId="28621"/>
    <cellStyle name="Обычный 2 2 2 3 2 3 4 4" xfId="20173"/>
    <cellStyle name="Обычный 2 2 2 3 2 3 5" xfId="4684"/>
    <cellStyle name="Обычный 2 2 2 3 2 3 5 2" xfId="13132"/>
    <cellStyle name="Обычный 2 2 2 3 2 3 5 2 2" xfId="30029"/>
    <cellStyle name="Обычный 2 2 2 3 2 3 5 3" xfId="21581"/>
    <cellStyle name="Обычный 2 2 2 3 2 3 6" xfId="8908"/>
    <cellStyle name="Обычный 2 2 2 3 2 3 6 2" xfId="25805"/>
    <cellStyle name="Обычный 2 2 2 3 2 3 7" xfId="17357"/>
    <cellStyle name="Обычный 2 2 2 3 2 3 8" xfId="34254"/>
    <cellStyle name="Обычный 2 2 2 3 2 4" xfId="812"/>
    <cellStyle name="Обычный 2 2 2 3 2 4 2" xfId="2220"/>
    <cellStyle name="Обычный 2 2 2 3 2 4 2 2" xfId="6444"/>
    <cellStyle name="Обычный 2 2 2 3 2 4 2 2 2" xfId="14892"/>
    <cellStyle name="Обычный 2 2 2 3 2 4 2 2 2 2" xfId="31789"/>
    <cellStyle name="Обычный 2 2 2 3 2 4 2 2 3" xfId="23341"/>
    <cellStyle name="Обычный 2 2 2 3 2 4 2 3" xfId="10668"/>
    <cellStyle name="Обычный 2 2 2 3 2 4 2 3 2" xfId="27565"/>
    <cellStyle name="Обычный 2 2 2 3 2 4 2 4" xfId="19117"/>
    <cellStyle name="Обычный 2 2 2 3 2 4 3" xfId="3628"/>
    <cellStyle name="Обычный 2 2 2 3 2 4 3 2" xfId="7852"/>
    <cellStyle name="Обычный 2 2 2 3 2 4 3 2 2" xfId="16300"/>
    <cellStyle name="Обычный 2 2 2 3 2 4 3 2 2 2" xfId="33197"/>
    <cellStyle name="Обычный 2 2 2 3 2 4 3 2 3" xfId="24749"/>
    <cellStyle name="Обычный 2 2 2 3 2 4 3 3" xfId="12076"/>
    <cellStyle name="Обычный 2 2 2 3 2 4 3 3 2" xfId="28973"/>
    <cellStyle name="Обычный 2 2 2 3 2 4 3 4" xfId="20525"/>
    <cellStyle name="Обычный 2 2 2 3 2 4 4" xfId="5036"/>
    <cellStyle name="Обычный 2 2 2 3 2 4 4 2" xfId="13484"/>
    <cellStyle name="Обычный 2 2 2 3 2 4 4 2 2" xfId="30381"/>
    <cellStyle name="Обычный 2 2 2 3 2 4 4 3" xfId="21933"/>
    <cellStyle name="Обычный 2 2 2 3 2 4 5" xfId="9260"/>
    <cellStyle name="Обычный 2 2 2 3 2 4 5 2" xfId="26157"/>
    <cellStyle name="Обычный 2 2 2 3 2 4 6" xfId="17709"/>
    <cellStyle name="Обычный 2 2 2 3 2 5" xfId="1516"/>
    <cellStyle name="Обычный 2 2 2 3 2 5 2" xfId="5740"/>
    <cellStyle name="Обычный 2 2 2 3 2 5 2 2" xfId="14188"/>
    <cellStyle name="Обычный 2 2 2 3 2 5 2 2 2" xfId="31085"/>
    <cellStyle name="Обычный 2 2 2 3 2 5 2 3" xfId="22637"/>
    <cellStyle name="Обычный 2 2 2 3 2 5 3" xfId="9964"/>
    <cellStyle name="Обычный 2 2 2 3 2 5 3 2" xfId="26861"/>
    <cellStyle name="Обычный 2 2 2 3 2 5 4" xfId="18413"/>
    <cellStyle name="Обычный 2 2 2 3 2 6" xfId="2924"/>
    <cellStyle name="Обычный 2 2 2 3 2 6 2" xfId="7148"/>
    <cellStyle name="Обычный 2 2 2 3 2 6 2 2" xfId="15596"/>
    <cellStyle name="Обычный 2 2 2 3 2 6 2 2 2" xfId="32493"/>
    <cellStyle name="Обычный 2 2 2 3 2 6 2 3" xfId="24045"/>
    <cellStyle name="Обычный 2 2 2 3 2 6 3" xfId="11372"/>
    <cellStyle name="Обычный 2 2 2 3 2 6 3 2" xfId="28269"/>
    <cellStyle name="Обычный 2 2 2 3 2 6 4" xfId="19821"/>
    <cellStyle name="Обычный 2 2 2 3 2 7" xfId="4332"/>
    <cellStyle name="Обычный 2 2 2 3 2 7 2" xfId="12780"/>
    <cellStyle name="Обычный 2 2 2 3 2 7 2 2" xfId="29677"/>
    <cellStyle name="Обычный 2 2 2 3 2 7 3" xfId="21229"/>
    <cellStyle name="Обычный 2 2 2 3 2 8" xfId="8556"/>
    <cellStyle name="Обычный 2 2 2 3 2 8 2" xfId="25453"/>
    <cellStyle name="Обычный 2 2 2 3 2 9" xfId="17005"/>
    <cellStyle name="Обычный 2 2 2 3 3" xfId="18"/>
    <cellStyle name="Обычный 2 2 2 3 3 2" xfId="435"/>
    <cellStyle name="Обычный 2 2 2 3 3 2 2" xfId="1166"/>
    <cellStyle name="Обычный 2 2 2 3 3 2 2 2" xfId="2574"/>
    <cellStyle name="Обычный 2 2 2 3 3 2 2 2 2" xfId="6798"/>
    <cellStyle name="Обычный 2 2 2 3 3 2 2 2 2 2" xfId="15246"/>
    <cellStyle name="Обычный 2 2 2 3 3 2 2 2 2 2 2" xfId="32143"/>
    <cellStyle name="Обычный 2 2 2 3 3 2 2 2 2 3" xfId="23695"/>
    <cellStyle name="Обычный 2 2 2 3 3 2 2 2 3" xfId="11022"/>
    <cellStyle name="Обычный 2 2 2 3 3 2 2 2 3 2" xfId="27919"/>
    <cellStyle name="Обычный 2 2 2 3 3 2 2 2 4" xfId="19471"/>
    <cellStyle name="Обычный 2 2 2 3 3 2 2 3" xfId="3982"/>
    <cellStyle name="Обычный 2 2 2 3 3 2 2 3 2" xfId="8206"/>
    <cellStyle name="Обычный 2 2 2 3 3 2 2 3 2 2" xfId="16654"/>
    <cellStyle name="Обычный 2 2 2 3 3 2 2 3 2 2 2" xfId="33551"/>
    <cellStyle name="Обычный 2 2 2 3 3 2 2 3 2 3" xfId="25103"/>
    <cellStyle name="Обычный 2 2 2 3 3 2 2 3 3" xfId="12430"/>
    <cellStyle name="Обычный 2 2 2 3 3 2 2 3 3 2" xfId="29327"/>
    <cellStyle name="Обычный 2 2 2 3 3 2 2 3 4" xfId="20879"/>
    <cellStyle name="Обычный 2 2 2 3 3 2 2 4" xfId="5390"/>
    <cellStyle name="Обычный 2 2 2 3 3 2 2 4 2" xfId="13838"/>
    <cellStyle name="Обычный 2 2 2 3 3 2 2 4 2 2" xfId="30735"/>
    <cellStyle name="Обычный 2 2 2 3 3 2 2 4 3" xfId="22287"/>
    <cellStyle name="Обычный 2 2 2 3 3 2 2 5" xfId="9614"/>
    <cellStyle name="Обычный 2 2 2 3 3 2 2 5 2" xfId="26511"/>
    <cellStyle name="Обычный 2 2 2 3 3 2 2 6" xfId="18063"/>
    <cellStyle name="Обычный 2 2 2 3 3 2 3" xfId="1870"/>
    <cellStyle name="Обычный 2 2 2 3 3 2 3 2" xfId="6094"/>
    <cellStyle name="Обычный 2 2 2 3 3 2 3 2 2" xfId="14542"/>
    <cellStyle name="Обычный 2 2 2 3 3 2 3 2 2 2" xfId="31439"/>
    <cellStyle name="Обычный 2 2 2 3 3 2 3 2 3" xfId="22991"/>
    <cellStyle name="Обычный 2 2 2 3 3 2 3 3" xfId="10318"/>
    <cellStyle name="Обычный 2 2 2 3 3 2 3 3 2" xfId="27215"/>
    <cellStyle name="Обычный 2 2 2 3 3 2 3 4" xfId="18767"/>
    <cellStyle name="Обычный 2 2 2 3 3 2 4" xfId="3278"/>
    <cellStyle name="Обычный 2 2 2 3 3 2 4 2" xfId="7502"/>
    <cellStyle name="Обычный 2 2 2 3 3 2 4 2 2" xfId="15950"/>
    <cellStyle name="Обычный 2 2 2 3 3 2 4 2 2 2" xfId="32847"/>
    <cellStyle name="Обычный 2 2 2 3 3 2 4 2 3" xfId="24399"/>
    <cellStyle name="Обычный 2 2 2 3 3 2 4 3" xfId="11726"/>
    <cellStyle name="Обычный 2 2 2 3 3 2 4 3 2" xfId="28623"/>
    <cellStyle name="Обычный 2 2 2 3 3 2 4 4" xfId="20175"/>
    <cellStyle name="Обычный 2 2 2 3 3 2 5" xfId="4686"/>
    <cellStyle name="Обычный 2 2 2 3 3 2 5 2" xfId="13134"/>
    <cellStyle name="Обычный 2 2 2 3 3 2 5 2 2" xfId="30031"/>
    <cellStyle name="Обычный 2 2 2 3 3 2 5 3" xfId="21583"/>
    <cellStyle name="Обычный 2 2 2 3 3 2 6" xfId="8910"/>
    <cellStyle name="Обычный 2 2 2 3 3 2 6 2" xfId="25807"/>
    <cellStyle name="Обычный 2 2 2 3 3 2 7" xfId="17359"/>
    <cellStyle name="Обычный 2 2 2 3 3 2 8" xfId="34256"/>
    <cellStyle name="Обычный 2 2 2 3 3 3" xfId="814"/>
    <cellStyle name="Обычный 2 2 2 3 3 3 2" xfId="2222"/>
    <cellStyle name="Обычный 2 2 2 3 3 3 2 2" xfId="6446"/>
    <cellStyle name="Обычный 2 2 2 3 3 3 2 2 2" xfId="14894"/>
    <cellStyle name="Обычный 2 2 2 3 3 3 2 2 2 2" xfId="31791"/>
    <cellStyle name="Обычный 2 2 2 3 3 3 2 2 3" xfId="23343"/>
    <cellStyle name="Обычный 2 2 2 3 3 3 2 3" xfId="10670"/>
    <cellStyle name="Обычный 2 2 2 3 3 3 2 3 2" xfId="27567"/>
    <cellStyle name="Обычный 2 2 2 3 3 3 2 4" xfId="19119"/>
    <cellStyle name="Обычный 2 2 2 3 3 3 3" xfId="3630"/>
    <cellStyle name="Обычный 2 2 2 3 3 3 3 2" xfId="7854"/>
    <cellStyle name="Обычный 2 2 2 3 3 3 3 2 2" xfId="16302"/>
    <cellStyle name="Обычный 2 2 2 3 3 3 3 2 2 2" xfId="33199"/>
    <cellStyle name="Обычный 2 2 2 3 3 3 3 2 3" xfId="24751"/>
    <cellStyle name="Обычный 2 2 2 3 3 3 3 3" xfId="12078"/>
    <cellStyle name="Обычный 2 2 2 3 3 3 3 3 2" xfId="28975"/>
    <cellStyle name="Обычный 2 2 2 3 3 3 3 4" xfId="20527"/>
    <cellStyle name="Обычный 2 2 2 3 3 3 4" xfId="5038"/>
    <cellStyle name="Обычный 2 2 2 3 3 3 4 2" xfId="13486"/>
    <cellStyle name="Обычный 2 2 2 3 3 3 4 2 2" xfId="30383"/>
    <cellStyle name="Обычный 2 2 2 3 3 3 4 3" xfId="21935"/>
    <cellStyle name="Обычный 2 2 2 3 3 3 5" xfId="9262"/>
    <cellStyle name="Обычный 2 2 2 3 3 3 5 2" xfId="26159"/>
    <cellStyle name="Обычный 2 2 2 3 3 3 6" xfId="17711"/>
    <cellStyle name="Обычный 2 2 2 3 3 4" xfId="1518"/>
    <cellStyle name="Обычный 2 2 2 3 3 4 2" xfId="5742"/>
    <cellStyle name="Обычный 2 2 2 3 3 4 2 2" xfId="14190"/>
    <cellStyle name="Обычный 2 2 2 3 3 4 2 2 2" xfId="31087"/>
    <cellStyle name="Обычный 2 2 2 3 3 4 2 3" xfId="22639"/>
    <cellStyle name="Обычный 2 2 2 3 3 4 3" xfId="9966"/>
    <cellStyle name="Обычный 2 2 2 3 3 4 3 2" xfId="26863"/>
    <cellStyle name="Обычный 2 2 2 3 3 4 4" xfId="18415"/>
    <cellStyle name="Обычный 2 2 2 3 3 5" xfId="2926"/>
    <cellStyle name="Обычный 2 2 2 3 3 5 2" xfId="7150"/>
    <cellStyle name="Обычный 2 2 2 3 3 5 2 2" xfId="15598"/>
    <cellStyle name="Обычный 2 2 2 3 3 5 2 2 2" xfId="32495"/>
    <cellStyle name="Обычный 2 2 2 3 3 5 2 3" xfId="24047"/>
    <cellStyle name="Обычный 2 2 2 3 3 5 3" xfId="11374"/>
    <cellStyle name="Обычный 2 2 2 3 3 5 3 2" xfId="28271"/>
    <cellStyle name="Обычный 2 2 2 3 3 5 4" xfId="19823"/>
    <cellStyle name="Обычный 2 2 2 3 3 6" xfId="4334"/>
    <cellStyle name="Обычный 2 2 2 3 3 6 2" xfId="12782"/>
    <cellStyle name="Обычный 2 2 2 3 3 6 2 2" xfId="29679"/>
    <cellStyle name="Обычный 2 2 2 3 3 6 3" xfId="21231"/>
    <cellStyle name="Обычный 2 2 2 3 3 7" xfId="8558"/>
    <cellStyle name="Обычный 2 2 2 3 3 7 2" xfId="25455"/>
    <cellStyle name="Обычный 2 2 2 3 3 8" xfId="17007"/>
    <cellStyle name="Обычный 2 2 2 3 3 9" xfId="33904"/>
    <cellStyle name="Обычный 2 2 2 3 4" xfId="432"/>
    <cellStyle name="Обычный 2 2 2 3 4 2" xfId="1163"/>
    <cellStyle name="Обычный 2 2 2 3 4 2 2" xfId="2571"/>
    <cellStyle name="Обычный 2 2 2 3 4 2 2 2" xfId="6795"/>
    <cellStyle name="Обычный 2 2 2 3 4 2 2 2 2" xfId="15243"/>
    <cellStyle name="Обычный 2 2 2 3 4 2 2 2 2 2" xfId="32140"/>
    <cellStyle name="Обычный 2 2 2 3 4 2 2 2 3" xfId="23692"/>
    <cellStyle name="Обычный 2 2 2 3 4 2 2 3" xfId="11019"/>
    <cellStyle name="Обычный 2 2 2 3 4 2 2 3 2" xfId="27916"/>
    <cellStyle name="Обычный 2 2 2 3 4 2 2 4" xfId="19468"/>
    <cellStyle name="Обычный 2 2 2 3 4 2 3" xfId="3979"/>
    <cellStyle name="Обычный 2 2 2 3 4 2 3 2" xfId="8203"/>
    <cellStyle name="Обычный 2 2 2 3 4 2 3 2 2" xfId="16651"/>
    <cellStyle name="Обычный 2 2 2 3 4 2 3 2 2 2" xfId="33548"/>
    <cellStyle name="Обычный 2 2 2 3 4 2 3 2 3" xfId="25100"/>
    <cellStyle name="Обычный 2 2 2 3 4 2 3 3" xfId="12427"/>
    <cellStyle name="Обычный 2 2 2 3 4 2 3 3 2" xfId="29324"/>
    <cellStyle name="Обычный 2 2 2 3 4 2 3 4" xfId="20876"/>
    <cellStyle name="Обычный 2 2 2 3 4 2 4" xfId="5387"/>
    <cellStyle name="Обычный 2 2 2 3 4 2 4 2" xfId="13835"/>
    <cellStyle name="Обычный 2 2 2 3 4 2 4 2 2" xfId="30732"/>
    <cellStyle name="Обычный 2 2 2 3 4 2 4 3" xfId="22284"/>
    <cellStyle name="Обычный 2 2 2 3 4 2 5" xfId="9611"/>
    <cellStyle name="Обычный 2 2 2 3 4 2 5 2" xfId="26508"/>
    <cellStyle name="Обычный 2 2 2 3 4 2 6" xfId="18060"/>
    <cellStyle name="Обычный 2 2 2 3 4 3" xfId="1867"/>
    <cellStyle name="Обычный 2 2 2 3 4 3 2" xfId="6091"/>
    <cellStyle name="Обычный 2 2 2 3 4 3 2 2" xfId="14539"/>
    <cellStyle name="Обычный 2 2 2 3 4 3 2 2 2" xfId="31436"/>
    <cellStyle name="Обычный 2 2 2 3 4 3 2 3" xfId="22988"/>
    <cellStyle name="Обычный 2 2 2 3 4 3 3" xfId="10315"/>
    <cellStyle name="Обычный 2 2 2 3 4 3 3 2" xfId="27212"/>
    <cellStyle name="Обычный 2 2 2 3 4 3 4" xfId="18764"/>
    <cellStyle name="Обычный 2 2 2 3 4 4" xfId="3275"/>
    <cellStyle name="Обычный 2 2 2 3 4 4 2" xfId="7499"/>
    <cellStyle name="Обычный 2 2 2 3 4 4 2 2" xfId="15947"/>
    <cellStyle name="Обычный 2 2 2 3 4 4 2 2 2" xfId="32844"/>
    <cellStyle name="Обычный 2 2 2 3 4 4 2 3" xfId="24396"/>
    <cellStyle name="Обычный 2 2 2 3 4 4 3" xfId="11723"/>
    <cellStyle name="Обычный 2 2 2 3 4 4 3 2" xfId="28620"/>
    <cellStyle name="Обычный 2 2 2 3 4 4 4" xfId="20172"/>
    <cellStyle name="Обычный 2 2 2 3 4 5" xfId="4683"/>
    <cellStyle name="Обычный 2 2 2 3 4 5 2" xfId="13131"/>
    <cellStyle name="Обычный 2 2 2 3 4 5 2 2" xfId="30028"/>
    <cellStyle name="Обычный 2 2 2 3 4 5 3" xfId="21580"/>
    <cellStyle name="Обычный 2 2 2 3 4 6" xfId="8907"/>
    <cellStyle name="Обычный 2 2 2 3 4 6 2" xfId="25804"/>
    <cellStyle name="Обычный 2 2 2 3 4 7" xfId="17356"/>
    <cellStyle name="Обычный 2 2 2 3 4 8" xfId="34253"/>
    <cellStyle name="Обычный 2 2 2 3 5" xfId="811"/>
    <cellStyle name="Обычный 2 2 2 3 5 2" xfId="2219"/>
    <cellStyle name="Обычный 2 2 2 3 5 2 2" xfId="6443"/>
    <cellStyle name="Обычный 2 2 2 3 5 2 2 2" xfId="14891"/>
    <cellStyle name="Обычный 2 2 2 3 5 2 2 2 2" xfId="31788"/>
    <cellStyle name="Обычный 2 2 2 3 5 2 2 3" xfId="23340"/>
    <cellStyle name="Обычный 2 2 2 3 5 2 3" xfId="10667"/>
    <cellStyle name="Обычный 2 2 2 3 5 2 3 2" xfId="27564"/>
    <cellStyle name="Обычный 2 2 2 3 5 2 4" xfId="19116"/>
    <cellStyle name="Обычный 2 2 2 3 5 3" xfId="3627"/>
    <cellStyle name="Обычный 2 2 2 3 5 3 2" xfId="7851"/>
    <cellStyle name="Обычный 2 2 2 3 5 3 2 2" xfId="16299"/>
    <cellStyle name="Обычный 2 2 2 3 5 3 2 2 2" xfId="33196"/>
    <cellStyle name="Обычный 2 2 2 3 5 3 2 3" xfId="24748"/>
    <cellStyle name="Обычный 2 2 2 3 5 3 3" xfId="12075"/>
    <cellStyle name="Обычный 2 2 2 3 5 3 3 2" xfId="28972"/>
    <cellStyle name="Обычный 2 2 2 3 5 3 4" xfId="20524"/>
    <cellStyle name="Обычный 2 2 2 3 5 4" xfId="5035"/>
    <cellStyle name="Обычный 2 2 2 3 5 4 2" xfId="13483"/>
    <cellStyle name="Обычный 2 2 2 3 5 4 2 2" xfId="30380"/>
    <cellStyle name="Обычный 2 2 2 3 5 4 3" xfId="21932"/>
    <cellStyle name="Обычный 2 2 2 3 5 5" xfId="9259"/>
    <cellStyle name="Обычный 2 2 2 3 5 5 2" xfId="26156"/>
    <cellStyle name="Обычный 2 2 2 3 5 6" xfId="17708"/>
    <cellStyle name="Обычный 2 2 2 3 6" xfId="1515"/>
    <cellStyle name="Обычный 2 2 2 3 6 2" xfId="5739"/>
    <cellStyle name="Обычный 2 2 2 3 6 2 2" xfId="14187"/>
    <cellStyle name="Обычный 2 2 2 3 6 2 2 2" xfId="31084"/>
    <cellStyle name="Обычный 2 2 2 3 6 2 3" xfId="22636"/>
    <cellStyle name="Обычный 2 2 2 3 6 3" xfId="9963"/>
    <cellStyle name="Обычный 2 2 2 3 6 3 2" xfId="26860"/>
    <cellStyle name="Обычный 2 2 2 3 6 4" xfId="18412"/>
    <cellStyle name="Обычный 2 2 2 3 7" xfId="2923"/>
    <cellStyle name="Обычный 2 2 2 3 7 2" xfId="7147"/>
    <cellStyle name="Обычный 2 2 2 3 7 2 2" xfId="15595"/>
    <cellStyle name="Обычный 2 2 2 3 7 2 2 2" xfId="32492"/>
    <cellStyle name="Обычный 2 2 2 3 7 2 3" xfId="24044"/>
    <cellStyle name="Обычный 2 2 2 3 7 3" xfId="11371"/>
    <cellStyle name="Обычный 2 2 2 3 7 3 2" xfId="28268"/>
    <cellStyle name="Обычный 2 2 2 3 7 4" xfId="19820"/>
    <cellStyle name="Обычный 2 2 2 3 8" xfId="4331"/>
    <cellStyle name="Обычный 2 2 2 3 8 2" xfId="12779"/>
    <cellStyle name="Обычный 2 2 2 3 8 2 2" xfId="29676"/>
    <cellStyle name="Обычный 2 2 2 3 8 3" xfId="21228"/>
    <cellStyle name="Обычный 2 2 2 3 9" xfId="8555"/>
    <cellStyle name="Обычный 2 2 2 3 9 2" xfId="25452"/>
    <cellStyle name="Обычный 2 2 2 4" xfId="19"/>
    <cellStyle name="Обычный 2 2 2 4 10" xfId="33905"/>
    <cellStyle name="Обычный 2 2 2 4 2" xfId="20"/>
    <cellStyle name="Обычный 2 2 2 4 2 2" xfId="437"/>
    <cellStyle name="Обычный 2 2 2 4 2 2 2" xfId="1168"/>
    <cellStyle name="Обычный 2 2 2 4 2 2 2 2" xfId="2576"/>
    <cellStyle name="Обычный 2 2 2 4 2 2 2 2 2" xfId="6800"/>
    <cellStyle name="Обычный 2 2 2 4 2 2 2 2 2 2" xfId="15248"/>
    <cellStyle name="Обычный 2 2 2 4 2 2 2 2 2 2 2" xfId="32145"/>
    <cellStyle name="Обычный 2 2 2 4 2 2 2 2 2 3" xfId="23697"/>
    <cellStyle name="Обычный 2 2 2 4 2 2 2 2 3" xfId="11024"/>
    <cellStyle name="Обычный 2 2 2 4 2 2 2 2 3 2" xfId="27921"/>
    <cellStyle name="Обычный 2 2 2 4 2 2 2 2 4" xfId="19473"/>
    <cellStyle name="Обычный 2 2 2 4 2 2 2 3" xfId="3984"/>
    <cellStyle name="Обычный 2 2 2 4 2 2 2 3 2" xfId="8208"/>
    <cellStyle name="Обычный 2 2 2 4 2 2 2 3 2 2" xfId="16656"/>
    <cellStyle name="Обычный 2 2 2 4 2 2 2 3 2 2 2" xfId="33553"/>
    <cellStyle name="Обычный 2 2 2 4 2 2 2 3 2 3" xfId="25105"/>
    <cellStyle name="Обычный 2 2 2 4 2 2 2 3 3" xfId="12432"/>
    <cellStyle name="Обычный 2 2 2 4 2 2 2 3 3 2" xfId="29329"/>
    <cellStyle name="Обычный 2 2 2 4 2 2 2 3 4" xfId="20881"/>
    <cellStyle name="Обычный 2 2 2 4 2 2 2 4" xfId="5392"/>
    <cellStyle name="Обычный 2 2 2 4 2 2 2 4 2" xfId="13840"/>
    <cellStyle name="Обычный 2 2 2 4 2 2 2 4 2 2" xfId="30737"/>
    <cellStyle name="Обычный 2 2 2 4 2 2 2 4 3" xfId="22289"/>
    <cellStyle name="Обычный 2 2 2 4 2 2 2 5" xfId="9616"/>
    <cellStyle name="Обычный 2 2 2 4 2 2 2 5 2" xfId="26513"/>
    <cellStyle name="Обычный 2 2 2 4 2 2 2 6" xfId="18065"/>
    <cellStyle name="Обычный 2 2 2 4 2 2 3" xfId="1872"/>
    <cellStyle name="Обычный 2 2 2 4 2 2 3 2" xfId="6096"/>
    <cellStyle name="Обычный 2 2 2 4 2 2 3 2 2" xfId="14544"/>
    <cellStyle name="Обычный 2 2 2 4 2 2 3 2 2 2" xfId="31441"/>
    <cellStyle name="Обычный 2 2 2 4 2 2 3 2 3" xfId="22993"/>
    <cellStyle name="Обычный 2 2 2 4 2 2 3 3" xfId="10320"/>
    <cellStyle name="Обычный 2 2 2 4 2 2 3 3 2" xfId="27217"/>
    <cellStyle name="Обычный 2 2 2 4 2 2 3 4" xfId="18769"/>
    <cellStyle name="Обычный 2 2 2 4 2 2 4" xfId="3280"/>
    <cellStyle name="Обычный 2 2 2 4 2 2 4 2" xfId="7504"/>
    <cellStyle name="Обычный 2 2 2 4 2 2 4 2 2" xfId="15952"/>
    <cellStyle name="Обычный 2 2 2 4 2 2 4 2 2 2" xfId="32849"/>
    <cellStyle name="Обычный 2 2 2 4 2 2 4 2 3" xfId="24401"/>
    <cellStyle name="Обычный 2 2 2 4 2 2 4 3" xfId="11728"/>
    <cellStyle name="Обычный 2 2 2 4 2 2 4 3 2" xfId="28625"/>
    <cellStyle name="Обычный 2 2 2 4 2 2 4 4" xfId="20177"/>
    <cellStyle name="Обычный 2 2 2 4 2 2 5" xfId="4688"/>
    <cellStyle name="Обычный 2 2 2 4 2 2 5 2" xfId="13136"/>
    <cellStyle name="Обычный 2 2 2 4 2 2 5 2 2" xfId="30033"/>
    <cellStyle name="Обычный 2 2 2 4 2 2 5 3" xfId="21585"/>
    <cellStyle name="Обычный 2 2 2 4 2 2 6" xfId="8912"/>
    <cellStyle name="Обычный 2 2 2 4 2 2 6 2" xfId="25809"/>
    <cellStyle name="Обычный 2 2 2 4 2 2 7" xfId="17361"/>
    <cellStyle name="Обычный 2 2 2 4 2 2 8" xfId="34258"/>
    <cellStyle name="Обычный 2 2 2 4 2 3" xfId="816"/>
    <cellStyle name="Обычный 2 2 2 4 2 3 2" xfId="2224"/>
    <cellStyle name="Обычный 2 2 2 4 2 3 2 2" xfId="6448"/>
    <cellStyle name="Обычный 2 2 2 4 2 3 2 2 2" xfId="14896"/>
    <cellStyle name="Обычный 2 2 2 4 2 3 2 2 2 2" xfId="31793"/>
    <cellStyle name="Обычный 2 2 2 4 2 3 2 2 3" xfId="23345"/>
    <cellStyle name="Обычный 2 2 2 4 2 3 2 3" xfId="10672"/>
    <cellStyle name="Обычный 2 2 2 4 2 3 2 3 2" xfId="27569"/>
    <cellStyle name="Обычный 2 2 2 4 2 3 2 4" xfId="19121"/>
    <cellStyle name="Обычный 2 2 2 4 2 3 3" xfId="3632"/>
    <cellStyle name="Обычный 2 2 2 4 2 3 3 2" xfId="7856"/>
    <cellStyle name="Обычный 2 2 2 4 2 3 3 2 2" xfId="16304"/>
    <cellStyle name="Обычный 2 2 2 4 2 3 3 2 2 2" xfId="33201"/>
    <cellStyle name="Обычный 2 2 2 4 2 3 3 2 3" xfId="24753"/>
    <cellStyle name="Обычный 2 2 2 4 2 3 3 3" xfId="12080"/>
    <cellStyle name="Обычный 2 2 2 4 2 3 3 3 2" xfId="28977"/>
    <cellStyle name="Обычный 2 2 2 4 2 3 3 4" xfId="20529"/>
    <cellStyle name="Обычный 2 2 2 4 2 3 4" xfId="5040"/>
    <cellStyle name="Обычный 2 2 2 4 2 3 4 2" xfId="13488"/>
    <cellStyle name="Обычный 2 2 2 4 2 3 4 2 2" xfId="30385"/>
    <cellStyle name="Обычный 2 2 2 4 2 3 4 3" xfId="21937"/>
    <cellStyle name="Обычный 2 2 2 4 2 3 5" xfId="9264"/>
    <cellStyle name="Обычный 2 2 2 4 2 3 5 2" xfId="26161"/>
    <cellStyle name="Обычный 2 2 2 4 2 3 6" xfId="17713"/>
    <cellStyle name="Обычный 2 2 2 4 2 4" xfId="1520"/>
    <cellStyle name="Обычный 2 2 2 4 2 4 2" xfId="5744"/>
    <cellStyle name="Обычный 2 2 2 4 2 4 2 2" xfId="14192"/>
    <cellStyle name="Обычный 2 2 2 4 2 4 2 2 2" xfId="31089"/>
    <cellStyle name="Обычный 2 2 2 4 2 4 2 3" xfId="22641"/>
    <cellStyle name="Обычный 2 2 2 4 2 4 3" xfId="9968"/>
    <cellStyle name="Обычный 2 2 2 4 2 4 3 2" xfId="26865"/>
    <cellStyle name="Обычный 2 2 2 4 2 4 4" xfId="18417"/>
    <cellStyle name="Обычный 2 2 2 4 2 5" xfId="2928"/>
    <cellStyle name="Обычный 2 2 2 4 2 5 2" xfId="7152"/>
    <cellStyle name="Обычный 2 2 2 4 2 5 2 2" xfId="15600"/>
    <cellStyle name="Обычный 2 2 2 4 2 5 2 2 2" xfId="32497"/>
    <cellStyle name="Обычный 2 2 2 4 2 5 2 3" xfId="24049"/>
    <cellStyle name="Обычный 2 2 2 4 2 5 3" xfId="11376"/>
    <cellStyle name="Обычный 2 2 2 4 2 5 3 2" xfId="28273"/>
    <cellStyle name="Обычный 2 2 2 4 2 5 4" xfId="19825"/>
    <cellStyle name="Обычный 2 2 2 4 2 6" xfId="4336"/>
    <cellStyle name="Обычный 2 2 2 4 2 6 2" xfId="12784"/>
    <cellStyle name="Обычный 2 2 2 4 2 6 2 2" xfId="29681"/>
    <cellStyle name="Обычный 2 2 2 4 2 6 3" xfId="21233"/>
    <cellStyle name="Обычный 2 2 2 4 2 7" xfId="8560"/>
    <cellStyle name="Обычный 2 2 2 4 2 7 2" xfId="25457"/>
    <cellStyle name="Обычный 2 2 2 4 2 8" xfId="17009"/>
    <cellStyle name="Обычный 2 2 2 4 2 9" xfId="33906"/>
    <cellStyle name="Обычный 2 2 2 4 3" xfId="436"/>
    <cellStyle name="Обычный 2 2 2 4 3 2" xfId="1167"/>
    <cellStyle name="Обычный 2 2 2 4 3 2 2" xfId="2575"/>
    <cellStyle name="Обычный 2 2 2 4 3 2 2 2" xfId="6799"/>
    <cellStyle name="Обычный 2 2 2 4 3 2 2 2 2" xfId="15247"/>
    <cellStyle name="Обычный 2 2 2 4 3 2 2 2 2 2" xfId="32144"/>
    <cellStyle name="Обычный 2 2 2 4 3 2 2 2 3" xfId="23696"/>
    <cellStyle name="Обычный 2 2 2 4 3 2 2 3" xfId="11023"/>
    <cellStyle name="Обычный 2 2 2 4 3 2 2 3 2" xfId="27920"/>
    <cellStyle name="Обычный 2 2 2 4 3 2 2 4" xfId="19472"/>
    <cellStyle name="Обычный 2 2 2 4 3 2 3" xfId="3983"/>
    <cellStyle name="Обычный 2 2 2 4 3 2 3 2" xfId="8207"/>
    <cellStyle name="Обычный 2 2 2 4 3 2 3 2 2" xfId="16655"/>
    <cellStyle name="Обычный 2 2 2 4 3 2 3 2 2 2" xfId="33552"/>
    <cellStyle name="Обычный 2 2 2 4 3 2 3 2 3" xfId="25104"/>
    <cellStyle name="Обычный 2 2 2 4 3 2 3 3" xfId="12431"/>
    <cellStyle name="Обычный 2 2 2 4 3 2 3 3 2" xfId="29328"/>
    <cellStyle name="Обычный 2 2 2 4 3 2 3 4" xfId="20880"/>
    <cellStyle name="Обычный 2 2 2 4 3 2 4" xfId="5391"/>
    <cellStyle name="Обычный 2 2 2 4 3 2 4 2" xfId="13839"/>
    <cellStyle name="Обычный 2 2 2 4 3 2 4 2 2" xfId="30736"/>
    <cellStyle name="Обычный 2 2 2 4 3 2 4 3" xfId="22288"/>
    <cellStyle name="Обычный 2 2 2 4 3 2 5" xfId="9615"/>
    <cellStyle name="Обычный 2 2 2 4 3 2 5 2" xfId="26512"/>
    <cellStyle name="Обычный 2 2 2 4 3 2 6" xfId="18064"/>
    <cellStyle name="Обычный 2 2 2 4 3 3" xfId="1871"/>
    <cellStyle name="Обычный 2 2 2 4 3 3 2" xfId="6095"/>
    <cellStyle name="Обычный 2 2 2 4 3 3 2 2" xfId="14543"/>
    <cellStyle name="Обычный 2 2 2 4 3 3 2 2 2" xfId="31440"/>
    <cellStyle name="Обычный 2 2 2 4 3 3 2 3" xfId="22992"/>
    <cellStyle name="Обычный 2 2 2 4 3 3 3" xfId="10319"/>
    <cellStyle name="Обычный 2 2 2 4 3 3 3 2" xfId="27216"/>
    <cellStyle name="Обычный 2 2 2 4 3 3 4" xfId="18768"/>
    <cellStyle name="Обычный 2 2 2 4 3 4" xfId="3279"/>
    <cellStyle name="Обычный 2 2 2 4 3 4 2" xfId="7503"/>
    <cellStyle name="Обычный 2 2 2 4 3 4 2 2" xfId="15951"/>
    <cellStyle name="Обычный 2 2 2 4 3 4 2 2 2" xfId="32848"/>
    <cellStyle name="Обычный 2 2 2 4 3 4 2 3" xfId="24400"/>
    <cellStyle name="Обычный 2 2 2 4 3 4 3" xfId="11727"/>
    <cellStyle name="Обычный 2 2 2 4 3 4 3 2" xfId="28624"/>
    <cellStyle name="Обычный 2 2 2 4 3 4 4" xfId="20176"/>
    <cellStyle name="Обычный 2 2 2 4 3 5" xfId="4687"/>
    <cellStyle name="Обычный 2 2 2 4 3 5 2" xfId="13135"/>
    <cellStyle name="Обычный 2 2 2 4 3 5 2 2" xfId="30032"/>
    <cellStyle name="Обычный 2 2 2 4 3 5 3" xfId="21584"/>
    <cellStyle name="Обычный 2 2 2 4 3 6" xfId="8911"/>
    <cellStyle name="Обычный 2 2 2 4 3 6 2" xfId="25808"/>
    <cellStyle name="Обычный 2 2 2 4 3 7" xfId="17360"/>
    <cellStyle name="Обычный 2 2 2 4 3 8" xfId="34257"/>
    <cellStyle name="Обычный 2 2 2 4 4" xfId="815"/>
    <cellStyle name="Обычный 2 2 2 4 4 2" xfId="2223"/>
    <cellStyle name="Обычный 2 2 2 4 4 2 2" xfId="6447"/>
    <cellStyle name="Обычный 2 2 2 4 4 2 2 2" xfId="14895"/>
    <cellStyle name="Обычный 2 2 2 4 4 2 2 2 2" xfId="31792"/>
    <cellStyle name="Обычный 2 2 2 4 4 2 2 3" xfId="23344"/>
    <cellStyle name="Обычный 2 2 2 4 4 2 3" xfId="10671"/>
    <cellStyle name="Обычный 2 2 2 4 4 2 3 2" xfId="27568"/>
    <cellStyle name="Обычный 2 2 2 4 4 2 4" xfId="19120"/>
    <cellStyle name="Обычный 2 2 2 4 4 3" xfId="3631"/>
    <cellStyle name="Обычный 2 2 2 4 4 3 2" xfId="7855"/>
    <cellStyle name="Обычный 2 2 2 4 4 3 2 2" xfId="16303"/>
    <cellStyle name="Обычный 2 2 2 4 4 3 2 2 2" xfId="33200"/>
    <cellStyle name="Обычный 2 2 2 4 4 3 2 3" xfId="24752"/>
    <cellStyle name="Обычный 2 2 2 4 4 3 3" xfId="12079"/>
    <cellStyle name="Обычный 2 2 2 4 4 3 3 2" xfId="28976"/>
    <cellStyle name="Обычный 2 2 2 4 4 3 4" xfId="20528"/>
    <cellStyle name="Обычный 2 2 2 4 4 4" xfId="5039"/>
    <cellStyle name="Обычный 2 2 2 4 4 4 2" xfId="13487"/>
    <cellStyle name="Обычный 2 2 2 4 4 4 2 2" xfId="30384"/>
    <cellStyle name="Обычный 2 2 2 4 4 4 3" xfId="21936"/>
    <cellStyle name="Обычный 2 2 2 4 4 5" xfId="9263"/>
    <cellStyle name="Обычный 2 2 2 4 4 5 2" xfId="26160"/>
    <cellStyle name="Обычный 2 2 2 4 4 6" xfId="17712"/>
    <cellStyle name="Обычный 2 2 2 4 5" xfId="1519"/>
    <cellStyle name="Обычный 2 2 2 4 5 2" xfId="5743"/>
    <cellStyle name="Обычный 2 2 2 4 5 2 2" xfId="14191"/>
    <cellStyle name="Обычный 2 2 2 4 5 2 2 2" xfId="31088"/>
    <cellStyle name="Обычный 2 2 2 4 5 2 3" xfId="22640"/>
    <cellStyle name="Обычный 2 2 2 4 5 3" xfId="9967"/>
    <cellStyle name="Обычный 2 2 2 4 5 3 2" xfId="26864"/>
    <cellStyle name="Обычный 2 2 2 4 5 4" xfId="18416"/>
    <cellStyle name="Обычный 2 2 2 4 6" xfId="2927"/>
    <cellStyle name="Обычный 2 2 2 4 6 2" xfId="7151"/>
    <cellStyle name="Обычный 2 2 2 4 6 2 2" xfId="15599"/>
    <cellStyle name="Обычный 2 2 2 4 6 2 2 2" xfId="32496"/>
    <cellStyle name="Обычный 2 2 2 4 6 2 3" xfId="24048"/>
    <cellStyle name="Обычный 2 2 2 4 6 3" xfId="11375"/>
    <cellStyle name="Обычный 2 2 2 4 6 3 2" xfId="28272"/>
    <cellStyle name="Обычный 2 2 2 4 6 4" xfId="19824"/>
    <cellStyle name="Обычный 2 2 2 4 7" xfId="4335"/>
    <cellStyle name="Обычный 2 2 2 4 7 2" xfId="12783"/>
    <cellStyle name="Обычный 2 2 2 4 7 2 2" xfId="29680"/>
    <cellStyle name="Обычный 2 2 2 4 7 3" xfId="21232"/>
    <cellStyle name="Обычный 2 2 2 4 8" xfId="8559"/>
    <cellStyle name="Обычный 2 2 2 4 8 2" xfId="25456"/>
    <cellStyle name="Обычный 2 2 2 4 9" xfId="17008"/>
    <cellStyle name="Обычный 2 2 2 5" xfId="21"/>
    <cellStyle name="Обычный 2 2 2 5 2" xfId="438"/>
    <cellStyle name="Обычный 2 2 2 5 2 2" xfId="1169"/>
    <cellStyle name="Обычный 2 2 2 5 2 2 2" xfId="2577"/>
    <cellStyle name="Обычный 2 2 2 5 2 2 2 2" xfId="6801"/>
    <cellStyle name="Обычный 2 2 2 5 2 2 2 2 2" xfId="15249"/>
    <cellStyle name="Обычный 2 2 2 5 2 2 2 2 2 2" xfId="32146"/>
    <cellStyle name="Обычный 2 2 2 5 2 2 2 2 3" xfId="23698"/>
    <cellStyle name="Обычный 2 2 2 5 2 2 2 3" xfId="11025"/>
    <cellStyle name="Обычный 2 2 2 5 2 2 2 3 2" xfId="27922"/>
    <cellStyle name="Обычный 2 2 2 5 2 2 2 4" xfId="19474"/>
    <cellStyle name="Обычный 2 2 2 5 2 2 3" xfId="3985"/>
    <cellStyle name="Обычный 2 2 2 5 2 2 3 2" xfId="8209"/>
    <cellStyle name="Обычный 2 2 2 5 2 2 3 2 2" xfId="16657"/>
    <cellStyle name="Обычный 2 2 2 5 2 2 3 2 2 2" xfId="33554"/>
    <cellStyle name="Обычный 2 2 2 5 2 2 3 2 3" xfId="25106"/>
    <cellStyle name="Обычный 2 2 2 5 2 2 3 3" xfId="12433"/>
    <cellStyle name="Обычный 2 2 2 5 2 2 3 3 2" xfId="29330"/>
    <cellStyle name="Обычный 2 2 2 5 2 2 3 4" xfId="20882"/>
    <cellStyle name="Обычный 2 2 2 5 2 2 4" xfId="5393"/>
    <cellStyle name="Обычный 2 2 2 5 2 2 4 2" xfId="13841"/>
    <cellStyle name="Обычный 2 2 2 5 2 2 4 2 2" xfId="30738"/>
    <cellStyle name="Обычный 2 2 2 5 2 2 4 3" xfId="22290"/>
    <cellStyle name="Обычный 2 2 2 5 2 2 5" xfId="9617"/>
    <cellStyle name="Обычный 2 2 2 5 2 2 5 2" xfId="26514"/>
    <cellStyle name="Обычный 2 2 2 5 2 2 6" xfId="18066"/>
    <cellStyle name="Обычный 2 2 2 5 2 3" xfId="1873"/>
    <cellStyle name="Обычный 2 2 2 5 2 3 2" xfId="6097"/>
    <cellStyle name="Обычный 2 2 2 5 2 3 2 2" xfId="14545"/>
    <cellStyle name="Обычный 2 2 2 5 2 3 2 2 2" xfId="31442"/>
    <cellStyle name="Обычный 2 2 2 5 2 3 2 3" xfId="22994"/>
    <cellStyle name="Обычный 2 2 2 5 2 3 3" xfId="10321"/>
    <cellStyle name="Обычный 2 2 2 5 2 3 3 2" xfId="27218"/>
    <cellStyle name="Обычный 2 2 2 5 2 3 4" xfId="18770"/>
    <cellStyle name="Обычный 2 2 2 5 2 4" xfId="3281"/>
    <cellStyle name="Обычный 2 2 2 5 2 4 2" xfId="7505"/>
    <cellStyle name="Обычный 2 2 2 5 2 4 2 2" xfId="15953"/>
    <cellStyle name="Обычный 2 2 2 5 2 4 2 2 2" xfId="32850"/>
    <cellStyle name="Обычный 2 2 2 5 2 4 2 3" xfId="24402"/>
    <cellStyle name="Обычный 2 2 2 5 2 4 3" xfId="11729"/>
    <cellStyle name="Обычный 2 2 2 5 2 4 3 2" xfId="28626"/>
    <cellStyle name="Обычный 2 2 2 5 2 4 4" xfId="20178"/>
    <cellStyle name="Обычный 2 2 2 5 2 5" xfId="4689"/>
    <cellStyle name="Обычный 2 2 2 5 2 5 2" xfId="13137"/>
    <cellStyle name="Обычный 2 2 2 5 2 5 2 2" xfId="30034"/>
    <cellStyle name="Обычный 2 2 2 5 2 5 3" xfId="21586"/>
    <cellStyle name="Обычный 2 2 2 5 2 6" xfId="8913"/>
    <cellStyle name="Обычный 2 2 2 5 2 6 2" xfId="25810"/>
    <cellStyle name="Обычный 2 2 2 5 2 7" xfId="17362"/>
    <cellStyle name="Обычный 2 2 2 5 2 8" xfId="34259"/>
    <cellStyle name="Обычный 2 2 2 5 3" xfId="817"/>
    <cellStyle name="Обычный 2 2 2 5 3 2" xfId="2225"/>
    <cellStyle name="Обычный 2 2 2 5 3 2 2" xfId="6449"/>
    <cellStyle name="Обычный 2 2 2 5 3 2 2 2" xfId="14897"/>
    <cellStyle name="Обычный 2 2 2 5 3 2 2 2 2" xfId="31794"/>
    <cellStyle name="Обычный 2 2 2 5 3 2 2 3" xfId="23346"/>
    <cellStyle name="Обычный 2 2 2 5 3 2 3" xfId="10673"/>
    <cellStyle name="Обычный 2 2 2 5 3 2 3 2" xfId="27570"/>
    <cellStyle name="Обычный 2 2 2 5 3 2 4" xfId="19122"/>
    <cellStyle name="Обычный 2 2 2 5 3 3" xfId="3633"/>
    <cellStyle name="Обычный 2 2 2 5 3 3 2" xfId="7857"/>
    <cellStyle name="Обычный 2 2 2 5 3 3 2 2" xfId="16305"/>
    <cellStyle name="Обычный 2 2 2 5 3 3 2 2 2" xfId="33202"/>
    <cellStyle name="Обычный 2 2 2 5 3 3 2 3" xfId="24754"/>
    <cellStyle name="Обычный 2 2 2 5 3 3 3" xfId="12081"/>
    <cellStyle name="Обычный 2 2 2 5 3 3 3 2" xfId="28978"/>
    <cellStyle name="Обычный 2 2 2 5 3 3 4" xfId="20530"/>
    <cellStyle name="Обычный 2 2 2 5 3 4" xfId="5041"/>
    <cellStyle name="Обычный 2 2 2 5 3 4 2" xfId="13489"/>
    <cellStyle name="Обычный 2 2 2 5 3 4 2 2" xfId="30386"/>
    <cellStyle name="Обычный 2 2 2 5 3 4 3" xfId="21938"/>
    <cellStyle name="Обычный 2 2 2 5 3 5" xfId="9265"/>
    <cellStyle name="Обычный 2 2 2 5 3 5 2" xfId="26162"/>
    <cellStyle name="Обычный 2 2 2 5 3 6" xfId="17714"/>
    <cellStyle name="Обычный 2 2 2 5 4" xfId="1521"/>
    <cellStyle name="Обычный 2 2 2 5 4 2" xfId="5745"/>
    <cellStyle name="Обычный 2 2 2 5 4 2 2" xfId="14193"/>
    <cellStyle name="Обычный 2 2 2 5 4 2 2 2" xfId="31090"/>
    <cellStyle name="Обычный 2 2 2 5 4 2 3" xfId="22642"/>
    <cellStyle name="Обычный 2 2 2 5 4 3" xfId="9969"/>
    <cellStyle name="Обычный 2 2 2 5 4 3 2" xfId="26866"/>
    <cellStyle name="Обычный 2 2 2 5 4 4" xfId="18418"/>
    <cellStyle name="Обычный 2 2 2 5 5" xfId="2929"/>
    <cellStyle name="Обычный 2 2 2 5 5 2" xfId="7153"/>
    <cellStyle name="Обычный 2 2 2 5 5 2 2" xfId="15601"/>
    <cellStyle name="Обычный 2 2 2 5 5 2 2 2" xfId="32498"/>
    <cellStyle name="Обычный 2 2 2 5 5 2 3" xfId="24050"/>
    <cellStyle name="Обычный 2 2 2 5 5 3" xfId="11377"/>
    <cellStyle name="Обычный 2 2 2 5 5 3 2" xfId="28274"/>
    <cellStyle name="Обычный 2 2 2 5 5 4" xfId="19826"/>
    <cellStyle name="Обычный 2 2 2 5 6" xfId="4337"/>
    <cellStyle name="Обычный 2 2 2 5 6 2" xfId="12785"/>
    <cellStyle name="Обычный 2 2 2 5 6 2 2" xfId="29682"/>
    <cellStyle name="Обычный 2 2 2 5 6 3" xfId="21234"/>
    <cellStyle name="Обычный 2 2 2 5 7" xfId="8561"/>
    <cellStyle name="Обычный 2 2 2 5 7 2" xfId="25458"/>
    <cellStyle name="Обычный 2 2 2 5 8" xfId="17010"/>
    <cellStyle name="Обычный 2 2 2 5 9" xfId="33907"/>
    <cellStyle name="Обычный 2 2 2 6" xfId="423"/>
    <cellStyle name="Обычный 2 2 2 6 2" xfId="1154"/>
    <cellStyle name="Обычный 2 2 2 6 2 2" xfId="2562"/>
    <cellStyle name="Обычный 2 2 2 6 2 2 2" xfId="6786"/>
    <cellStyle name="Обычный 2 2 2 6 2 2 2 2" xfId="15234"/>
    <cellStyle name="Обычный 2 2 2 6 2 2 2 2 2" xfId="32131"/>
    <cellStyle name="Обычный 2 2 2 6 2 2 2 3" xfId="23683"/>
    <cellStyle name="Обычный 2 2 2 6 2 2 3" xfId="11010"/>
    <cellStyle name="Обычный 2 2 2 6 2 2 3 2" xfId="27907"/>
    <cellStyle name="Обычный 2 2 2 6 2 2 4" xfId="19459"/>
    <cellStyle name="Обычный 2 2 2 6 2 3" xfId="3970"/>
    <cellStyle name="Обычный 2 2 2 6 2 3 2" xfId="8194"/>
    <cellStyle name="Обычный 2 2 2 6 2 3 2 2" xfId="16642"/>
    <cellStyle name="Обычный 2 2 2 6 2 3 2 2 2" xfId="33539"/>
    <cellStyle name="Обычный 2 2 2 6 2 3 2 3" xfId="25091"/>
    <cellStyle name="Обычный 2 2 2 6 2 3 3" xfId="12418"/>
    <cellStyle name="Обычный 2 2 2 6 2 3 3 2" xfId="29315"/>
    <cellStyle name="Обычный 2 2 2 6 2 3 4" xfId="20867"/>
    <cellStyle name="Обычный 2 2 2 6 2 4" xfId="5378"/>
    <cellStyle name="Обычный 2 2 2 6 2 4 2" xfId="13826"/>
    <cellStyle name="Обычный 2 2 2 6 2 4 2 2" xfId="30723"/>
    <cellStyle name="Обычный 2 2 2 6 2 4 3" xfId="22275"/>
    <cellStyle name="Обычный 2 2 2 6 2 5" xfId="9602"/>
    <cellStyle name="Обычный 2 2 2 6 2 5 2" xfId="26499"/>
    <cellStyle name="Обычный 2 2 2 6 2 6" xfId="18051"/>
    <cellStyle name="Обычный 2 2 2 6 3" xfId="1858"/>
    <cellStyle name="Обычный 2 2 2 6 3 2" xfId="6082"/>
    <cellStyle name="Обычный 2 2 2 6 3 2 2" xfId="14530"/>
    <cellStyle name="Обычный 2 2 2 6 3 2 2 2" xfId="31427"/>
    <cellStyle name="Обычный 2 2 2 6 3 2 3" xfId="22979"/>
    <cellStyle name="Обычный 2 2 2 6 3 3" xfId="10306"/>
    <cellStyle name="Обычный 2 2 2 6 3 3 2" xfId="27203"/>
    <cellStyle name="Обычный 2 2 2 6 3 4" xfId="18755"/>
    <cellStyle name="Обычный 2 2 2 6 4" xfId="3266"/>
    <cellStyle name="Обычный 2 2 2 6 4 2" xfId="7490"/>
    <cellStyle name="Обычный 2 2 2 6 4 2 2" xfId="15938"/>
    <cellStyle name="Обычный 2 2 2 6 4 2 2 2" xfId="32835"/>
    <cellStyle name="Обычный 2 2 2 6 4 2 3" xfId="24387"/>
    <cellStyle name="Обычный 2 2 2 6 4 3" xfId="11714"/>
    <cellStyle name="Обычный 2 2 2 6 4 3 2" xfId="28611"/>
    <cellStyle name="Обычный 2 2 2 6 4 4" xfId="20163"/>
    <cellStyle name="Обычный 2 2 2 6 5" xfId="4674"/>
    <cellStyle name="Обычный 2 2 2 6 5 2" xfId="13122"/>
    <cellStyle name="Обычный 2 2 2 6 5 2 2" xfId="30019"/>
    <cellStyle name="Обычный 2 2 2 6 5 3" xfId="21571"/>
    <cellStyle name="Обычный 2 2 2 6 6" xfId="8898"/>
    <cellStyle name="Обычный 2 2 2 6 6 2" xfId="25795"/>
    <cellStyle name="Обычный 2 2 2 6 7" xfId="17347"/>
    <cellStyle name="Обычный 2 2 2 6 8" xfId="34244"/>
    <cellStyle name="Обычный 2 2 2 7" xfId="802"/>
    <cellStyle name="Обычный 2 2 2 7 2" xfId="2210"/>
    <cellStyle name="Обычный 2 2 2 7 2 2" xfId="6434"/>
    <cellStyle name="Обычный 2 2 2 7 2 2 2" xfId="14882"/>
    <cellStyle name="Обычный 2 2 2 7 2 2 2 2" xfId="31779"/>
    <cellStyle name="Обычный 2 2 2 7 2 2 3" xfId="23331"/>
    <cellStyle name="Обычный 2 2 2 7 2 3" xfId="10658"/>
    <cellStyle name="Обычный 2 2 2 7 2 3 2" xfId="27555"/>
    <cellStyle name="Обычный 2 2 2 7 2 4" xfId="19107"/>
    <cellStyle name="Обычный 2 2 2 7 3" xfId="3618"/>
    <cellStyle name="Обычный 2 2 2 7 3 2" xfId="7842"/>
    <cellStyle name="Обычный 2 2 2 7 3 2 2" xfId="16290"/>
    <cellStyle name="Обычный 2 2 2 7 3 2 2 2" xfId="33187"/>
    <cellStyle name="Обычный 2 2 2 7 3 2 3" xfId="24739"/>
    <cellStyle name="Обычный 2 2 2 7 3 3" xfId="12066"/>
    <cellStyle name="Обычный 2 2 2 7 3 3 2" xfId="28963"/>
    <cellStyle name="Обычный 2 2 2 7 3 4" xfId="20515"/>
    <cellStyle name="Обычный 2 2 2 7 4" xfId="5026"/>
    <cellStyle name="Обычный 2 2 2 7 4 2" xfId="13474"/>
    <cellStyle name="Обычный 2 2 2 7 4 2 2" xfId="30371"/>
    <cellStyle name="Обычный 2 2 2 7 4 3" xfId="21923"/>
    <cellStyle name="Обычный 2 2 2 7 5" xfId="9250"/>
    <cellStyle name="Обычный 2 2 2 7 5 2" xfId="26147"/>
    <cellStyle name="Обычный 2 2 2 7 6" xfId="17699"/>
    <cellStyle name="Обычный 2 2 2 8" xfId="1506"/>
    <cellStyle name="Обычный 2 2 2 8 2" xfId="5730"/>
    <cellStyle name="Обычный 2 2 2 8 2 2" xfId="14178"/>
    <cellStyle name="Обычный 2 2 2 8 2 2 2" xfId="31075"/>
    <cellStyle name="Обычный 2 2 2 8 2 3" xfId="22627"/>
    <cellStyle name="Обычный 2 2 2 8 3" xfId="9954"/>
    <cellStyle name="Обычный 2 2 2 8 3 2" xfId="26851"/>
    <cellStyle name="Обычный 2 2 2 8 4" xfId="18403"/>
    <cellStyle name="Обычный 2 2 2 9" xfId="2914"/>
    <cellStyle name="Обычный 2 2 2 9 2" xfId="7138"/>
    <cellStyle name="Обычный 2 2 2 9 2 2" xfId="15586"/>
    <cellStyle name="Обычный 2 2 2 9 2 2 2" xfId="32483"/>
    <cellStyle name="Обычный 2 2 2 9 2 3" xfId="24035"/>
    <cellStyle name="Обычный 2 2 2 9 3" xfId="11362"/>
    <cellStyle name="Обычный 2 2 2 9 3 2" xfId="28259"/>
    <cellStyle name="Обычный 2 2 2 9 4" xfId="19811"/>
    <cellStyle name="Обычный 2 2 2_Отчет за 2015 год" xfId="22"/>
    <cellStyle name="Обычный 2 2 3" xfId="23"/>
    <cellStyle name="Обычный 2 2 3 10" xfId="8562"/>
    <cellStyle name="Обычный 2 2 3 10 2" xfId="25459"/>
    <cellStyle name="Обычный 2 2 3 11" xfId="17011"/>
    <cellStyle name="Обычный 2 2 3 12" xfId="33908"/>
    <cellStyle name="Обычный 2 2 3 2" xfId="24"/>
    <cellStyle name="Обычный 2 2 3 2 10" xfId="17012"/>
    <cellStyle name="Обычный 2 2 3 2 11" xfId="33909"/>
    <cellStyle name="Обычный 2 2 3 2 2" xfId="25"/>
    <cellStyle name="Обычный 2 2 3 2 2 10" xfId="33910"/>
    <cellStyle name="Обычный 2 2 3 2 2 2" xfId="26"/>
    <cellStyle name="Обычный 2 2 3 2 2 2 2" xfId="442"/>
    <cellStyle name="Обычный 2 2 3 2 2 2 2 2" xfId="1173"/>
    <cellStyle name="Обычный 2 2 3 2 2 2 2 2 2" xfId="2581"/>
    <cellStyle name="Обычный 2 2 3 2 2 2 2 2 2 2" xfId="6805"/>
    <cellStyle name="Обычный 2 2 3 2 2 2 2 2 2 2 2" xfId="15253"/>
    <cellStyle name="Обычный 2 2 3 2 2 2 2 2 2 2 2 2" xfId="32150"/>
    <cellStyle name="Обычный 2 2 3 2 2 2 2 2 2 2 3" xfId="23702"/>
    <cellStyle name="Обычный 2 2 3 2 2 2 2 2 2 3" xfId="11029"/>
    <cellStyle name="Обычный 2 2 3 2 2 2 2 2 2 3 2" xfId="27926"/>
    <cellStyle name="Обычный 2 2 3 2 2 2 2 2 2 4" xfId="19478"/>
    <cellStyle name="Обычный 2 2 3 2 2 2 2 2 3" xfId="3989"/>
    <cellStyle name="Обычный 2 2 3 2 2 2 2 2 3 2" xfId="8213"/>
    <cellStyle name="Обычный 2 2 3 2 2 2 2 2 3 2 2" xfId="16661"/>
    <cellStyle name="Обычный 2 2 3 2 2 2 2 2 3 2 2 2" xfId="33558"/>
    <cellStyle name="Обычный 2 2 3 2 2 2 2 2 3 2 3" xfId="25110"/>
    <cellStyle name="Обычный 2 2 3 2 2 2 2 2 3 3" xfId="12437"/>
    <cellStyle name="Обычный 2 2 3 2 2 2 2 2 3 3 2" xfId="29334"/>
    <cellStyle name="Обычный 2 2 3 2 2 2 2 2 3 4" xfId="20886"/>
    <cellStyle name="Обычный 2 2 3 2 2 2 2 2 4" xfId="5397"/>
    <cellStyle name="Обычный 2 2 3 2 2 2 2 2 4 2" xfId="13845"/>
    <cellStyle name="Обычный 2 2 3 2 2 2 2 2 4 2 2" xfId="30742"/>
    <cellStyle name="Обычный 2 2 3 2 2 2 2 2 4 3" xfId="22294"/>
    <cellStyle name="Обычный 2 2 3 2 2 2 2 2 5" xfId="9621"/>
    <cellStyle name="Обычный 2 2 3 2 2 2 2 2 5 2" xfId="26518"/>
    <cellStyle name="Обычный 2 2 3 2 2 2 2 2 6" xfId="18070"/>
    <cellStyle name="Обычный 2 2 3 2 2 2 2 3" xfId="1877"/>
    <cellStyle name="Обычный 2 2 3 2 2 2 2 3 2" xfId="6101"/>
    <cellStyle name="Обычный 2 2 3 2 2 2 2 3 2 2" xfId="14549"/>
    <cellStyle name="Обычный 2 2 3 2 2 2 2 3 2 2 2" xfId="31446"/>
    <cellStyle name="Обычный 2 2 3 2 2 2 2 3 2 3" xfId="22998"/>
    <cellStyle name="Обычный 2 2 3 2 2 2 2 3 3" xfId="10325"/>
    <cellStyle name="Обычный 2 2 3 2 2 2 2 3 3 2" xfId="27222"/>
    <cellStyle name="Обычный 2 2 3 2 2 2 2 3 4" xfId="18774"/>
    <cellStyle name="Обычный 2 2 3 2 2 2 2 4" xfId="3285"/>
    <cellStyle name="Обычный 2 2 3 2 2 2 2 4 2" xfId="7509"/>
    <cellStyle name="Обычный 2 2 3 2 2 2 2 4 2 2" xfId="15957"/>
    <cellStyle name="Обычный 2 2 3 2 2 2 2 4 2 2 2" xfId="32854"/>
    <cellStyle name="Обычный 2 2 3 2 2 2 2 4 2 3" xfId="24406"/>
    <cellStyle name="Обычный 2 2 3 2 2 2 2 4 3" xfId="11733"/>
    <cellStyle name="Обычный 2 2 3 2 2 2 2 4 3 2" xfId="28630"/>
    <cellStyle name="Обычный 2 2 3 2 2 2 2 4 4" xfId="20182"/>
    <cellStyle name="Обычный 2 2 3 2 2 2 2 5" xfId="4693"/>
    <cellStyle name="Обычный 2 2 3 2 2 2 2 5 2" xfId="13141"/>
    <cellStyle name="Обычный 2 2 3 2 2 2 2 5 2 2" xfId="30038"/>
    <cellStyle name="Обычный 2 2 3 2 2 2 2 5 3" xfId="21590"/>
    <cellStyle name="Обычный 2 2 3 2 2 2 2 6" xfId="8917"/>
    <cellStyle name="Обычный 2 2 3 2 2 2 2 6 2" xfId="25814"/>
    <cellStyle name="Обычный 2 2 3 2 2 2 2 7" xfId="17366"/>
    <cellStyle name="Обычный 2 2 3 2 2 2 2 8" xfId="34263"/>
    <cellStyle name="Обычный 2 2 3 2 2 2 3" xfId="821"/>
    <cellStyle name="Обычный 2 2 3 2 2 2 3 2" xfId="2229"/>
    <cellStyle name="Обычный 2 2 3 2 2 2 3 2 2" xfId="6453"/>
    <cellStyle name="Обычный 2 2 3 2 2 2 3 2 2 2" xfId="14901"/>
    <cellStyle name="Обычный 2 2 3 2 2 2 3 2 2 2 2" xfId="31798"/>
    <cellStyle name="Обычный 2 2 3 2 2 2 3 2 2 3" xfId="23350"/>
    <cellStyle name="Обычный 2 2 3 2 2 2 3 2 3" xfId="10677"/>
    <cellStyle name="Обычный 2 2 3 2 2 2 3 2 3 2" xfId="27574"/>
    <cellStyle name="Обычный 2 2 3 2 2 2 3 2 4" xfId="19126"/>
    <cellStyle name="Обычный 2 2 3 2 2 2 3 3" xfId="3637"/>
    <cellStyle name="Обычный 2 2 3 2 2 2 3 3 2" xfId="7861"/>
    <cellStyle name="Обычный 2 2 3 2 2 2 3 3 2 2" xfId="16309"/>
    <cellStyle name="Обычный 2 2 3 2 2 2 3 3 2 2 2" xfId="33206"/>
    <cellStyle name="Обычный 2 2 3 2 2 2 3 3 2 3" xfId="24758"/>
    <cellStyle name="Обычный 2 2 3 2 2 2 3 3 3" xfId="12085"/>
    <cellStyle name="Обычный 2 2 3 2 2 2 3 3 3 2" xfId="28982"/>
    <cellStyle name="Обычный 2 2 3 2 2 2 3 3 4" xfId="20534"/>
    <cellStyle name="Обычный 2 2 3 2 2 2 3 4" xfId="5045"/>
    <cellStyle name="Обычный 2 2 3 2 2 2 3 4 2" xfId="13493"/>
    <cellStyle name="Обычный 2 2 3 2 2 2 3 4 2 2" xfId="30390"/>
    <cellStyle name="Обычный 2 2 3 2 2 2 3 4 3" xfId="21942"/>
    <cellStyle name="Обычный 2 2 3 2 2 2 3 5" xfId="9269"/>
    <cellStyle name="Обычный 2 2 3 2 2 2 3 5 2" xfId="26166"/>
    <cellStyle name="Обычный 2 2 3 2 2 2 3 6" xfId="17718"/>
    <cellStyle name="Обычный 2 2 3 2 2 2 4" xfId="1525"/>
    <cellStyle name="Обычный 2 2 3 2 2 2 4 2" xfId="5749"/>
    <cellStyle name="Обычный 2 2 3 2 2 2 4 2 2" xfId="14197"/>
    <cellStyle name="Обычный 2 2 3 2 2 2 4 2 2 2" xfId="31094"/>
    <cellStyle name="Обычный 2 2 3 2 2 2 4 2 3" xfId="22646"/>
    <cellStyle name="Обычный 2 2 3 2 2 2 4 3" xfId="9973"/>
    <cellStyle name="Обычный 2 2 3 2 2 2 4 3 2" xfId="26870"/>
    <cellStyle name="Обычный 2 2 3 2 2 2 4 4" xfId="18422"/>
    <cellStyle name="Обычный 2 2 3 2 2 2 5" xfId="2933"/>
    <cellStyle name="Обычный 2 2 3 2 2 2 5 2" xfId="7157"/>
    <cellStyle name="Обычный 2 2 3 2 2 2 5 2 2" xfId="15605"/>
    <cellStyle name="Обычный 2 2 3 2 2 2 5 2 2 2" xfId="32502"/>
    <cellStyle name="Обычный 2 2 3 2 2 2 5 2 3" xfId="24054"/>
    <cellStyle name="Обычный 2 2 3 2 2 2 5 3" xfId="11381"/>
    <cellStyle name="Обычный 2 2 3 2 2 2 5 3 2" xfId="28278"/>
    <cellStyle name="Обычный 2 2 3 2 2 2 5 4" xfId="19830"/>
    <cellStyle name="Обычный 2 2 3 2 2 2 6" xfId="4341"/>
    <cellStyle name="Обычный 2 2 3 2 2 2 6 2" xfId="12789"/>
    <cellStyle name="Обычный 2 2 3 2 2 2 6 2 2" xfId="29686"/>
    <cellStyle name="Обычный 2 2 3 2 2 2 6 3" xfId="21238"/>
    <cellStyle name="Обычный 2 2 3 2 2 2 7" xfId="8565"/>
    <cellStyle name="Обычный 2 2 3 2 2 2 7 2" xfId="25462"/>
    <cellStyle name="Обычный 2 2 3 2 2 2 8" xfId="17014"/>
    <cellStyle name="Обычный 2 2 3 2 2 2 9" xfId="33911"/>
    <cellStyle name="Обычный 2 2 3 2 2 3" xfId="441"/>
    <cellStyle name="Обычный 2 2 3 2 2 3 2" xfId="1172"/>
    <cellStyle name="Обычный 2 2 3 2 2 3 2 2" xfId="2580"/>
    <cellStyle name="Обычный 2 2 3 2 2 3 2 2 2" xfId="6804"/>
    <cellStyle name="Обычный 2 2 3 2 2 3 2 2 2 2" xfId="15252"/>
    <cellStyle name="Обычный 2 2 3 2 2 3 2 2 2 2 2" xfId="32149"/>
    <cellStyle name="Обычный 2 2 3 2 2 3 2 2 2 3" xfId="23701"/>
    <cellStyle name="Обычный 2 2 3 2 2 3 2 2 3" xfId="11028"/>
    <cellStyle name="Обычный 2 2 3 2 2 3 2 2 3 2" xfId="27925"/>
    <cellStyle name="Обычный 2 2 3 2 2 3 2 2 4" xfId="19477"/>
    <cellStyle name="Обычный 2 2 3 2 2 3 2 3" xfId="3988"/>
    <cellStyle name="Обычный 2 2 3 2 2 3 2 3 2" xfId="8212"/>
    <cellStyle name="Обычный 2 2 3 2 2 3 2 3 2 2" xfId="16660"/>
    <cellStyle name="Обычный 2 2 3 2 2 3 2 3 2 2 2" xfId="33557"/>
    <cellStyle name="Обычный 2 2 3 2 2 3 2 3 2 3" xfId="25109"/>
    <cellStyle name="Обычный 2 2 3 2 2 3 2 3 3" xfId="12436"/>
    <cellStyle name="Обычный 2 2 3 2 2 3 2 3 3 2" xfId="29333"/>
    <cellStyle name="Обычный 2 2 3 2 2 3 2 3 4" xfId="20885"/>
    <cellStyle name="Обычный 2 2 3 2 2 3 2 4" xfId="5396"/>
    <cellStyle name="Обычный 2 2 3 2 2 3 2 4 2" xfId="13844"/>
    <cellStyle name="Обычный 2 2 3 2 2 3 2 4 2 2" xfId="30741"/>
    <cellStyle name="Обычный 2 2 3 2 2 3 2 4 3" xfId="22293"/>
    <cellStyle name="Обычный 2 2 3 2 2 3 2 5" xfId="9620"/>
    <cellStyle name="Обычный 2 2 3 2 2 3 2 5 2" xfId="26517"/>
    <cellStyle name="Обычный 2 2 3 2 2 3 2 6" xfId="18069"/>
    <cellStyle name="Обычный 2 2 3 2 2 3 3" xfId="1876"/>
    <cellStyle name="Обычный 2 2 3 2 2 3 3 2" xfId="6100"/>
    <cellStyle name="Обычный 2 2 3 2 2 3 3 2 2" xfId="14548"/>
    <cellStyle name="Обычный 2 2 3 2 2 3 3 2 2 2" xfId="31445"/>
    <cellStyle name="Обычный 2 2 3 2 2 3 3 2 3" xfId="22997"/>
    <cellStyle name="Обычный 2 2 3 2 2 3 3 3" xfId="10324"/>
    <cellStyle name="Обычный 2 2 3 2 2 3 3 3 2" xfId="27221"/>
    <cellStyle name="Обычный 2 2 3 2 2 3 3 4" xfId="18773"/>
    <cellStyle name="Обычный 2 2 3 2 2 3 4" xfId="3284"/>
    <cellStyle name="Обычный 2 2 3 2 2 3 4 2" xfId="7508"/>
    <cellStyle name="Обычный 2 2 3 2 2 3 4 2 2" xfId="15956"/>
    <cellStyle name="Обычный 2 2 3 2 2 3 4 2 2 2" xfId="32853"/>
    <cellStyle name="Обычный 2 2 3 2 2 3 4 2 3" xfId="24405"/>
    <cellStyle name="Обычный 2 2 3 2 2 3 4 3" xfId="11732"/>
    <cellStyle name="Обычный 2 2 3 2 2 3 4 3 2" xfId="28629"/>
    <cellStyle name="Обычный 2 2 3 2 2 3 4 4" xfId="20181"/>
    <cellStyle name="Обычный 2 2 3 2 2 3 5" xfId="4692"/>
    <cellStyle name="Обычный 2 2 3 2 2 3 5 2" xfId="13140"/>
    <cellStyle name="Обычный 2 2 3 2 2 3 5 2 2" xfId="30037"/>
    <cellStyle name="Обычный 2 2 3 2 2 3 5 3" xfId="21589"/>
    <cellStyle name="Обычный 2 2 3 2 2 3 6" xfId="8916"/>
    <cellStyle name="Обычный 2 2 3 2 2 3 6 2" xfId="25813"/>
    <cellStyle name="Обычный 2 2 3 2 2 3 7" xfId="17365"/>
    <cellStyle name="Обычный 2 2 3 2 2 3 8" xfId="34262"/>
    <cellStyle name="Обычный 2 2 3 2 2 4" xfId="820"/>
    <cellStyle name="Обычный 2 2 3 2 2 4 2" xfId="2228"/>
    <cellStyle name="Обычный 2 2 3 2 2 4 2 2" xfId="6452"/>
    <cellStyle name="Обычный 2 2 3 2 2 4 2 2 2" xfId="14900"/>
    <cellStyle name="Обычный 2 2 3 2 2 4 2 2 2 2" xfId="31797"/>
    <cellStyle name="Обычный 2 2 3 2 2 4 2 2 3" xfId="23349"/>
    <cellStyle name="Обычный 2 2 3 2 2 4 2 3" xfId="10676"/>
    <cellStyle name="Обычный 2 2 3 2 2 4 2 3 2" xfId="27573"/>
    <cellStyle name="Обычный 2 2 3 2 2 4 2 4" xfId="19125"/>
    <cellStyle name="Обычный 2 2 3 2 2 4 3" xfId="3636"/>
    <cellStyle name="Обычный 2 2 3 2 2 4 3 2" xfId="7860"/>
    <cellStyle name="Обычный 2 2 3 2 2 4 3 2 2" xfId="16308"/>
    <cellStyle name="Обычный 2 2 3 2 2 4 3 2 2 2" xfId="33205"/>
    <cellStyle name="Обычный 2 2 3 2 2 4 3 2 3" xfId="24757"/>
    <cellStyle name="Обычный 2 2 3 2 2 4 3 3" xfId="12084"/>
    <cellStyle name="Обычный 2 2 3 2 2 4 3 3 2" xfId="28981"/>
    <cellStyle name="Обычный 2 2 3 2 2 4 3 4" xfId="20533"/>
    <cellStyle name="Обычный 2 2 3 2 2 4 4" xfId="5044"/>
    <cellStyle name="Обычный 2 2 3 2 2 4 4 2" xfId="13492"/>
    <cellStyle name="Обычный 2 2 3 2 2 4 4 2 2" xfId="30389"/>
    <cellStyle name="Обычный 2 2 3 2 2 4 4 3" xfId="21941"/>
    <cellStyle name="Обычный 2 2 3 2 2 4 5" xfId="9268"/>
    <cellStyle name="Обычный 2 2 3 2 2 4 5 2" xfId="26165"/>
    <cellStyle name="Обычный 2 2 3 2 2 4 6" xfId="17717"/>
    <cellStyle name="Обычный 2 2 3 2 2 5" xfId="1524"/>
    <cellStyle name="Обычный 2 2 3 2 2 5 2" xfId="5748"/>
    <cellStyle name="Обычный 2 2 3 2 2 5 2 2" xfId="14196"/>
    <cellStyle name="Обычный 2 2 3 2 2 5 2 2 2" xfId="31093"/>
    <cellStyle name="Обычный 2 2 3 2 2 5 2 3" xfId="22645"/>
    <cellStyle name="Обычный 2 2 3 2 2 5 3" xfId="9972"/>
    <cellStyle name="Обычный 2 2 3 2 2 5 3 2" xfId="26869"/>
    <cellStyle name="Обычный 2 2 3 2 2 5 4" xfId="18421"/>
    <cellStyle name="Обычный 2 2 3 2 2 6" xfId="2932"/>
    <cellStyle name="Обычный 2 2 3 2 2 6 2" xfId="7156"/>
    <cellStyle name="Обычный 2 2 3 2 2 6 2 2" xfId="15604"/>
    <cellStyle name="Обычный 2 2 3 2 2 6 2 2 2" xfId="32501"/>
    <cellStyle name="Обычный 2 2 3 2 2 6 2 3" xfId="24053"/>
    <cellStyle name="Обычный 2 2 3 2 2 6 3" xfId="11380"/>
    <cellStyle name="Обычный 2 2 3 2 2 6 3 2" xfId="28277"/>
    <cellStyle name="Обычный 2 2 3 2 2 6 4" xfId="19829"/>
    <cellStyle name="Обычный 2 2 3 2 2 7" xfId="4340"/>
    <cellStyle name="Обычный 2 2 3 2 2 7 2" xfId="12788"/>
    <cellStyle name="Обычный 2 2 3 2 2 7 2 2" xfId="29685"/>
    <cellStyle name="Обычный 2 2 3 2 2 7 3" xfId="21237"/>
    <cellStyle name="Обычный 2 2 3 2 2 8" xfId="8564"/>
    <cellStyle name="Обычный 2 2 3 2 2 8 2" xfId="25461"/>
    <cellStyle name="Обычный 2 2 3 2 2 9" xfId="17013"/>
    <cellStyle name="Обычный 2 2 3 2 3" xfId="27"/>
    <cellStyle name="Обычный 2 2 3 2 3 2" xfId="443"/>
    <cellStyle name="Обычный 2 2 3 2 3 2 2" xfId="1174"/>
    <cellStyle name="Обычный 2 2 3 2 3 2 2 2" xfId="2582"/>
    <cellStyle name="Обычный 2 2 3 2 3 2 2 2 2" xfId="6806"/>
    <cellStyle name="Обычный 2 2 3 2 3 2 2 2 2 2" xfId="15254"/>
    <cellStyle name="Обычный 2 2 3 2 3 2 2 2 2 2 2" xfId="32151"/>
    <cellStyle name="Обычный 2 2 3 2 3 2 2 2 2 3" xfId="23703"/>
    <cellStyle name="Обычный 2 2 3 2 3 2 2 2 3" xfId="11030"/>
    <cellStyle name="Обычный 2 2 3 2 3 2 2 2 3 2" xfId="27927"/>
    <cellStyle name="Обычный 2 2 3 2 3 2 2 2 4" xfId="19479"/>
    <cellStyle name="Обычный 2 2 3 2 3 2 2 3" xfId="3990"/>
    <cellStyle name="Обычный 2 2 3 2 3 2 2 3 2" xfId="8214"/>
    <cellStyle name="Обычный 2 2 3 2 3 2 2 3 2 2" xfId="16662"/>
    <cellStyle name="Обычный 2 2 3 2 3 2 2 3 2 2 2" xfId="33559"/>
    <cellStyle name="Обычный 2 2 3 2 3 2 2 3 2 3" xfId="25111"/>
    <cellStyle name="Обычный 2 2 3 2 3 2 2 3 3" xfId="12438"/>
    <cellStyle name="Обычный 2 2 3 2 3 2 2 3 3 2" xfId="29335"/>
    <cellStyle name="Обычный 2 2 3 2 3 2 2 3 4" xfId="20887"/>
    <cellStyle name="Обычный 2 2 3 2 3 2 2 4" xfId="5398"/>
    <cellStyle name="Обычный 2 2 3 2 3 2 2 4 2" xfId="13846"/>
    <cellStyle name="Обычный 2 2 3 2 3 2 2 4 2 2" xfId="30743"/>
    <cellStyle name="Обычный 2 2 3 2 3 2 2 4 3" xfId="22295"/>
    <cellStyle name="Обычный 2 2 3 2 3 2 2 5" xfId="9622"/>
    <cellStyle name="Обычный 2 2 3 2 3 2 2 5 2" xfId="26519"/>
    <cellStyle name="Обычный 2 2 3 2 3 2 2 6" xfId="18071"/>
    <cellStyle name="Обычный 2 2 3 2 3 2 3" xfId="1878"/>
    <cellStyle name="Обычный 2 2 3 2 3 2 3 2" xfId="6102"/>
    <cellStyle name="Обычный 2 2 3 2 3 2 3 2 2" xfId="14550"/>
    <cellStyle name="Обычный 2 2 3 2 3 2 3 2 2 2" xfId="31447"/>
    <cellStyle name="Обычный 2 2 3 2 3 2 3 2 3" xfId="22999"/>
    <cellStyle name="Обычный 2 2 3 2 3 2 3 3" xfId="10326"/>
    <cellStyle name="Обычный 2 2 3 2 3 2 3 3 2" xfId="27223"/>
    <cellStyle name="Обычный 2 2 3 2 3 2 3 4" xfId="18775"/>
    <cellStyle name="Обычный 2 2 3 2 3 2 4" xfId="3286"/>
    <cellStyle name="Обычный 2 2 3 2 3 2 4 2" xfId="7510"/>
    <cellStyle name="Обычный 2 2 3 2 3 2 4 2 2" xfId="15958"/>
    <cellStyle name="Обычный 2 2 3 2 3 2 4 2 2 2" xfId="32855"/>
    <cellStyle name="Обычный 2 2 3 2 3 2 4 2 3" xfId="24407"/>
    <cellStyle name="Обычный 2 2 3 2 3 2 4 3" xfId="11734"/>
    <cellStyle name="Обычный 2 2 3 2 3 2 4 3 2" xfId="28631"/>
    <cellStyle name="Обычный 2 2 3 2 3 2 4 4" xfId="20183"/>
    <cellStyle name="Обычный 2 2 3 2 3 2 5" xfId="4694"/>
    <cellStyle name="Обычный 2 2 3 2 3 2 5 2" xfId="13142"/>
    <cellStyle name="Обычный 2 2 3 2 3 2 5 2 2" xfId="30039"/>
    <cellStyle name="Обычный 2 2 3 2 3 2 5 3" xfId="21591"/>
    <cellStyle name="Обычный 2 2 3 2 3 2 6" xfId="8918"/>
    <cellStyle name="Обычный 2 2 3 2 3 2 6 2" xfId="25815"/>
    <cellStyle name="Обычный 2 2 3 2 3 2 7" xfId="17367"/>
    <cellStyle name="Обычный 2 2 3 2 3 2 8" xfId="34264"/>
    <cellStyle name="Обычный 2 2 3 2 3 3" xfId="822"/>
    <cellStyle name="Обычный 2 2 3 2 3 3 2" xfId="2230"/>
    <cellStyle name="Обычный 2 2 3 2 3 3 2 2" xfId="6454"/>
    <cellStyle name="Обычный 2 2 3 2 3 3 2 2 2" xfId="14902"/>
    <cellStyle name="Обычный 2 2 3 2 3 3 2 2 2 2" xfId="31799"/>
    <cellStyle name="Обычный 2 2 3 2 3 3 2 2 3" xfId="23351"/>
    <cellStyle name="Обычный 2 2 3 2 3 3 2 3" xfId="10678"/>
    <cellStyle name="Обычный 2 2 3 2 3 3 2 3 2" xfId="27575"/>
    <cellStyle name="Обычный 2 2 3 2 3 3 2 4" xfId="19127"/>
    <cellStyle name="Обычный 2 2 3 2 3 3 3" xfId="3638"/>
    <cellStyle name="Обычный 2 2 3 2 3 3 3 2" xfId="7862"/>
    <cellStyle name="Обычный 2 2 3 2 3 3 3 2 2" xfId="16310"/>
    <cellStyle name="Обычный 2 2 3 2 3 3 3 2 2 2" xfId="33207"/>
    <cellStyle name="Обычный 2 2 3 2 3 3 3 2 3" xfId="24759"/>
    <cellStyle name="Обычный 2 2 3 2 3 3 3 3" xfId="12086"/>
    <cellStyle name="Обычный 2 2 3 2 3 3 3 3 2" xfId="28983"/>
    <cellStyle name="Обычный 2 2 3 2 3 3 3 4" xfId="20535"/>
    <cellStyle name="Обычный 2 2 3 2 3 3 4" xfId="5046"/>
    <cellStyle name="Обычный 2 2 3 2 3 3 4 2" xfId="13494"/>
    <cellStyle name="Обычный 2 2 3 2 3 3 4 2 2" xfId="30391"/>
    <cellStyle name="Обычный 2 2 3 2 3 3 4 3" xfId="21943"/>
    <cellStyle name="Обычный 2 2 3 2 3 3 5" xfId="9270"/>
    <cellStyle name="Обычный 2 2 3 2 3 3 5 2" xfId="26167"/>
    <cellStyle name="Обычный 2 2 3 2 3 3 6" xfId="17719"/>
    <cellStyle name="Обычный 2 2 3 2 3 4" xfId="1526"/>
    <cellStyle name="Обычный 2 2 3 2 3 4 2" xfId="5750"/>
    <cellStyle name="Обычный 2 2 3 2 3 4 2 2" xfId="14198"/>
    <cellStyle name="Обычный 2 2 3 2 3 4 2 2 2" xfId="31095"/>
    <cellStyle name="Обычный 2 2 3 2 3 4 2 3" xfId="22647"/>
    <cellStyle name="Обычный 2 2 3 2 3 4 3" xfId="9974"/>
    <cellStyle name="Обычный 2 2 3 2 3 4 3 2" xfId="26871"/>
    <cellStyle name="Обычный 2 2 3 2 3 4 4" xfId="18423"/>
    <cellStyle name="Обычный 2 2 3 2 3 5" xfId="2934"/>
    <cellStyle name="Обычный 2 2 3 2 3 5 2" xfId="7158"/>
    <cellStyle name="Обычный 2 2 3 2 3 5 2 2" xfId="15606"/>
    <cellStyle name="Обычный 2 2 3 2 3 5 2 2 2" xfId="32503"/>
    <cellStyle name="Обычный 2 2 3 2 3 5 2 3" xfId="24055"/>
    <cellStyle name="Обычный 2 2 3 2 3 5 3" xfId="11382"/>
    <cellStyle name="Обычный 2 2 3 2 3 5 3 2" xfId="28279"/>
    <cellStyle name="Обычный 2 2 3 2 3 5 4" xfId="19831"/>
    <cellStyle name="Обычный 2 2 3 2 3 6" xfId="4342"/>
    <cellStyle name="Обычный 2 2 3 2 3 6 2" xfId="12790"/>
    <cellStyle name="Обычный 2 2 3 2 3 6 2 2" xfId="29687"/>
    <cellStyle name="Обычный 2 2 3 2 3 6 3" xfId="21239"/>
    <cellStyle name="Обычный 2 2 3 2 3 7" xfId="8566"/>
    <cellStyle name="Обычный 2 2 3 2 3 7 2" xfId="25463"/>
    <cellStyle name="Обычный 2 2 3 2 3 8" xfId="17015"/>
    <cellStyle name="Обычный 2 2 3 2 3 9" xfId="33912"/>
    <cellStyle name="Обычный 2 2 3 2 4" xfId="440"/>
    <cellStyle name="Обычный 2 2 3 2 4 2" xfId="1171"/>
    <cellStyle name="Обычный 2 2 3 2 4 2 2" xfId="2579"/>
    <cellStyle name="Обычный 2 2 3 2 4 2 2 2" xfId="6803"/>
    <cellStyle name="Обычный 2 2 3 2 4 2 2 2 2" xfId="15251"/>
    <cellStyle name="Обычный 2 2 3 2 4 2 2 2 2 2" xfId="32148"/>
    <cellStyle name="Обычный 2 2 3 2 4 2 2 2 3" xfId="23700"/>
    <cellStyle name="Обычный 2 2 3 2 4 2 2 3" xfId="11027"/>
    <cellStyle name="Обычный 2 2 3 2 4 2 2 3 2" xfId="27924"/>
    <cellStyle name="Обычный 2 2 3 2 4 2 2 4" xfId="19476"/>
    <cellStyle name="Обычный 2 2 3 2 4 2 3" xfId="3987"/>
    <cellStyle name="Обычный 2 2 3 2 4 2 3 2" xfId="8211"/>
    <cellStyle name="Обычный 2 2 3 2 4 2 3 2 2" xfId="16659"/>
    <cellStyle name="Обычный 2 2 3 2 4 2 3 2 2 2" xfId="33556"/>
    <cellStyle name="Обычный 2 2 3 2 4 2 3 2 3" xfId="25108"/>
    <cellStyle name="Обычный 2 2 3 2 4 2 3 3" xfId="12435"/>
    <cellStyle name="Обычный 2 2 3 2 4 2 3 3 2" xfId="29332"/>
    <cellStyle name="Обычный 2 2 3 2 4 2 3 4" xfId="20884"/>
    <cellStyle name="Обычный 2 2 3 2 4 2 4" xfId="5395"/>
    <cellStyle name="Обычный 2 2 3 2 4 2 4 2" xfId="13843"/>
    <cellStyle name="Обычный 2 2 3 2 4 2 4 2 2" xfId="30740"/>
    <cellStyle name="Обычный 2 2 3 2 4 2 4 3" xfId="22292"/>
    <cellStyle name="Обычный 2 2 3 2 4 2 5" xfId="9619"/>
    <cellStyle name="Обычный 2 2 3 2 4 2 5 2" xfId="26516"/>
    <cellStyle name="Обычный 2 2 3 2 4 2 6" xfId="18068"/>
    <cellStyle name="Обычный 2 2 3 2 4 3" xfId="1875"/>
    <cellStyle name="Обычный 2 2 3 2 4 3 2" xfId="6099"/>
    <cellStyle name="Обычный 2 2 3 2 4 3 2 2" xfId="14547"/>
    <cellStyle name="Обычный 2 2 3 2 4 3 2 2 2" xfId="31444"/>
    <cellStyle name="Обычный 2 2 3 2 4 3 2 3" xfId="22996"/>
    <cellStyle name="Обычный 2 2 3 2 4 3 3" xfId="10323"/>
    <cellStyle name="Обычный 2 2 3 2 4 3 3 2" xfId="27220"/>
    <cellStyle name="Обычный 2 2 3 2 4 3 4" xfId="18772"/>
    <cellStyle name="Обычный 2 2 3 2 4 4" xfId="3283"/>
    <cellStyle name="Обычный 2 2 3 2 4 4 2" xfId="7507"/>
    <cellStyle name="Обычный 2 2 3 2 4 4 2 2" xfId="15955"/>
    <cellStyle name="Обычный 2 2 3 2 4 4 2 2 2" xfId="32852"/>
    <cellStyle name="Обычный 2 2 3 2 4 4 2 3" xfId="24404"/>
    <cellStyle name="Обычный 2 2 3 2 4 4 3" xfId="11731"/>
    <cellStyle name="Обычный 2 2 3 2 4 4 3 2" xfId="28628"/>
    <cellStyle name="Обычный 2 2 3 2 4 4 4" xfId="20180"/>
    <cellStyle name="Обычный 2 2 3 2 4 5" xfId="4691"/>
    <cellStyle name="Обычный 2 2 3 2 4 5 2" xfId="13139"/>
    <cellStyle name="Обычный 2 2 3 2 4 5 2 2" xfId="30036"/>
    <cellStyle name="Обычный 2 2 3 2 4 5 3" xfId="21588"/>
    <cellStyle name="Обычный 2 2 3 2 4 6" xfId="8915"/>
    <cellStyle name="Обычный 2 2 3 2 4 6 2" xfId="25812"/>
    <cellStyle name="Обычный 2 2 3 2 4 7" xfId="17364"/>
    <cellStyle name="Обычный 2 2 3 2 4 8" xfId="34261"/>
    <cellStyle name="Обычный 2 2 3 2 5" xfId="819"/>
    <cellStyle name="Обычный 2 2 3 2 5 2" xfId="2227"/>
    <cellStyle name="Обычный 2 2 3 2 5 2 2" xfId="6451"/>
    <cellStyle name="Обычный 2 2 3 2 5 2 2 2" xfId="14899"/>
    <cellStyle name="Обычный 2 2 3 2 5 2 2 2 2" xfId="31796"/>
    <cellStyle name="Обычный 2 2 3 2 5 2 2 3" xfId="23348"/>
    <cellStyle name="Обычный 2 2 3 2 5 2 3" xfId="10675"/>
    <cellStyle name="Обычный 2 2 3 2 5 2 3 2" xfId="27572"/>
    <cellStyle name="Обычный 2 2 3 2 5 2 4" xfId="19124"/>
    <cellStyle name="Обычный 2 2 3 2 5 3" xfId="3635"/>
    <cellStyle name="Обычный 2 2 3 2 5 3 2" xfId="7859"/>
    <cellStyle name="Обычный 2 2 3 2 5 3 2 2" xfId="16307"/>
    <cellStyle name="Обычный 2 2 3 2 5 3 2 2 2" xfId="33204"/>
    <cellStyle name="Обычный 2 2 3 2 5 3 2 3" xfId="24756"/>
    <cellStyle name="Обычный 2 2 3 2 5 3 3" xfId="12083"/>
    <cellStyle name="Обычный 2 2 3 2 5 3 3 2" xfId="28980"/>
    <cellStyle name="Обычный 2 2 3 2 5 3 4" xfId="20532"/>
    <cellStyle name="Обычный 2 2 3 2 5 4" xfId="5043"/>
    <cellStyle name="Обычный 2 2 3 2 5 4 2" xfId="13491"/>
    <cellStyle name="Обычный 2 2 3 2 5 4 2 2" xfId="30388"/>
    <cellStyle name="Обычный 2 2 3 2 5 4 3" xfId="21940"/>
    <cellStyle name="Обычный 2 2 3 2 5 5" xfId="9267"/>
    <cellStyle name="Обычный 2 2 3 2 5 5 2" xfId="26164"/>
    <cellStyle name="Обычный 2 2 3 2 5 6" xfId="17716"/>
    <cellStyle name="Обычный 2 2 3 2 6" xfId="1523"/>
    <cellStyle name="Обычный 2 2 3 2 6 2" xfId="5747"/>
    <cellStyle name="Обычный 2 2 3 2 6 2 2" xfId="14195"/>
    <cellStyle name="Обычный 2 2 3 2 6 2 2 2" xfId="31092"/>
    <cellStyle name="Обычный 2 2 3 2 6 2 3" xfId="22644"/>
    <cellStyle name="Обычный 2 2 3 2 6 3" xfId="9971"/>
    <cellStyle name="Обычный 2 2 3 2 6 3 2" xfId="26868"/>
    <cellStyle name="Обычный 2 2 3 2 6 4" xfId="18420"/>
    <cellStyle name="Обычный 2 2 3 2 7" xfId="2931"/>
    <cellStyle name="Обычный 2 2 3 2 7 2" xfId="7155"/>
    <cellStyle name="Обычный 2 2 3 2 7 2 2" xfId="15603"/>
    <cellStyle name="Обычный 2 2 3 2 7 2 2 2" xfId="32500"/>
    <cellStyle name="Обычный 2 2 3 2 7 2 3" xfId="24052"/>
    <cellStyle name="Обычный 2 2 3 2 7 3" xfId="11379"/>
    <cellStyle name="Обычный 2 2 3 2 7 3 2" xfId="28276"/>
    <cellStyle name="Обычный 2 2 3 2 7 4" xfId="19828"/>
    <cellStyle name="Обычный 2 2 3 2 8" xfId="4339"/>
    <cellStyle name="Обычный 2 2 3 2 8 2" xfId="12787"/>
    <cellStyle name="Обычный 2 2 3 2 8 2 2" xfId="29684"/>
    <cellStyle name="Обычный 2 2 3 2 8 3" xfId="21236"/>
    <cellStyle name="Обычный 2 2 3 2 9" xfId="8563"/>
    <cellStyle name="Обычный 2 2 3 2 9 2" xfId="25460"/>
    <cellStyle name="Обычный 2 2 3 3" xfId="28"/>
    <cellStyle name="Обычный 2 2 3 3 10" xfId="33913"/>
    <cellStyle name="Обычный 2 2 3 3 2" xfId="29"/>
    <cellStyle name="Обычный 2 2 3 3 2 2" xfId="445"/>
    <cellStyle name="Обычный 2 2 3 3 2 2 2" xfId="1176"/>
    <cellStyle name="Обычный 2 2 3 3 2 2 2 2" xfId="2584"/>
    <cellStyle name="Обычный 2 2 3 3 2 2 2 2 2" xfId="6808"/>
    <cellStyle name="Обычный 2 2 3 3 2 2 2 2 2 2" xfId="15256"/>
    <cellStyle name="Обычный 2 2 3 3 2 2 2 2 2 2 2" xfId="32153"/>
    <cellStyle name="Обычный 2 2 3 3 2 2 2 2 2 3" xfId="23705"/>
    <cellStyle name="Обычный 2 2 3 3 2 2 2 2 3" xfId="11032"/>
    <cellStyle name="Обычный 2 2 3 3 2 2 2 2 3 2" xfId="27929"/>
    <cellStyle name="Обычный 2 2 3 3 2 2 2 2 4" xfId="19481"/>
    <cellStyle name="Обычный 2 2 3 3 2 2 2 3" xfId="3992"/>
    <cellStyle name="Обычный 2 2 3 3 2 2 2 3 2" xfId="8216"/>
    <cellStyle name="Обычный 2 2 3 3 2 2 2 3 2 2" xfId="16664"/>
    <cellStyle name="Обычный 2 2 3 3 2 2 2 3 2 2 2" xfId="33561"/>
    <cellStyle name="Обычный 2 2 3 3 2 2 2 3 2 3" xfId="25113"/>
    <cellStyle name="Обычный 2 2 3 3 2 2 2 3 3" xfId="12440"/>
    <cellStyle name="Обычный 2 2 3 3 2 2 2 3 3 2" xfId="29337"/>
    <cellStyle name="Обычный 2 2 3 3 2 2 2 3 4" xfId="20889"/>
    <cellStyle name="Обычный 2 2 3 3 2 2 2 4" xfId="5400"/>
    <cellStyle name="Обычный 2 2 3 3 2 2 2 4 2" xfId="13848"/>
    <cellStyle name="Обычный 2 2 3 3 2 2 2 4 2 2" xfId="30745"/>
    <cellStyle name="Обычный 2 2 3 3 2 2 2 4 3" xfId="22297"/>
    <cellStyle name="Обычный 2 2 3 3 2 2 2 5" xfId="9624"/>
    <cellStyle name="Обычный 2 2 3 3 2 2 2 5 2" xfId="26521"/>
    <cellStyle name="Обычный 2 2 3 3 2 2 2 6" xfId="18073"/>
    <cellStyle name="Обычный 2 2 3 3 2 2 3" xfId="1880"/>
    <cellStyle name="Обычный 2 2 3 3 2 2 3 2" xfId="6104"/>
    <cellStyle name="Обычный 2 2 3 3 2 2 3 2 2" xfId="14552"/>
    <cellStyle name="Обычный 2 2 3 3 2 2 3 2 2 2" xfId="31449"/>
    <cellStyle name="Обычный 2 2 3 3 2 2 3 2 3" xfId="23001"/>
    <cellStyle name="Обычный 2 2 3 3 2 2 3 3" xfId="10328"/>
    <cellStyle name="Обычный 2 2 3 3 2 2 3 3 2" xfId="27225"/>
    <cellStyle name="Обычный 2 2 3 3 2 2 3 4" xfId="18777"/>
    <cellStyle name="Обычный 2 2 3 3 2 2 4" xfId="3288"/>
    <cellStyle name="Обычный 2 2 3 3 2 2 4 2" xfId="7512"/>
    <cellStyle name="Обычный 2 2 3 3 2 2 4 2 2" xfId="15960"/>
    <cellStyle name="Обычный 2 2 3 3 2 2 4 2 2 2" xfId="32857"/>
    <cellStyle name="Обычный 2 2 3 3 2 2 4 2 3" xfId="24409"/>
    <cellStyle name="Обычный 2 2 3 3 2 2 4 3" xfId="11736"/>
    <cellStyle name="Обычный 2 2 3 3 2 2 4 3 2" xfId="28633"/>
    <cellStyle name="Обычный 2 2 3 3 2 2 4 4" xfId="20185"/>
    <cellStyle name="Обычный 2 2 3 3 2 2 5" xfId="4696"/>
    <cellStyle name="Обычный 2 2 3 3 2 2 5 2" xfId="13144"/>
    <cellStyle name="Обычный 2 2 3 3 2 2 5 2 2" xfId="30041"/>
    <cellStyle name="Обычный 2 2 3 3 2 2 5 3" xfId="21593"/>
    <cellStyle name="Обычный 2 2 3 3 2 2 6" xfId="8920"/>
    <cellStyle name="Обычный 2 2 3 3 2 2 6 2" xfId="25817"/>
    <cellStyle name="Обычный 2 2 3 3 2 2 7" xfId="17369"/>
    <cellStyle name="Обычный 2 2 3 3 2 2 8" xfId="34266"/>
    <cellStyle name="Обычный 2 2 3 3 2 3" xfId="824"/>
    <cellStyle name="Обычный 2 2 3 3 2 3 2" xfId="2232"/>
    <cellStyle name="Обычный 2 2 3 3 2 3 2 2" xfId="6456"/>
    <cellStyle name="Обычный 2 2 3 3 2 3 2 2 2" xfId="14904"/>
    <cellStyle name="Обычный 2 2 3 3 2 3 2 2 2 2" xfId="31801"/>
    <cellStyle name="Обычный 2 2 3 3 2 3 2 2 3" xfId="23353"/>
    <cellStyle name="Обычный 2 2 3 3 2 3 2 3" xfId="10680"/>
    <cellStyle name="Обычный 2 2 3 3 2 3 2 3 2" xfId="27577"/>
    <cellStyle name="Обычный 2 2 3 3 2 3 2 4" xfId="19129"/>
    <cellStyle name="Обычный 2 2 3 3 2 3 3" xfId="3640"/>
    <cellStyle name="Обычный 2 2 3 3 2 3 3 2" xfId="7864"/>
    <cellStyle name="Обычный 2 2 3 3 2 3 3 2 2" xfId="16312"/>
    <cellStyle name="Обычный 2 2 3 3 2 3 3 2 2 2" xfId="33209"/>
    <cellStyle name="Обычный 2 2 3 3 2 3 3 2 3" xfId="24761"/>
    <cellStyle name="Обычный 2 2 3 3 2 3 3 3" xfId="12088"/>
    <cellStyle name="Обычный 2 2 3 3 2 3 3 3 2" xfId="28985"/>
    <cellStyle name="Обычный 2 2 3 3 2 3 3 4" xfId="20537"/>
    <cellStyle name="Обычный 2 2 3 3 2 3 4" xfId="5048"/>
    <cellStyle name="Обычный 2 2 3 3 2 3 4 2" xfId="13496"/>
    <cellStyle name="Обычный 2 2 3 3 2 3 4 2 2" xfId="30393"/>
    <cellStyle name="Обычный 2 2 3 3 2 3 4 3" xfId="21945"/>
    <cellStyle name="Обычный 2 2 3 3 2 3 5" xfId="9272"/>
    <cellStyle name="Обычный 2 2 3 3 2 3 5 2" xfId="26169"/>
    <cellStyle name="Обычный 2 2 3 3 2 3 6" xfId="17721"/>
    <cellStyle name="Обычный 2 2 3 3 2 4" xfId="1528"/>
    <cellStyle name="Обычный 2 2 3 3 2 4 2" xfId="5752"/>
    <cellStyle name="Обычный 2 2 3 3 2 4 2 2" xfId="14200"/>
    <cellStyle name="Обычный 2 2 3 3 2 4 2 2 2" xfId="31097"/>
    <cellStyle name="Обычный 2 2 3 3 2 4 2 3" xfId="22649"/>
    <cellStyle name="Обычный 2 2 3 3 2 4 3" xfId="9976"/>
    <cellStyle name="Обычный 2 2 3 3 2 4 3 2" xfId="26873"/>
    <cellStyle name="Обычный 2 2 3 3 2 4 4" xfId="18425"/>
    <cellStyle name="Обычный 2 2 3 3 2 5" xfId="2936"/>
    <cellStyle name="Обычный 2 2 3 3 2 5 2" xfId="7160"/>
    <cellStyle name="Обычный 2 2 3 3 2 5 2 2" xfId="15608"/>
    <cellStyle name="Обычный 2 2 3 3 2 5 2 2 2" xfId="32505"/>
    <cellStyle name="Обычный 2 2 3 3 2 5 2 3" xfId="24057"/>
    <cellStyle name="Обычный 2 2 3 3 2 5 3" xfId="11384"/>
    <cellStyle name="Обычный 2 2 3 3 2 5 3 2" xfId="28281"/>
    <cellStyle name="Обычный 2 2 3 3 2 5 4" xfId="19833"/>
    <cellStyle name="Обычный 2 2 3 3 2 6" xfId="4344"/>
    <cellStyle name="Обычный 2 2 3 3 2 6 2" xfId="12792"/>
    <cellStyle name="Обычный 2 2 3 3 2 6 2 2" xfId="29689"/>
    <cellStyle name="Обычный 2 2 3 3 2 6 3" xfId="21241"/>
    <cellStyle name="Обычный 2 2 3 3 2 7" xfId="8568"/>
    <cellStyle name="Обычный 2 2 3 3 2 7 2" xfId="25465"/>
    <cellStyle name="Обычный 2 2 3 3 2 8" xfId="17017"/>
    <cellStyle name="Обычный 2 2 3 3 2 9" xfId="33914"/>
    <cellStyle name="Обычный 2 2 3 3 3" xfId="444"/>
    <cellStyle name="Обычный 2 2 3 3 3 2" xfId="1175"/>
    <cellStyle name="Обычный 2 2 3 3 3 2 2" xfId="2583"/>
    <cellStyle name="Обычный 2 2 3 3 3 2 2 2" xfId="6807"/>
    <cellStyle name="Обычный 2 2 3 3 3 2 2 2 2" xfId="15255"/>
    <cellStyle name="Обычный 2 2 3 3 3 2 2 2 2 2" xfId="32152"/>
    <cellStyle name="Обычный 2 2 3 3 3 2 2 2 3" xfId="23704"/>
    <cellStyle name="Обычный 2 2 3 3 3 2 2 3" xfId="11031"/>
    <cellStyle name="Обычный 2 2 3 3 3 2 2 3 2" xfId="27928"/>
    <cellStyle name="Обычный 2 2 3 3 3 2 2 4" xfId="19480"/>
    <cellStyle name="Обычный 2 2 3 3 3 2 3" xfId="3991"/>
    <cellStyle name="Обычный 2 2 3 3 3 2 3 2" xfId="8215"/>
    <cellStyle name="Обычный 2 2 3 3 3 2 3 2 2" xfId="16663"/>
    <cellStyle name="Обычный 2 2 3 3 3 2 3 2 2 2" xfId="33560"/>
    <cellStyle name="Обычный 2 2 3 3 3 2 3 2 3" xfId="25112"/>
    <cellStyle name="Обычный 2 2 3 3 3 2 3 3" xfId="12439"/>
    <cellStyle name="Обычный 2 2 3 3 3 2 3 3 2" xfId="29336"/>
    <cellStyle name="Обычный 2 2 3 3 3 2 3 4" xfId="20888"/>
    <cellStyle name="Обычный 2 2 3 3 3 2 4" xfId="5399"/>
    <cellStyle name="Обычный 2 2 3 3 3 2 4 2" xfId="13847"/>
    <cellStyle name="Обычный 2 2 3 3 3 2 4 2 2" xfId="30744"/>
    <cellStyle name="Обычный 2 2 3 3 3 2 4 3" xfId="22296"/>
    <cellStyle name="Обычный 2 2 3 3 3 2 5" xfId="9623"/>
    <cellStyle name="Обычный 2 2 3 3 3 2 5 2" xfId="26520"/>
    <cellStyle name="Обычный 2 2 3 3 3 2 6" xfId="18072"/>
    <cellStyle name="Обычный 2 2 3 3 3 3" xfId="1879"/>
    <cellStyle name="Обычный 2 2 3 3 3 3 2" xfId="6103"/>
    <cellStyle name="Обычный 2 2 3 3 3 3 2 2" xfId="14551"/>
    <cellStyle name="Обычный 2 2 3 3 3 3 2 2 2" xfId="31448"/>
    <cellStyle name="Обычный 2 2 3 3 3 3 2 3" xfId="23000"/>
    <cellStyle name="Обычный 2 2 3 3 3 3 3" xfId="10327"/>
    <cellStyle name="Обычный 2 2 3 3 3 3 3 2" xfId="27224"/>
    <cellStyle name="Обычный 2 2 3 3 3 3 4" xfId="18776"/>
    <cellStyle name="Обычный 2 2 3 3 3 4" xfId="3287"/>
    <cellStyle name="Обычный 2 2 3 3 3 4 2" xfId="7511"/>
    <cellStyle name="Обычный 2 2 3 3 3 4 2 2" xfId="15959"/>
    <cellStyle name="Обычный 2 2 3 3 3 4 2 2 2" xfId="32856"/>
    <cellStyle name="Обычный 2 2 3 3 3 4 2 3" xfId="24408"/>
    <cellStyle name="Обычный 2 2 3 3 3 4 3" xfId="11735"/>
    <cellStyle name="Обычный 2 2 3 3 3 4 3 2" xfId="28632"/>
    <cellStyle name="Обычный 2 2 3 3 3 4 4" xfId="20184"/>
    <cellStyle name="Обычный 2 2 3 3 3 5" xfId="4695"/>
    <cellStyle name="Обычный 2 2 3 3 3 5 2" xfId="13143"/>
    <cellStyle name="Обычный 2 2 3 3 3 5 2 2" xfId="30040"/>
    <cellStyle name="Обычный 2 2 3 3 3 5 3" xfId="21592"/>
    <cellStyle name="Обычный 2 2 3 3 3 6" xfId="8919"/>
    <cellStyle name="Обычный 2 2 3 3 3 6 2" xfId="25816"/>
    <cellStyle name="Обычный 2 2 3 3 3 7" xfId="17368"/>
    <cellStyle name="Обычный 2 2 3 3 3 8" xfId="34265"/>
    <cellStyle name="Обычный 2 2 3 3 4" xfId="823"/>
    <cellStyle name="Обычный 2 2 3 3 4 2" xfId="2231"/>
    <cellStyle name="Обычный 2 2 3 3 4 2 2" xfId="6455"/>
    <cellStyle name="Обычный 2 2 3 3 4 2 2 2" xfId="14903"/>
    <cellStyle name="Обычный 2 2 3 3 4 2 2 2 2" xfId="31800"/>
    <cellStyle name="Обычный 2 2 3 3 4 2 2 3" xfId="23352"/>
    <cellStyle name="Обычный 2 2 3 3 4 2 3" xfId="10679"/>
    <cellStyle name="Обычный 2 2 3 3 4 2 3 2" xfId="27576"/>
    <cellStyle name="Обычный 2 2 3 3 4 2 4" xfId="19128"/>
    <cellStyle name="Обычный 2 2 3 3 4 3" xfId="3639"/>
    <cellStyle name="Обычный 2 2 3 3 4 3 2" xfId="7863"/>
    <cellStyle name="Обычный 2 2 3 3 4 3 2 2" xfId="16311"/>
    <cellStyle name="Обычный 2 2 3 3 4 3 2 2 2" xfId="33208"/>
    <cellStyle name="Обычный 2 2 3 3 4 3 2 3" xfId="24760"/>
    <cellStyle name="Обычный 2 2 3 3 4 3 3" xfId="12087"/>
    <cellStyle name="Обычный 2 2 3 3 4 3 3 2" xfId="28984"/>
    <cellStyle name="Обычный 2 2 3 3 4 3 4" xfId="20536"/>
    <cellStyle name="Обычный 2 2 3 3 4 4" xfId="5047"/>
    <cellStyle name="Обычный 2 2 3 3 4 4 2" xfId="13495"/>
    <cellStyle name="Обычный 2 2 3 3 4 4 2 2" xfId="30392"/>
    <cellStyle name="Обычный 2 2 3 3 4 4 3" xfId="21944"/>
    <cellStyle name="Обычный 2 2 3 3 4 5" xfId="9271"/>
    <cellStyle name="Обычный 2 2 3 3 4 5 2" xfId="26168"/>
    <cellStyle name="Обычный 2 2 3 3 4 6" xfId="17720"/>
    <cellStyle name="Обычный 2 2 3 3 5" xfId="1527"/>
    <cellStyle name="Обычный 2 2 3 3 5 2" xfId="5751"/>
    <cellStyle name="Обычный 2 2 3 3 5 2 2" xfId="14199"/>
    <cellStyle name="Обычный 2 2 3 3 5 2 2 2" xfId="31096"/>
    <cellStyle name="Обычный 2 2 3 3 5 2 3" xfId="22648"/>
    <cellStyle name="Обычный 2 2 3 3 5 3" xfId="9975"/>
    <cellStyle name="Обычный 2 2 3 3 5 3 2" xfId="26872"/>
    <cellStyle name="Обычный 2 2 3 3 5 4" xfId="18424"/>
    <cellStyle name="Обычный 2 2 3 3 6" xfId="2935"/>
    <cellStyle name="Обычный 2 2 3 3 6 2" xfId="7159"/>
    <cellStyle name="Обычный 2 2 3 3 6 2 2" xfId="15607"/>
    <cellStyle name="Обычный 2 2 3 3 6 2 2 2" xfId="32504"/>
    <cellStyle name="Обычный 2 2 3 3 6 2 3" xfId="24056"/>
    <cellStyle name="Обычный 2 2 3 3 6 3" xfId="11383"/>
    <cellStyle name="Обычный 2 2 3 3 6 3 2" xfId="28280"/>
    <cellStyle name="Обычный 2 2 3 3 6 4" xfId="19832"/>
    <cellStyle name="Обычный 2 2 3 3 7" xfId="4343"/>
    <cellStyle name="Обычный 2 2 3 3 7 2" xfId="12791"/>
    <cellStyle name="Обычный 2 2 3 3 7 2 2" xfId="29688"/>
    <cellStyle name="Обычный 2 2 3 3 7 3" xfId="21240"/>
    <cellStyle name="Обычный 2 2 3 3 8" xfId="8567"/>
    <cellStyle name="Обычный 2 2 3 3 8 2" xfId="25464"/>
    <cellStyle name="Обычный 2 2 3 3 9" xfId="17016"/>
    <cellStyle name="Обычный 2 2 3 4" xfId="30"/>
    <cellStyle name="Обычный 2 2 3 4 2" xfId="446"/>
    <cellStyle name="Обычный 2 2 3 4 2 2" xfId="1177"/>
    <cellStyle name="Обычный 2 2 3 4 2 2 2" xfId="2585"/>
    <cellStyle name="Обычный 2 2 3 4 2 2 2 2" xfId="6809"/>
    <cellStyle name="Обычный 2 2 3 4 2 2 2 2 2" xfId="15257"/>
    <cellStyle name="Обычный 2 2 3 4 2 2 2 2 2 2" xfId="32154"/>
    <cellStyle name="Обычный 2 2 3 4 2 2 2 2 3" xfId="23706"/>
    <cellStyle name="Обычный 2 2 3 4 2 2 2 3" xfId="11033"/>
    <cellStyle name="Обычный 2 2 3 4 2 2 2 3 2" xfId="27930"/>
    <cellStyle name="Обычный 2 2 3 4 2 2 2 4" xfId="19482"/>
    <cellStyle name="Обычный 2 2 3 4 2 2 3" xfId="3993"/>
    <cellStyle name="Обычный 2 2 3 4 2 2 3 2" xfId="8217"/>
    <cellStyle name="Обычный 2 2 3 4 2 2 3 2 2" xfId="16665"/>
    <cellStyle name="Обычный 2 2 3 4 2 2 3 2 2 2" xfId="33562"/>
    <cellStyle name="Обычный 2 2 3 4 2 2 3 2 3" xfId="25114"/>
    <cellStyle name="Обычный 2 2 3 4 2 2 3 3" xfId="12441"/>
    <cellStyle name="Обычный 2 2 3 4 2 2 3 3 2" xfId="29338"/>
    <cellStyle name="Обычный 2 2 3 4 2 2 3 4" xfId="20890"/>
    <cellStyle name="Обычный 2 2 3 4 2 2 4" xfId="5401"/>
    <cellStyle name="Обычный 2 2 3 4 2 2 4 2" xfId="13849"/>
    <cellStyle name="Обычный 2 2 3 4 2 2 4 2 2" xfId="30746"/>
    <cellStyle name="Обычный 2 2 3 4 2 2 4 3" xfId="22298"/>
    <cellStyle name="Обычный 2 2 3 4 2 2 5" xfId="9625"/>
    <cellStyle name="Обычный 2 2 3 4 2 2 5 2" xfId="26522"/>
    <cellStyle name="Обычный 2 2 3 4 2 2 6" xfId="18074"/>
    <cellStyle name="Обычный 2 2 3 4 2 3" xfId="1881"/>
    <cellStyle name="Обычный 2 2 3 4 2 3 2" xfId="6105"/>
    <cellStyle name="Обычный 2 2 3 4 2 3 2 2" xfId="14553"/>
    <cellStyle name="Обычный 2 2 3 4 2 3 2 2 2" xfId="31450"/>
    <cellStyle name="Обычный 2 2 3 4 2 3 2 3" xfId="23002"/>
    <cellStyle name="Обычный 2 2 3 4 2 3 3" xfId="10329"/>
    <cellStyle name="Обычный 2 2 3 4 2 3 3 2" xfId="27226"/>
    <cellStyle name="Обычный 2 2 3 4 2 3 4" xfId="18778"/>
    <cellStyle name="Обычный 2 2 3 4 2 4" xfId="3289"/>
    <cellStyle name="Обычный 2 2 3 4 2 4 2" xfId="7513"/>
    <cellStyle name="Обычный 2 2 3 4 2 4 2 2" xfId="15961"/>
    <cellStyle name="Обычный 2 2 3 4 2 4 2 2 2" xfId="32858"/>
    <cellStyle name="Обычный 2 2 3 4 2 4 2 3" xfId="24410"/>
    <cellStyle name="Обычный 2 2 3 4 2 4 3" xfId="11737"/>
    <cellStyle name="Обычный 2 2 3 4 2 4 3 2" xfId="28634"/>
    <cellStyle name="Обычный 2 2 3 4 2 4 4" xfId="20186"/>
    <cellStyle name="Обычный 2 2 3 4 2 5" xfId="4697"/>
    <cellStyle name="Обычный 2 2 3 4 2 5 2" xfId="13145"/>
    <cellStyle name="Обычный 2 2 3 4 2 5 2 2" xfId="30042"/>
    <cellStyle name="Обычный 2 2 3 4 2 5 3" xfId="21594"/>
    <cellStyle name="Обычный 2 2 3 4 2 6" xfId="8921"/>
    <cellStyle name="Обычный 2 2 3 4 2 6 2" xfId="25818"/>
    <cellStyle name="Обычный 2 2 3 4 2 7" xfId="17370"/>
    <cellStyle name="Обычный 2 2 3 4 2 8" xfId="34267"/>
    <cellStyle name="Обычный 2 2 3 4 3" xfId="825"/>
    <cellStyle name="Обычный 2 2 3 4 3 2" xfId="2233"/>
    <cellStyle name="Обычный 2 2 3 4 3 2 2" xfId="6457"/>
    <cellStyle name="Обычный 2 2 3 4 3 2 2 2" xfId="14905"/>
    <cellStyle name="Обычный 2 2 3 4 3 2 2 2 2" xfId="31802"/>
    <cellStyle name="Обычный 2 2 3 4 3 2 2 3" xfId="23354"/>
    <cellStyle name="Обычный 2 2 3 4 3 2 3" xfId="10681"/>
    <cellStyle name="Обычный 2 2 3 4 3 2 3 2" xfId="27578"/>
    <cellStyle name="Обычный 2 2 3 4 3 2 4" xfId="19130"/>
    <cellStyle name="Обычный 2 2 3 4 3 3" xfId="3641"/>
    <cellStyle name="Обычный 2 2 3 4 3 3 2" xfId="7865"/>
    <cellStyle name="Обычный 2 2 3 4 3 3 2 2" xfId="16313"/>
    <cellStyle name="Обычный 2 2 3 4 3 3 2 2 2" xfId="33210"/>
    <cellStyle name="Обычный 2 2 3 4 3 3 2 3" xfId="24762"/>
    <cellStyle name="Обычный 2 2 3 4 3 3 3" xfId="12089"/>
    <cellStyle name="Обычный 2 2 3 4 3 3 3 2" xfId="28986"/>
    <cellStyle name="Обычный 2 2 3 4 3 3 4" xfId="20538"/>
    <cellStyle name="Обычный 2 2 3 4 3 4" xfId="5049"/>
    <cellStyle name="Обычный 2 2 3 4 3 4 2" xfId="13497"/>
    <cellStyle name="Обычный 2 2 3 4 3 4 2 2" xfId="30394"/>
    <cellStyle name="Обычный 2 2 3 4 3 4 3" xfId="21946"/>
    <cellStyle name="Обычный 2 2 3 4 3 5" xfId="9273"/>
    <cellStyle name="Обычный 2 2 3 4 3 5 2" xfId="26170"/>
    <cellStyle name="Обычный 2 2 3 4 3 6" xfId="17722"/>
    <cellStyle name="Обычный 2 2 3 4 4" xfId="1529"/>
    <cellStyle name="Обычный 2 2 3 4 4 2" xfId="5753"/>
    <cellStyle name="Обычный 2 2 3 4 4 2 2" xfId="14201"/>
    <cellStyle name="Обычный 2 2 3 4 4 2 2 2" xfId="31098"/>
    <cellStyle name="Обычный 2 2 3 4 4 2 3" xfId="22650"/>
    <cellStyle name="Обычный 2 2 3 4 4 3" xfId="9977"/>
    <cellStyle name="Обычный 2 2 3 4 4 3 2" xfId="26874"/>
    <cellStyle name="Обычный 2 2 3 4 4 4" xfId="18426"/>
    <cellStyle name="Обычный 2 2 3 4 5" xfId="2937"/>
    <cellStyle name="Обычный 2 2 3 4 5 2" xfId="7161"/>
    <cellStyle name="Обычный 2 2 3 4 5 2 2" xfId="15609"/>
    <cellStyle name="Обычный 2 2 3 4 5 2 2 2" xfId="32506"/>
    <cellStyle name="Обычный 2 2 3 4 5 2 3" xfId="24058"/>
    <cellStyle name="Обычный 2 2 3 4 5 3" xfId="11385"/>
    <cellStyle name="Обычный 2 2 3 4 5 3 2" xfId="28282"/>
    <cellStyle name="Обычный 2 2 3 4 5 4" xfId="19834"/>
    <cellStyle name="Обычный 2 2 3 4 6" xfId="4345"/>
    <cellStyle name="Обычный 2 2 3 4 6 2" xfId="12793"/>
    <cellStyle name="Обычный 2 2 3 4 6 2 2" xfId="29690"/>
    <cellStyle name="Обычный 2 2 3 4 6 3" xfId="21242"/>
    <cellStyle name="Обычный 2 2 3 4 7" xfId="8569"/>
    <cellStyle name="Обычный 2 2 3 4 7 2" xfId="25466"/>
    <cellStyle name="Обычный 2 2 3 4 8" xfId="17018"/>
    <cellStyle name="Обычный 2 2 3 4 9" xfId="33915"/>
    <cellStyle name="Обычный 2 2 3 5" xfId="439"/>
    <cellStyle name="Обычный 2 2 3 5 2" xfId="1170"/>
    <cellStyle name="Обычный 2 2 3 5 2 2" xfId="2578"/>
    <cellStyle name="Обычный 2 2 3 5 2 2 2" xfId="6802"/>
    <cellStyle name="Обычный 2 2 3 5 2 2 2 2" xfId="15250"/>
    <cellStyle name="Обычный 2 2 3 5 2 2 2 2 2" xfId="32147"/>
    <cellStyle name="Обычный 2 2 3 5 2 2 2 3" xfId="23699"/>
    <cellStyle name="Обычный 2 2 3 5 2 2 3" xfId="11026"/>
    <cellStyle name="Обычный 2 2 3 5 2 2 3 2" xfId="27923"/>
    <cellStyle name="Обычный 2 2 3 5 2 2 4" xfId="19475"/>
    <cellStyle name="Обычный 2 2 3 5 2 3" xfId="3986"/>
    <cellStyle name="Обычный 2 2 3 5 2 3 2" xfId="8210"/>
    <cellStyle name="Обычный 2 2 3 5 2 3 2 2" xfId="16658"/>
    <cellStyle name="Обычный 2 2 3 5 2 3 2 2 2" xfId="33555"/>
    <cellStyle name="Обычный 2 2 3 5 2 3 2 3" xfId="25107"/>
    <cellStyle name="Обычный 2 2 3 5 2 3 3" xfId="12434"/>
    <cellStyle name="Обычный 2 2 3 5 2 3 3 2" xfId="29331"/>
    <cellStyle name="Обычный 2 2 3 5 2 3 4" xfId="20883"/>
    <cellStyle name="Обычный 2 2 3 5 2 4" xfId="5394"/>
    <cellStyle name="Обычный 2 2 3 5 2 4 2" xfId="13842"/>
    <cellStyle name="Обычный 2 2 3 5 2 4 2 2" xfId="30739"/>
    <cellStyle name="Обычный 2 2 3 5 2 4 3" xfId="22291"/>
    <cellStyle name="Обычный 2 2 3 5 2 5" xfId="9618"/>
    <cellStyle name="Обычный 2 2 3 5 2 5 2" xfId="26515"/>
    <cellStyle name="Обычный 2 2 3 5 2 6" xfId="18067"/>
    <cellStyle name="Обычный 2 2 3 5 3" xfId="1874"/>
    <cellStyle name="Обычный 2 2 3 5 3 2" xfId="6098"/>
    <cellStyle name="Обычный 2 2 3 5 3 2 2" xfId="14546"/>
    <cellStyle name="Обычный 2 2 3 5 3 2 2 2" xfId="31443"/>
    <cellStyle name="Обычный 2 2 3 5 3 2 3" xfId="22995"/>
    <cellStyle name="Обычный 2 2 3 5 3 3" xfId="10322"/>
    <cellStyle name="Обычный 2 2 3 5 3 3 2" xfId="27219"/>
    <cellStyle name="Обычный 2 2 3 5 3 4" xfId="18771"/>
    <cellStyle name="Обычный 2 2 3 5 4" xfId="3282"/>
    <cellStyle name="Обычный 2 2 3 5 4 2" xfId="7506"/>
    <cellStyle name="Обычный 2 2 3 5 4 2 2" xfId="15954"/>
    <cellStyle name="Обычный 2 2 3 5 4 2 2 2" xfId="32851"/>
    <cellStyle name="Обычный 2 2 3 5 4 2 3" xfId="24403"/>
    <cellStyle name="Обычный 2 2 3 5 4 3" xfId="11730"/>
    <cellStyle name="Обычный 2 2 3 5 4 3 2" xfId="28627"/>
    <cellStyle name="Обычный 2 2 3 5 4 4" xfId="20179"/>
    <cellStyle name="Обычный 2 2 3 5 5" xfId="4690"/>
    <cellStyle name="Обычный 2 2 3 5 5 2" xfId="13138"/>
    <cellStyle name="Обычный 2 2 3 5 5 2 2" xfId="30035"/>
    <cellStyle name="Обычный 2 2 3 5 5 3" xfId="21587"/>
    <cellStyle name="Обычный 2 2 3 5 6" xfId="8914"/>
    <cellStyle name="Обычный 2 2 3 5 6 2" xfId="25811"/>
    <cellStyle name="Обычный 2 2 3 5 7" xfId="17363"/>
    <cellStyle name="Обычный 2 2 3 5 8" xfId="34260"/>
    <cellStyle name="Обычный 2 2 3 6" xfId="818"/>
    <cellStyle name="Обычный 2 2 3 6 2" xfId="2226"/>
    <cellStyle name="Обычный 2 2 3 6 2 2" xfId="6450"/>
    <cellStyle name="Обычный 2 2 3 6 2 2 2" xfId="14898"/>
    <cellStyle name="Обычный 2 2 3 6 2 2 2 2" xfId="31795"/>
    <cellStyle name="Обычный 2 2 3 6 2 2 3" xfId="23347"/>
    <cellStyle name="Обычный 2 2 3 6 2 3" xfId="10674"/>
    <cellStyle name="Обычный 2 2 3 6 2 3 2" xfId="27571"/>
    <cellStyle name="Обычный 2 2 3 6 2 4" xfId="19123"/>
    <cellStyle name="Обычный 2 2 3 6 3" xfId="3634"/>
    <cellStyle name="Обычный 2 2 3 6 3 2" xfId="7858"/>
    <cellStyle name="Обычный 2 2 3 6 3 2 2" xfId="16306"/>
    <cellStyle name="Обычный 2 2 3 6 3 2 2 2" xfId="33203"/>
    <cellStyle name="Обычный 2 2 3 6 3 2 3" xfId="24755"/>
    <cellStyle name="Обычный 2 2 3 6 3 3" xfId="12082"/>
    <cellStyle name="Обычный 2 2 3 6 3 3 2" xfId="28979"/>
    <cellStyle name="Обычный 2 2 3 6 3 4" xfId="20531"/>
    <cellStyle name="Обычный 2 2 3 6 4" xfId="5042"/>
    <cellStyle name="Обычный 2 2 3 6 4 2" xfId="13490"/>
    <cellStyle name="Обычный 2 2 3 6 4 2 2" xfId="30387"/>
    <cellStyle name="Обычный 2 2 3 6 4 3" xfId="21939"/>
    <cellStyle name="Обычный 2 2 3 6 5" xfId="9266"/>
    <cellStyle name="Обычный 2 2 3 6 5 2" xfId="26163"/>
    <cellStyle name="Обычный 2 2 3 6 6" xfId="17715"/>
    <cellStyle name="Обычный 2 2 3 7" xfId="1522"/>
    <cellStyle name="Обычный 2 2 3 7 2" xfId="5746"/>
    <cellStyle name="Обычный 2 2 3 7 2 2" xfId="14194"/>
    <cellStyle name="Обычный 2 2 3 7 2 2 2" xfId="31091"/>
    <cellStyle name="Обычный 2 2 3 7 2 3" xfId="22643"/>
    <cellStyle name="Обычный 2 2 3 7 3" xfId="9970"/>
    <cellStyle name="Обычный 2 2 3 7 3 2" xfId="26867"/>
    <cellStyle name="Обычный 2 2 3 7 4" xfId="18419"/>
    <cellStyle name="Обычный 2 2 3 8" xfId="2930"/>
    <cellStyle name="Обычный 2 2 3 8 2" xfId="7154"/>
    <cellStyle name="Обычный 2 2 3 8 2 2" xfId="15602"/>
    <cellStyle name="Обычный 2 2 3 8 2 2 2" xfId="32499"/>
    <cellStyle name="Обычный 2 2 3 8 2 3" xfId="24051"/>
    <cellStyle name="Обычный 2 2 3 8 3" xfId="11378"/>
    <cellStyle name="Обычный 2 2 3 8 3 2" xfId="28275"/>
    <cellStyle name="Обычный 2 2 3 8 4" xfId="19827"/>
    <cellStyle name="Обычный 2 2 3 9" xfId="4338"/>
    <cellStyle name="Обычный 2 2 3 9 2" xfId="12786"/>
    <cellStyle name="Обычный 2 2 3 9 2 2" xfId="29683"/>
    <cellStyle name="Обычный 2 2 3 9 3" xfId="21235"/>
    <cellStyle name="Обычный 2 2 4" xfId="31"/>
    <cellStyle name="Обычный 2 2 4 10" xfId="17019"/>
    <cellStyle name="Обычный 2 2 4 11" xfId="33916"/>
    <cellStyle name="Обычный 2 2 4 2" xfId="32"/>
    <cellStyle name="Обычный 2 2 4 2 10" xfId="33917"/>
    <cellStyle name="Обычный 2 2 4 2 2" xfId="33"/>
    <cellStyle name="Обычный 2 2 4 2 2 2" xfId="449"/>
    <cellStyle name="Обычный 2 2 4 2 2 2 2" xfId="1180"/>
    <cellStyle name="Обычный 2 2 4 2 2 2 2 2" xfId="2588"/>
    <cellStyle name="Обычный 2 2 4 2 2 2 2 2 2" xfId="6812"/>
    <cellStyle name="Обычный 2 2 4 2 2 2 2 2 2 2" xfId="15260"/>
    <cellStyle name="Обычный 2 2 4 2 2 2 2 2 2 2 2" xfId="32157"/>
    <cellStyle name="Обычный 2 2 4 2 2 2 2 2 2 3" xfId="23709"/>
    <cellStyle name="Обычный 2 2 4 2 2 2 2 2 3" xfId="11036"/>
    <cellStyle name="Обычный 2 2 4 2 2 2 2 2 3 2" xfId="27933"/>
    <cellStyle name="Обычный 2 2 4 2 2 2 2 2 4" xfId="19485"/>
    <cellStyle name="Обычный 2 2 4 2 2 2 2 3" xfId="3996"/>
    <cellStyle name="Обычный 2 2 4 2 2 2 2 3 2" xfId="8220"/>
    <cellStyle name="Обычный 2 2 4 2 2 2 2 3 2 2" xfId="16668"/>
    <cellStyle name="Обычный 2 2 4 2 2 2 2 3 2 2 2" xfId="33565"/>
    <cellStyle name="Обычный 2 2 4 2 2 2 2 3 2 3" xfId="25117"/>
    <cellStyle name="Обычный 2 2 4 2 2 2 2 3 3" xfId="12444"/>
    <cellStyle name="Обычный 2 2 4 2 2 2 2 3 3 2" xfId="29341"/>
    <cellStyle name="Обычный 2 2 4 2 2 2 2 3 4" xfId="20893"/>
    <cellStyle name="Обычный 2 2 4 2 2 2 2 4" xfId="5404"/>
    <cellStyle name="Обычный 2 2 4 2 2 2 2 4 2" xfId="13852"/>
    <cellStyle name="Обычный 2 2 4 2 2 2 2 4 2 2" xfId="30749"/>
    <cellStyle name="Обычный 2 2 4 2 2 2 2 4 3" xfId="22301"/>
    <cellStyle name="Обычный 2 2 4 2 2 2 2 5" xfId="9628"/>
    <cellStyle name="Обычный 2 2 4 2 2 2 2 5 2" xfId="26525"/>
    <cellStyle name="Обычный 2 2 4 2 2 2 2 6" xfId="18077"/>
    <cellStyle name="Обычный 2 2 4 2 2 2 3" xfId="1884"/>
    <cellStyle name="Обычный 2 2 4 2 2 2 3 2" xfId="6108"/>
    <cellStyle name="Обычный 2 2 4 2 2 2 3 2 2" xfId="14556"/>
    <cellStyle name="Обычный 2 2 4 2 2 2 3 2 2 2" xfId="31453"/>
    <cellStyle name="Обычный 2 2 4 2 2 2 3 2 3" xfId="23005"/>
    <cellStyle name="Обычный 2 2 4 2 2 2 3 3" xfId="10332"/>
    <cellStyle name="Обычный 2 2 4 2 2 2 3 3 2" xfId="27229"/>
    <cellStyle name="Обычный 2 2 4 2 2 2 3 4" xfId="18781"/>
    <cellStyle name="Обычный 2 2 4 2 2 2 4" xfId="3292"/>
    <cellStyle name="Обычный 2 2 4 2 2 2 4 2" xfId="7516"/>
    <cellStyle name="Обычный 2 2 4 2 2 2 4 2 2" xfId="15964"/>
    <cellStyle name="Обычный 2 2 4 2 2 2 4 2 2 2" xfId="32861"/>
    <cellStyle name="Обычный 2 2 4 2 2 2 4 2 3" xfId="24413"/>
    <cellStyle name="Обычный 2 2 4 2 2 2 4 3" xfId="11740"/>
    <cellStyle name="Обычный 2 2 4 2 2 2 4 3 2" xfId="28637"/>
    <cellStyle name="Обычный 2 2 4 2 2 2 4 4" xfId="20189"/>
    <cellStyle name="Обычный 2 2 4 2 2 2 5" xfId="4700"/>
    <cellStyle name="Обычный 2 2 4 2 2 2 5 2" xfId="13148"/>
    <cellStyle name="Обычный 2 2 4 2 2 2 5 2 2" xfId="30045"/>
    <cellStyle name="Обычный 2 2 4 2 2 2 5 3" xfId="21597"/>
    <cellStyle name="Обычный 2 2 4 2 2 2 6" xfId="8924"/>
    <cellStyle name="Обычный 2 2 4 2 2 2 6 2" xfId="25821"/>
    <cellStyle name="Обычный 2 2 4 2 2 2 7" xfId="17373"/>
    <cellStyle name="Обычный 2 2 4 2 2 2 8" xfId="34270"/>
    <cellStyle name="Обычный 2 2 4 2 2 3" xfId="828"/>
    <cellStyle name="Обычный 2 2 4 2 2 3 2" xfId="2236"/>
    <cellStyle name="Обычный 2 2 4 2 2 3 2 2" xfId="6460"/>
    <cellStyle name="Обычный 2 2 4 2 2 3 2 2 2" xfId="14908"/>
    <cellStyle name="Обычный 2 2 4 2 2 3 2 2 2 2" xfId="31805"/>
    <cellStyle name="Обычный 2 2 4 2 2 3 2 2 3" xfId="23357"/>
    <cellStyle name="Обычный 2 2 4 2 2 3 2 3" xfId="10684"/>
    <cellStyle name="Обычный 2 2 4 2 2 3 2 3 2" xfId="27581"/>
    <cellStyle name="Обычный 2 2 4 2 2 3 2 4" xfId="19133"/>
    <cellStyle name="Обычный 2 2 4 2 2 3 3" xfId="3644"/>
    <cellStyle name="Обычный 2 2 4 2 2 3 3 2" xfId="7868"/>
    <cellStyle name="Обычный 2 2 4 2 2 3 3 2 2" xfId="16316"/>
    <cellStyle name="Обычный 2 2 4 2 2 3 3 2 2 2" xfId="33213"/>
    <cellStyle name="Обычный 2 2 4 2 2 3 3 2 3" xfId="24765"/>
    <cellStyle name="Обычный 2 2 4 2 2 3 3 3" xfId="12092"/>
    <cellStyle name="Обычный 2 2 4 2 2 3 3 3 2" xfId="28989"/>
    <cellStyle name="Обычный 2 2 4 2 2 3 3 4" xfId="20541"/>
    <cellStyle name="Обычный 2 2 4 2 2 3 4" xfId="5052"/>
    <cellStyle name="Обычный 2 2 4 2 2 3 4 2" xfId="13500"/>
    <cellStyle name="Обычный 2 2 4 2 2 3 4 2 2" xfId="30397"/>
    <cellStyle name="Обычный 2 2 4 2 2 3 4 3" xfId="21949"/>
    <cellStyle name="Обычный 2 2 4 2 2 3 5" xfId="9276"/>
    <cellStyle name="Обычный 2 2 4 2 2 3 5 2" xfId="26173"/>
    <cellStyle name="Обычный 2 2 4 2 2 3 6" xfId="17725"/>
    <cellStyle name="Обычный 2 2 4 2 2 4" xfId="1532"/>
    <cellStyle name="Обычный 2 2 4 2 2 4 2" xfId="5756"/>
    <cellStyle name="Обычный 2 2 4 2 2 4 2 2" xfId="14204"/>
    <cellStyle name="Обычный 2 2 4 2 2 4 2 2 2" xfId="31101"/>
    <cellStyle name="Обычный 2 2 4 2 2 4 2 3" xfId="22653"/>
    <cellStyle name="Обычный 2 2 4 2 2 4 3" xfId="9980"/>
    <cellStyle name="Обычный 2 2 4 2 2 4 3 2" xfId="26877"/>
    <cellStyle name="Обычный 2 2 4 2 2 4 4" xfId="18429"/>
    <cellStyle name="Обычный 2 2 4 2 2 5" xfId="2940"/>
    <cellStyle name="Обычный 2 2 4 2 2 5 2" xfId="7164"/>
    <cellStyle name="Обычный 2 2 4 2 2 5 2 2" xfId="15612"/>
    <cellStyle name="Обычный 2 2 4 2 2 5 2 2 2" xfId="32509"/>
    <cellStyle name="Обычный 2 2 4 2 2 5 2 3" xfId="24061"/>
    <cellStyle name="Обычный 2 2 4 2 2 5 3" xfId="11388"/>
    <cellStyle name="Обычный 2 2 4 2 2 5 3 2" xfId="28285"/>
    <cellStyle name="Обычный 2 2 4 2 2 5 4" xfId="19837"/>
    <cellStyle name="Обычный 2 2 4 2 2 6" xfId="4348"/>
    <cellStyle name="Обычный 2 2 4 2 2 6 2" xfId="12796"/>
    <cellStyle name="Обычный 2 2 4 2 2 6 2 2" xfId="29693"/>
    <cellStyle name="Обычный 2 2 4 2 2 6 3" xfId="21245"/>
    <cellStyle name="Обычный 2 2 4 2 2 7" xfId="8572"/>
    <cellStyle name="Обычный 2 2 4 2 2 7 2" xfId="25469"/>
    <cellStyle name="Обычный 2 2 4 2 2 8" xfId="17021"/>
    <cellStyle name="Обычный 2 2 4 2 2 9" xfId="33918"/>
    <cellStyle name="Обычный 2 2 4 2 3" xfId="448"/>
    <cellStyle name="Обычный 2 2 4 2 3 2" xfId="1179"/>
    <cellStyle name="Обычный 2 2 4 2 3 2 2" xfId="2587"/>
    <cellStyle name="Обычный 2 2 4 2 3 2 2 2" xfId="6811"/>
    <cellStyle name="Обычный 2 2 4 2 3 2 2 2 2" xfId="15259"/>
    <cellStyle name="Обычный 2 2 4 2 3 2 2 2 2 2" xfId="32156"/>
    <cellStyle name="Обычный 2 2 4 2 3 2 2 2 3" xfId="23708"/>
    <cellStyle name="Обычный 2 2 4 2 3 2 2 3" xfId="11035"/>
    <cellStyle name="Обычный 2 2 4 2 3 2 2 3 2" xfId="27932"/>
    <cellStyle name="Обычный 2 2 4 2 3 2 2 4" xfId="19484"/>
    <cellStyle name="Обычный 2 2 4 2 3 2 3" xfId="3995"/>
    <cellStyle name="Обычный 2 2 4 2 3 2 3 2" xfId="8219"/>
    <cellStyle name="Обычный 2 2 4 2 3 2 3 2 2" xfId="16667"/>
    <cellStyle name="Обычный 2 2 4 2 3 2 3 2 2 2" xfId="33564"/>
    <cellStyle name="Обычный 2 2 4 2 3 2 3 2 3" xfId="25116"/>
    <cellStyle name="Обычный 2 2 4 2 3 2 3 3" xfId="12443"/>
    <cellStyle name="Обычный 2 2 4 2 3 2 3 3 2" xfId="29340"/>
    <cellStyle name="Обычный 2 2 4 2 3 2 3 4" xfId="20892"/>
    <cellStyle name="Обычный 2 2 4 2 3 2 4" xfId="5403"/>
    <cellStyle name="Обычный 2 2 4 2 3 2 4 2" xfId="13851"/>
    <cellStyle name="Обычный 2 2 4 2 3 2 4 2 2" xfId="30748"/>
    <cellStyle name="Обычный 2 2 4 2 3 2 4 3" xfId="22300"/>
    <cellStyle name="Обычный 2 2 4 2 3 2 5" xfId="9627"/>
    <cellStyle name="Обычный 2 2 4 2 3 2 5 2" xfId="26524"/>
    <cellStyle name="Обычный 2 2 4 2 3 2 6" xfId="18076"/>
    <cellStyle name="Обычный 2 2 4 2 3 3" xfId="1883"/>
    <cellStyle name="Обычный 2 2 4 2 3 3 2" xfId="6107"/>
    <cellStyle name="Обычный 2 2 4 2 3 3 2 2" xfId="14555"/>
    <cellStyle name="Обычный 2 2 4 2 3 3 2 2 2" xfId="31452"/>
    <cellStyle name="Обычный 2 2 4 2 3 3 2 3" xfId="23004"/>
    <cellStyle name="Обычный 2 2 4 2 3 3 3" xfId="10331"/>
    <cellStyle name="Обычный 2 2 4 2 3 3 3 2" xfId="27228"/>
    <cellStyle name="Обычный 2 2 4 2 3 3 4" xfId="18780"/>
    <cellStyle name="Обычный 2 2 4 2 3 4" xfId="3291"/>
    <cellStyle name="Обычный 2 2 4 2 3 4 2" xfId="7515"/>
    <cellStyle name="Обычный 2 2 4 2 3 4 2 2" xfId="15963"/>
    <cellStyle name="Обычный 2 2 4 2 3 4 2 2 2" xfId="32860"/>
    <cellStyle name="Обычный 2 2 4 2 3 4 2 3" xfId="24412"/>
    <cellStyle name="Обычный 2 2 4 2 3 4 3" xfId="11739"/>
    <cellStyle name="Обычный 2 2 4 2 3 4 3 2" xfId="28636"/>
    <cellStyle name="Обычный 2 2 4 2 3 4 4" xfId="20188"/>
    <cellStyle name="Обычный 2 2 4 2 3 5" xfId="4699"/>
    <cellStyle name="Обычный 2 2 4 2 3 5 2" xfId="13147"/>
    <cellStyle name="Обычный 2 2 4 2 3 5 2 2" xfId="30044"/>
    <cellStyle name="Обычный 2 2 4 2 3 5 3" xfId="21596"/>
    <cellStyle name="Обычный 2 2 4 2 3 6" xfId="8923"/>
    <cellStyle name="Обычный 2 2 4 2 3 6 2" xfId="25820"/>
    <cellStyle name="Обычный 2 2 4 2 3 7" xfId="17372"/>
    <cellStyle name="Обычный 2 2 4 2 3 8" xfId="34269"/>
    <cellStyle name="Обычный 2 2 4 2 4" xfId="827"/>
    <cellStyle name="Обычный 2 2 4 2 4 2" xfId="2235"/>
    <cellStyle name="Обычный 2 2 4 2 4 2 2" xfId="6459"/>
    <cellStyle name="Обычный 2 2 4 2 4 2 2 2" xfId="14907"/>
    <cellStyle name="Обычный 2 2 4 2 4 2 2 2 2" xfId="31804"/>
    <cellStyle name="Обычный 2 2 4 2 4 2 2 3" xfId="23356"/>
    <cellStyle name="Обычный 2 2 4 2 4 2 3" xfId="10683"/>
    <cellStyle name="Обычный 2 2 4 2 4 2 3 2" xfId="27580"/>
    <cellStyle name="Обычный 2 2 4 2 4 2 4" xfId="19132"/>
    <cellStyle name="Обычный 2 2 4 2 4 3" xfId="3643"/>
    <cellStyle name="Обычный 2 2 4 2 4 3 2" xfId="7867"/>
    <cellStyle name="Обычный 2 2 4 2 4 3 2 2" xfId="16315"/>
    <cellStyle name="Обычный 2 2 4 2 4 3 2 2 2" xfId="33212"/>
    <cellStyle name="Обычный 2 2 4 2 4 3 2 3" xfId="24764"/>
    <cellStyle name="Обычный 2 2 4 2 4 3 3" xfId="12091"/>
    <cellStyle name="Обычный 2 2 4 2 4 3 3 2" xfId="28988"/>
    <cellStyle name="Обычный 2 2 4 2 4 3 4" xfId="20540"/>
    <cellStyle name="Обычный 2 2 4 2 4 4" xfId="5051"/>
    <cellStyle name="Обычный 2 2 4 2 4 4 2" xfId="13499"/>
    <cellStyle name="Обычный 2 2 4 2 4 4 2 2" xfId="30396"/>
    <cellStyle name="Обычный 2 2 4 2 4 4 3" xfId="21948"/>
    <cellStyle name="Обычный 2 2 4 2 4 5" xfId="9275"/>
    <cellStyle name="Обычный 2 2 4 2 4 5 2" xfId="26172"/>
    <cellStyle name="Обычный 2 2 4 2 4 6" xfId="17724"/>
    <cellStyle name="Обычный 2 2 4 2 5" xfId="1531"/>
    <cellStyle name="Обычный 2 2 4 2 5 2" xfId="5755"/>
    <cellStyle name="Обычный 2 2 4 2 5 2 2" xfId="14203"/>
    <cellStyle name="Обычный 2 2 4 2 5 2 2 2" xfId="31100"/>
    <cellStyle name="Обычный 2 2 4 2 5 2 3" xfId="22652"/>
    <cellStyle name="Обычный 2 2 4 2 5 3" xfId="9979"/>
    <cellStyle name="Обычный 2 2 4 2 5 3 2" xfId="26876"/>
    <cellStyle name="Обычный 2 2 4 2 5 4" xfId="18428"/>
    <cellStyle name="Обычный 2 2 4 2 6" xfId="2939"/>
    <cellStyle name="Обычный 2 2 4 2 6 2" xfId="7163"/>
    <cellStyle name="Обычный 2 2 4 2 6 2 2" xfId="15611"/>
    <cellStyle name="Обычный 2 2 4 2 6 2 2 2" xfId="32508"/>
    <cellStyle name="Обычный 2 2 4 2 6 2 3" xfId="24060"/>
    <cellStyle name="Обычный 2 2 4 2 6 3" xfId="11387"/>
    <cellStyle name="Обычный 2 2 4 2 6 3 2" xfId="28284"/>
    <cellStyle name="Обычный 2 2 4 2 6 4" xfId="19836"/>
    <cellStyle name="Обычный 2 2 4 2 7" xfId="4347"/>
    <cellStyle name="Обычный 2 2 4 2 7 2" xfId="12795"/>
    <cellStyle name="Обычный 2 2 4 2 7 2 2" xfId="29692"/>
    <cellStyle name="Обычный 2 2 4 2 7 3" xfId="21244"/>
    <cellStyle name="Обычный 2 2 4 2 8" xfId="8571"/>
    <cellStyle name="Обычный 2 2 4 2 8 2" xfId="25468"/>
    <cellStyle name="Обычный 2 2 4 2 9" xfId="17020"/>
    <cellStyle name="Обычный 2 2 4 3" xfId="34"/>
    <cellStyle name="Обычный 2 2 4 3 2" xfId="450"/>
    <cellStyle name="Обычный 2 2 4 3 2 2" xfId="1181"/>
    <cellStyle name="Обычный 2 2 4 3 2 2 2" xfId="2589"/>
    <cellStyle name="Обычный 2 2 4 3 2 2 2 2" xfId="6813"/>
    <cellStyle name="Обычный 2 2 4 3 2 2 2 2 2" xfId="15261"/>
    <cellStyle name="Обычный 2 2 4 3 2 2 2 2 2 2" xfId="32158"/>
    <cellStyle name="Обычный 2 2 4 3 2 2 2 2 3" xfId="23710"/>
    <cellStyle name="Обычный 2 2 4 3 2 2 2 3" xfId="11037"/>
    <cellStyle name="Обычный 2 2 4 3 2 2 2 3 2" xfId="27934"/>
    <cellStyle name="Обычный 2 2 4 3 2 2 2 4" xfId="19486"/>
    <cellStyle name="Обычный 2 2 4 3 2 2 3" xfId="3997"/>
    <cellStyle name="Обычный 2 2 4 3 2 2 3 2" xfId="8221"/>
    <cellStyle name="Обычный 2 2 4 3 2 2 3 2 2" xfId="16669"/>
    <cellStyle name="Обычный 2 2 4 3 2 2 3 2 2 2" xfId="33566"/>
    <cellStyle name="Обычный 2 2 4 3 2 2 3 2 3" xfId="25118"/>
    <cellStyle name="Обычный 2 2 4 3 2 2 3 3" xfId="12445"/>
    <cellStyle name="Обычный 2 2 4 3 2 2 3 3 2" xfId="29342"/>
    <cellStyle name="Обычный 2 2 4 3 2 2 3 4" xfId="20894"/>
    <cellStyle name="Обычный 2 2 4 3 2 2 4" xfId="5405"/>
    <cellStyle name="Обычный 2 2 4 3 2 2 4 2" xfId="13853"/>
    <cellStyle name="Обычный 2 2 4 3 2 2 4 2 2" xfId="30750"/>
    <cellStyle name="Обычный 2 2 4 3 2 2 4 3" xfId="22302"/>
    <cellStyle name="Обычный 2 2 4 3 2 2 5" xfId="9629"/>
    <cellStyle name="Обычный 2 2 4 3 2 2 5 2" xfId="26526"/>
    <cellStyle name="Обычный 2 2 4 3 2 2 6" xfId="18078"/>
    <cellStyle name="Обычный 2 2 4 3 2 3" xfId="1885"/>
    <cellStyle name="Обычный 2 2 4 3 2 3 2" xfId="6109"/>
    <cellStyle name="Обычный 2 2 4 3 2 3 2 2" xfId="14557"/>
    <cellStyle name="Обычный 2 2 4 3 2 3 2 2 2" xfId="31454"/>
    <cellStyle name="Обычный 2 2 4 3 2 3 2 3" xfId="23006"/>
    <cellStyle name="Обычный 2 2 4 3 2 3 3" xfId="10333"/>
    <cellStyle name="Обычный 2 2 4 3 2 3 3 2" xfId="27230"/>
    <cellStyle name="Обычный 2 2 4 3 2 3 4" xfId="18782"/>
    <cellStyle name="Обычный 2 2 4 3 2 4" xfId="3293"/>
    <cellStyle name="Обычный 2 2 4 3 2 4 2" xfId="7517"/>
    <cellStyle name="Обычный 2 2 4 3 2 4 2 2" xfId="15965"/>
    <cellStyle name="Обычный 2 2 4 3 2 4 2 2 2" xfId="32862"/>
    <cellStyle name="Обычный 2 2 4 3 2 4 2 3" xfId="24414"/>
    <cellStyle name="Обычный 2 2 4 3 2 4 3" xfId="11741"/>
    <cellStyle name="Обычный 2 2 4 3 2 4 3 2" xfId="28638"/>
    <cellStyle name="Обычный 2 2 4 3 2 4 4" xfId="20190"/>
    <cellStyle name="Обычный 2 2 4 3 2 5" xfId="4701"/>
    <cellStyle name="Обычный 2 2 4 3 2 5 2" xfId="13149"/>
    <cellStyle name="Обычный 2 2 4 3 2 5 2 2" xfId="30046"/>
    <cellStyle name="Обычный 2 2 4 3 2 5 3" xfId="21598"/>
    <cellStyle name="Обычный 2 2 4 3 2 6" xfId="8925"/>
    <cellStyle name="Обычный 2 2 4 3 2 6 2" xfId="25822"/>
    <cellStyle name="Обычный 2 2 4 3 2 7" xfId="17374"/>
    <cellStyle name="Обычный 2 2 4 3 2 8" xfId="34271"/>
    <cellStyle name="Обычный 2 2 4 3 3" xfId="829"/>
    <cellStyle name="Обычный 2 2 4 3 3 2" xfId="2237"/>
    <cellStyle name="Обычный 2 2 4 3 3 2 2" xfId="6461"/>
    <cellStyle name="Обычный 2 2 4 3 3 2 2 2" xfId="14909"/>
    <cellStyle name="Обычный 2 2 4 3 3 2 2 2 2" xfId="31806"/>
    <cellStyle name="Обычный 2 2 4 3 3 2 2 3" xfId="23358"/>
    <cellStyle name="Обычный 2 2 4 3 3 2 3" xfId="10685"/>
    <cellStyle name="Обычный 2 2 4 3 3 2 3 2" xfId="27582"/>
    <cellStyle name="Обычный 2 2 4 3 3 2 4" xfId="19134"/>
    <cellStyle name="Обычный 2 2 4 3 3 3" xfId="3645"/>
    <cellStyle name="Обычный 2 2 4 3 3 3 2" xfId="7869"/>
    <cellStyle name="Обычный 2 2 4 3 3 3 2 2" xfId="16317"/>
    <cellStyle name="Обычный 2 2 4 3 3 3 2 2 2" xfId="33214"/>
    <cellStyle name="Обычный 2 2 4 3 3 3 2 3" xfId="24766"/>
    <cellStyle name="Обычный 2 2 4 3 3 3 3" xfId="12093"/>
    <cellStyle name="Обычный 2 2 4 3 3 3 3 2" xfId="28990"/>
    <cellStyle name="Обычный 2 2 4 3 3 3 4" xfId="20542"/>
    <cellStyle name="Обычный 2 2 4 3 3 4" xfId="5053"/>
    <cellStyle name="Обычный 2 2 4 3 3 4 2" xfId="13501"/>
    <cellStyle name="Обычный 2 2 4 3 3 4 2 2" xfId="30398"/>
    <cellStyle name="Обычный 2 2 4 3 3 4 3" xfId="21950"/>
    <cellStyle name="Обычный 2 2 4 3 3 5" xfId="9277"/>
    <cellStyle name="Обычный 2 2 4 3 3 5 2" xfId="26174"/>
    <cellStyle name="Обычный 2 2 4 3 3 6" xfId="17726"/>
    <cellStyle name="Обычный 2 2 4 3 4" xfId="1533"/>
    <cellStyle name="Обычный 2 2 4 3 4 2" xfId="5757"/>
    <cellStyle name="Обычный 2 2 4 3 4 2 2" xfId="14205"/>
    <cellStyle name="Обычный 2 2 4 3 4 2 2 2" xfId="31102"/>
    <cellStyle name="Обычный 2 2 4 3 4 2 3" xfId="22654"/>
    <cellStyle name="Обычный 2 2 4 3 4 3" xfId="9981"/>
    <cellStyle name="Обычный 2 2 4 3 4 3 2" xfId="26878"/>
    <cellStyle name="Обычный 2 2 4 3 4 4" xfId="18430"/>
    <cellStyle name="Обычный 2 2 4 3 5" xfId="2941"/>
    <cellStyle name="Обычный 2 2 4 3 5 2" xfId="7165"/>
    <cellStyle name="Обычный 2 2 4 3 5 2 2" xfId="15613"/>
    <cellStyle name="Обычный 2 2 4 3 5 2 2 2" xfId="32510"/>
    <cellStyle name="Обычный 2 2 4 3 5 2 3" xfId="24062"/>
    <cellStyle name="Обычный 2 2 4 3 5 3" xfId="11389"/>
    <cellStyle name="Обычный 2 2 4 3 5 3 2" xfId="28286"/>
    <cellStyle name="Обычный 2 2 4 3 5 4" xfId="19838"/>
    <cellStyle name="Обычный 2 2 4 3 6" xfId="4349"/>
    <cellStyle name="Обычный 2 2 4 3 6 2" xfId="12797"/>
    <cellStyle name="Обычный 2 2 4 3 6 2 2" xfId="29694"/>
    <cellStyle name="Обычный 2 2 4 3 6 3" xfId="21246"/>
    <cellStyle name="Обычный 2 2 4 3 7" xfId="8573"/>
    <cellStyle name="Обычный 2 2 4 3 7 2" xfId="25470"/>
    <cellStyle name="Обычный 2 2 4 3 8" xfId="17022"/>
    <cellStyle name="Обычный 2 2 4 3 9" xfId="33919"/>
    <cellStyle name="Обычный 2 2 4 4" xfId="447"/>
    <cellStyle name="Обычный 2 2 4 4 2" xfId="1178"/>
    <cellStyle name="Обычный 2 2 4 4 2 2" xfId="2586"/>
    <cellStyle name="Обычный 2 2 4 4 2 2 2" xfId="6810"/>
    <cellStyle name="Обычный 2 2 4 4 2 2 2 2" xfId="15258"/>
    <cellStyle name="Обычный 2 2 4 4 2 2 2 2 2" xfId="32155"/>
    <cellStyle name="Обычный 2 2 4 4 2 2 2 3" xfId="23707"/>
    <cellStyle name="Обычный 2 2 4 4 2 2 3" xfId="11034"/>
    <cellStyle name="Обычный 2 2 4 4 2 2 3 2" xfId="27931"/>
    <cellStyle name="Обычный 2 2 4 4 2 2 4" xfId="19483"/>
    <cellStyle name="Обычный 2 2 4 4 2 3" xfId="3994"/>
    <cellStyle name="Обычный 2 2 4 4 2 3 2" xfId="8218"/>
    <cellStyle name="Обычный 2 2 4 4 2 3 2 2" xfId="16666"/>
    <cellStyle name="Обычный 2 2 4 4 2 3 2 2 2" xfId="33563"/>
    <cellStyle name="Обычный 2 2 4 4 2 3 2 3" xfId="25115"/>
    <cellStyle name="Обычный 2 2 4 4 2 3 3" xfId="12442"/>
    <cellStyle name="Обычный 2 2 4 4 2 3 3 2" xfId="29339"/>
    <cellStyle name="Обычный 2 2 4 4 2 3 4" xfId="20891"/>
    <cellStyle name="Обычный 2 2 4 4 2 4" xfId="5402"/>
    <cellStyle name="Обычный 2 2 4 4 2 4 2" xfId="13850"/>
    <cellStyle name="Обычный 2 2 4 4 2 4 2 2" xfId="30747"/>
    <cellStyle name="Обычный 2 2 4 4 2 4 3" xfId="22299"/>
    <cellStyle name="Обычный 2 2 4 4 2 5" xfId="9626"/>
    <cellStyle name="Обычный 2 2 4 4 2 5 2" xfId="26523"/>
    <cellStyle name="Обычный 2 2 4 4 2 6" xfId="18075"/>
    <cellStyle name="Обычный 2 2 4 4 3" xfId="1882"/>
    <cellStyle name="Обычный 2 2 4 4 3 2" xfId="6106"/>
    <cellStyle name="Обычный 2 2 4 4 3 2 2" xfId="14554"/>
    <cellStyle name="Обычный 2 2 4 4 3 2 2 2" xfId="31451"/>
    <cellStyle name="Обычный 2 2 4 4 3 2 3" xfId="23003"/>
    <cellStyle name="Обычный 2 2 4 4 3 3" xfId="10330"/>
    <cellStyle name="Обычный 2 2 4 4 3 3 2" xfId="27227"/>
    <cellStyle name="Обычный 2 2 4 4 3 4" xfId="18779"/>
    <cellStyle name="Обычный 2 2 4 4 4" xfId="3290"/>
    <cellStyle name="Обычный 2 2 4 4 4 2" xfId="7514"/>
    <cellStyle name="Обычный 2 2 4 4 4 2 2" xfId="15962"/>
    <cellStyle name="Обычный 2 2 4 4 4 2 2 2" xfId="32859"/>
    <cellStyle name="Обычный 2 2 4 4 4 2 3" xfId="24411"/>
    <cellStyle name="Обычный 2 2 4 4 4 3" xfId="11738"/>
    <cellStyle name="Обычный 2 2 4 4 4 3 2" xfId="28635"/>
    <cellStyle name="Обычный 2 2 4 4 4 4" xfId="20187"/>
    <cellStyle name="Обычный 2 2 4 4 5" xfId="4698"/>
    <cellStyle name="Обычный 2 2 4 4 5 2" xfId="13146"/>
    <cellStyle name="Обычный 2 2 4 4 5 2 2" xfId="30043"/>
    <cellStyle name="Обычный 2 2 4 4 5 3" xfId="21595"/>
    <cellStyle name="Обычный 2 2 4 4 6" xfId="8922"/>
    <cellStyle name="Обычный 2 2 4 4 6 2" xfId="25819"/>
    <cellStyle name="Обычный 2 2 4 4 7" xfId="17371"/>
    <cellStyle name="Обычный 2 2 4 4 8" xfId="34268"/>
    <cellStyle name="Обычный 2 2 4 5" xfId="826"/>
    <cellStyle name="Обычный 2 2 4 5 2" xfId="2234"/>
    <cellStyle name="Обычный 2 2 4 5 2 2" xfId="6458"/>
    <cellStyle name="Обычный 2 2 4 5 2 2 2" xfId="14906"/>
    <cellStyle name="Обычный 2 2 4 5 2 2 2 2" xfId="31803"/>
    <cellStyle name="Обычный 2 2 4 5 2 2 3" xfId="23355"/>
    <cellStyle name="Обычный 2 2 4 5 2 3" xfId="10682"/>
    <cellStyle name="Обычный 2 2 4 5 2 3 2" xfId="27579"/>
    <cellStyle name="Обычный 2 2 4 5 2 4" xfId="19131"/>
    <cellStyle name="Обычный 2 2 4 5 3" xfId="3642"/>
    <cellStyle name="Обычный 2 2 4 5 3 2" xfId="7866"/>
    <cellStyle name="Обычный 2 2 4 5 3 2 2" xfId="16314"/>
    <cellStyle name="Обычный 2 2 4 5 3 2 2 2" xfId="33211"/>
    <cellStyle name="Обычный 2 2 4 5 3 2 3" xfId="24763"/>
    <cellStyle name="Обычный 2 2 4 5 3 3" xfId="12090"/>
    <cellStyle name="Обычный 2 2 4 5 3 3 2" xfId="28987"/>
    <cellStyle name="Обычный 2 2 4 5 3 4" xfId="20539"/>
    <cellStyle name="Обычный 2 2 4 5 4" xfId="5050"/>
    <cellStyle name="Обычный 2 2 4 5 4 2" xfId="13498"/>
    <cellStyle name="Обычный 2 2 4 5 4 2 2" xfId="30395"/>
    <cellStyle name="Обычный 2 2 4 5 4 3" xfId="21947"/>
    <cellStyle name="Обычный 2 2 4 5 5" xfId="9274"/>
    <cellStyle name="Обычный 2 2 4 5 5 2" xfId="26171"/>
    <cellStyle name="Обычный 2 2 4 5 6" xfId="17723"/>
    <cellStyle name="Обычный 2 2 4 6" xfId="1530"/>
    <cellStyle name="Обычный 2 2 4 6 2" xfId="5754"/>
    <cellStyle name="Обычный 2 2 4 6 2 2" xfId="14202"/>
    <cellStyle name="Обычный 2 2 4 6 2 2 2" xfId="31099"/>
    <cellStyle name="Обычный 2 2 4 6 2 3" xfId="22651"/>
    <cellStyle name="Обычный 2 2 4 6 3" xfId="9978"/>
    <cellStyle name="Обычный 2 2 4 6 3 2" xfId="26875"/>
    <cellStyle name="Обычный 2 2 4 6 4" xfId="18427"/>
    <cellStyle name="Обычный 2 2 4 7" xfId="2938"/>
    <cellStyle name="Обычный 2 2 4 7 2" xfId="7162"/>
    <cellStyle name="Обычный 2 2 4 7 2 2" xfId="15610"/>
    <cellStyle name="Обычный 2 2 4 7 2 2 2" xfId="32507"/>
    <cellStyle name="Обычный 2 2 4 7 2 3" xfId="24059"/>
    <cellStyle name="Обычный 2 2 4 7 3" xfId="11386"/>
    <cellStyle name="Обычный 2 2 4 7 3 2" xfId="28283"/>
    <cellStyle name="Обычный 2 2 4 7 4" xfId="19835"/>
    <cellStyle name="Обычный 2 2 4 8" xfId="4346"/>
    <cellStyle name="Обычный 2 2 4 8 2" xfId="12794"/>
    <cellStyle name="Обычный 2 2 4 8 2 2" xfId="29691"/>
    <cellStyle name="Обычный 2 2 4 8 3" xfId="21243"/>
    <cellStyle name="Обычный 2 2 4 9" xfId="8570"/>
    <cellStyle name="Обычный 2 2 4 9 2" xfId="25467"/>
    <cellStyle name="Обычный 2 2 5" xfId="35"/>
    <cellStyle name="Обычный 2 2 5 10" xfId="33920"/>
    <cellStyle name="Обычный 2 2 5 2" xfId="36"/>
    <cellStyle name="Обычный 2 2 5 2 2" xfId="452"/>
    <cellStyle name="Обычный 2 2 5 2 2 2" xfId="1183"/>
    <cellStyle name="Обычный 2 2 5 2 2 2 2" xfId="2591"/>
    <cellStyle name="Обычный 2 2 5 2 2 2 2 2" xfId="6815"/>
    <cellStyle name="Обычный 2 2 5 2 2 2 2 2 2" xfId="15263"/>
    <cellStyle name="Обычный 2 2 5 2 2 2 2 2 2 2" xfId="32160"/>
    <cellStyle name="Обычный 2 2 5 2 2 2 2 2 3" xfId="23712"/>
    <cellStyle name="Обычный 2 2 5 2 2 2 2 3" xfId="11039"/>
    <cellStyle name="Обычный 2 2 5 2 2 2 2 3 2" xfId="27936"/>
    <cellStyle name="Обычный 2 2 5 2 2 2 2 4" xfId="19488"/>
    <cellStyle name="Обычный 2 2 5 2 2 2 3" xfId="3999"/>
    <cellStyle name="Обычный 2 2 5 2 2 2 3 2" xfId="8223"/>
    <cellStyle name="Обычный 2 2 5 2 2 2 3 2 2" xfId="16671"/>
    <cellStyle name="Обычный 2 2 5 2 2 2 3 2 2 2" xfId="33568"/>
    <cellStyle name="Обычный 2 2 5 2 2 2 3 2 3" xfId="25120"/>
    <cellStyle name="Обычный 2 2 5 2 2 2 3 3" xfId="12447"/>
    <cellStyle name="Обычный 2 2 5 2 2 2 3 3 2" xfId="29344"/>
    <cellStyle name="Обычный 2 2 5 2 2 2 3 4" xfId="20896"/>
    <cellStyle name="Обычный 2 2 5 2 2 2 4" xfId="5407"/>
    <cellStyle name="Обычный 2 2 5 2 2 2 4 2" xfId="13855"/>
    <cellStyle name="Обычный 2 2 5 2 2 2 4 2 2" xfId="30752"/>
    <cellStyle name="Обычный 2 2 5 2 2 2 4 3" xfId="22304"/>
    <cellStyle name="Обычный 2 2 5 2 2 2 5" xfId="9631"/>
    <cellStyle name="Обычный 2 2 5 2 2 2 5 2" xfId="26528"/>
    <cellStyle name="Обычный 2 2 5 2 2 2 6" xfId="18080"/>
    <cellStyle name="Обычный 2 2 5 2 2 3" xfId="1887"/>
    <cellStyle name="Обычный 2 2 5 2 2 3 2" xfId="6111"/>
    <cellStyle name="Обычный 2 2 5 2 2 3 2 2" xfId="14559"/>
    <cellStyle name="Обычный 2 2 5 2 2 3 2 2 2" xfId="31456"/>
    <cellStyle name="Обычный 2 2 5 2 2 3 2 3" xfId="23008"/>
    <cellStyle name="Обычный 2 2 5 2 2 3 3" xfId="10335"/>
    <cellStyle name="Обычный 2 2 5 2 2 3 3 2" xfId="27232"/>
    <cellStyle name="Обычный 2 2 5 2 2 3 4" xfId="18784"/>
    <cellStyle name="Обычный 2 2 5 2 2 4" xfId="3295"/>
    <cellStyle name="Обычный 2 2 5 2 2 4 2" xfId="7519"/>
    <cellStyle name="Обычный 2 2 5 2 2 4 2 2" xfId="15967"/>
    <cellStyle name="Обычный 2 2 5 2 2 4 2 2 2" xfId="32864"/>
    <cellStyle name="Обычный 2 2 5 2 2 4 2 3" xfId="24416"/>
    <cellStyle name="Обычный 2 2 5 2 2 4 3" xfId="11743"/>
    <cellStyle name="Обычный 2 2 5 2 2 4 3 2" xfId="28640"/>
    <cellStyle name="Обычный 2 2 5 2 2 4 4" xfId="20192"/>
    <cellStyle name="Обычный 2 2 5 2 2 5" xfId="4703"/>
    <cellStyle name="Обычный 2 2 5 2 2 5 2" xfId="13151"/>
    <cellStyle name="Обычный 2 2 5 2 2 5 2 2" xfId="30048"/>
    <cellStyle name="Обычный 2 2 5 2 2 5 3" xfId="21600"/>
    <cellStyle name="Обычный 2 2 5 2 2 6" xfId="8927"/>
    <cellStyle name="Обычный 2 2 5 2 2 6 2" xfId="25824"/>
    <cellStyle name="Обычный 2 2 5 2 2 7" xfId="17376"/>
    <cellStyle name="Обычный 2 2 5 2 2 8" xfId="34273"/>
    <cellStyle name="Обычный 2 2 5 2 3" xfId="831"/>
    <cellStyle name="Обычный 2 2 5 2 3 2" xfId="2239"/>
    <cellStyle name="Обычный 2 2 5 2 3 2 2" xfId="6463"/>
    <cellStyle name="Обычный 2 2 5 2 3 2 2 2" xfId="14911"/>
    <cellStyle name="Обычный 2 2 5 2 3 2 2 2 2" xfId="31808"/>
    <cellStyle name="Обычный 2 2 5 2 3 2 2 3" xfId="23360"/>
    <cellStyle name="Обычный 2 2 5 2 3 2 3" xfId="10687"/>
    <cellStyle name="Обычный 2 2 5 2 3 2 3 2" xfId="27584"/>
    <cellStyle name="Обычный 2 2 5 2 3 2 4" xfId="19136"/>
    <cellStyle name="Обычный 2 2 5 2 3 3" xfId="3647"/>
    <cellStyle name="Обычный 2 2 5 2 3 3 2" xfId="7871"/>
    <cellStyle name="Обычный 2 2 5 2 3 3 2 2" xfId="16319"/>
    <cellStyle name="Обычный 2 2 5 2 3 3 2 2 2" xfId="33216"/>
    <cellStyle name="Обычный 2 2 5 2 3 3 2 3" xfId="24768"/>
    <cellStyle name="Обычный 2 2 5 2 3 3 3" xfId="12095"/>
    <cellStyle name="Обычный 2 2 5 2 3 3 3 2" xfId="28992"/>
    <cellStyle name="Обычный 2 2 5 2 3 3 4" xfId="20544"/>
    <cellStyle name="Обычный 2 2 5 2 3 4" xfId="5055"/>
    <cellStyle name="Обычный 2 2 5 2 3 4 2" xfId="13503"/>
    <cellStyle name="Обычный 2 2 5 2 3 4 2 2" xfId="30400"/>
    <cellStyle name="Обычный 2 2 5 2 3 4 3" xfId="21952"/>
    <cellStyle name="Обычный 2 2 5 2 3 5" xfId="9279"/>
    <cellStyle name="Обычный 2 2 5 2 3 5 2" xfId="26176"/>
    <cellStyle name="Обычный 2 2 5 2 3 6" xfId="17728"/>
    <cellStyle name="Обычный 2 2 5 2 4" xfId="1535"/>
    <cellStyle name="Обычный 2 2 5 2 4 2" xfId="5759"/>
    <cellStyle name="Обычный 2 2 5 2 4 2 2" xfId="14207"/>
    <cellStyle name="Обычный 2 2 5 2 4 2 2 2" xfId="31104"/>
    <cellStyle name="Обычный 2 2 5 2 4 2 3" xfId="22656"/>
    <cellStyle name="Обычный 2 2 5 2 4 3" xfId="9983"/>
    <cellStyle name="Обычный 2 2 5 2 4 3 2" xfId="26880"/>
    <cellStyle name="Обычный 2 2 5 2 4 4" xfId="18432"/>
    <cellStyle name="Обычный 2 2 5 2 5" xfId="2943"/>
    <cellStyle name="Обычный 2 2 5 2 5 2" xfId="7167"/>
    <cellStyle name="Обычный 2 2 5 2 5 2 2" xfId="15615"/>
    <cellStyle name="Обычный 2 2 5 2 5 2 2 2" xfId="32512"/>
    <cellStyle name="Обычный 2 2 5 2 5 2 3" xfId="24064"/>
    <cellStyle name="Обычный 2 2 5 2 5 3" xfId="11391"/>
    <cellStyle name="Обычный 2 2 5 2 5 3 2" xfId="28288"/>
    <cellStyle name="Обычный 2 2 5 2 5 4" xfId="19840"/>
    <cellStyle name="Обычный 2 2 5 2 6" xfId="4351"/>
    <cellStyle name="Обычный 2 2 5 2 6 2" xfId="12799"/>
    <cellStyle name="Обычный 2 2 5 2 6 2 2" xfId="29696"/>
    <cellStyle name="Обычный 2 2 5 2 6 3" xfId="21248"/>
    <cellStyle name="Обычный 2 2 5 2 7" xfId="8575"/>
    <cellStyle name="Обычный 2 2 5 2 7 2" xfId="25472"/>
    <cellStyle name="Обычный 2 2 5 2 8" xfId="17024"/>
    <cellStyle name="Обычный 2 2 5 2 9" xfId="33921"/>
    <cellStyle name="Обычный 2 2 5 3" xfId="451"/>
    <cellStyle name="Обычный 2 2 5 3 2" xfId="1182"/>
    <cellStyle name="Обычный 2 2 5 3 2 2" xfId="2590"/>
    <cellStyle name="Обычный 2 2 5 3 2 2 2" xfId="6814"/>
    <cellStyle name="Обычный 2 2 5 3 2 2 2 2" xfId="15262"/>
    <cellStyle name="Обычный 2 2 5 3 2 2 2 2 2" xfId="32159"/>
    <cellStyle name="Обычный 2 2 5 3 2 2 2 3" xfId="23711"/>
    <cellStyle name="Обычный 2 2 5 3 2 2 3" xfId="11038"/>
    <cellStyle name="Обычный 2 2 5 3 2 2 3 2" xfId="27935"/>
    <cellStyle name="Обычный 2 2 5 3 2 2 4" xfId="19487"/>
    <cellStyle name="Обычный 2 2 5 3 2 3" xfId="3998"/>
    <cellStyle name="Обычный 2 2 5 3 2 3 2" xfId="8222"/>
    <cellStyle name="Обычный 2 2 5 3 2 3 2 2" xfId="16670"/>
    <cellStyle name="Обычный 2 2 5 3 2 3 2 2 2" xfId="33567"/>
    <cellStyle name="Обычный 2 2 5 3 2 3 2 3" xfId="25119"/>
    <cellStyle name="Обычный 2 2 5 3 2 3 3" xfId="12446"/>
    <cellStyle name="Обычный 2 2 5 3 2 3 3 2" xfId="29343"/>
    <cellStyle name="Обычный 2 2 5 3 2 3 4" xfId="20895"/>
    <cellStyle name="Обычный 2 2 5 3 2 4" xfId="5406"/>
    <cellStyle name="Обычный 2 2 5 3 2 4 2" xfId="13854"/>
    <cellStyle name="Обычный 2 2 5 3 2 4 2 2" xfId="30751"/>
    <cellStyle name="Обычный 2 2 5 3 2 4 3" xfId="22303"/>
    <cellStyle name="Обычный 2 2 5 3 2 5" xfId="9630"/>
    <cellStyle name="Обычный 2 2 5 3 2 5 2" xfId="26527"/>
    <cellStyle name="Обычный 2 2 5 3 2 6" xfId="18079"/>
    <cellStyle name="Обычный 2 2 5 3 3" xfId="1886"/>
    <cellStyle name="Обычный 2 2 5 3 3 2" xfId="6110"/>
    <cellStyle name="Обычный 2 2 5 3 3 2 2" xfId="14558"/>
    <cellStyle name="Обычный 2 2 5 3 3 2 2 2" xfId="31455"/>
    <cellStyle name="Обычный 2 2 5 3 3 2 3" xfId="23007"/>
    <cellStyle name="Обычный 2 2 5 3 3 3" xfId="10334"/>
    <cellStyle name="Обычный 2 2 5 3 3 3 2" xfId="27231"/>
    <cellStyle name="Обычный 2 2 5 3 3 4" xfId="18783"/>
    <cellStyle name="Обычный 2 2 5 3 4" xfId="3294"/>
    <cellStyle name="Обычный 2 2 5 3 4 2" xfId="7518"/>
    <cellStyle name="Обычный 2 2 5 3 4 2 2" xfId="15966"/>
    <cellStyle name="Обычный 2 2 5 3 4 2 2 2" xfId="32863"/>
    <cellStyle name="Обычный 2 2 5 3 4 2 3" xfId="24415"/>
    <cellStyle name="Обычный 2 2 5 3 4 3" xfId="11742"/>
    <cellStyle name="Обычный 2 2 5 3 4 3 2" xfId="28639"/>
    <cellStyle name="Обычный 2 2 5 3 4 4" xfId="20191"/>
    <cellStyle name="Обычный 2 2 5 3 5" xfId="4702"/>
    <cellStyle name="Обычный 2 2 5 3 5 2" xfId="13150"/>
    <cellStyle name="Обычный 2 2 5 3 5 2 2" xfId="30047"/>
    <cellStyle name="Обычный 2 2 5 3 5 3" xfId="21599"/>
    <cellStyle name="Обычный 2 2 5 3 6" xfId="8926"/>
    <cellStyle name="Обычный 2 2 5 3 6 2" xfId="25823"/>
    <cellStyle name="Обычный 2 2 5 3 7" xfId="17375"/>
    <cellStyle name="Обычный 2 2 5 3 8" xfId="34272"/>
    <cellStyle name="Обычный 2 2 5 4" xfId="830"/>
    <cellStyle name="Обычный 2 2 5 4 2" xfId="2238"/>
    <cellStyle name="Обычный 2 2 5 4 2 2" xfId="6462"/>
    <cellStyle name="Обычный 2 2 5 4 2 2 2" xfId="14910"/>
    <cellStyle name="Обычный 2 2 5 4 2 2 2 2" xfId="31807"/>
    <cellStyle name="Обычный 2 2 5 4 2 2 3" xfId="23359"/>
    <cellStyle name="Обычный 2 2 5 4 2 3" xfId="10686"/>
    <cellStyle name="Обычный 2 2 5 4 2 3 2" xfId="27583"/>
    <cellStyle name="Обычный 2 2 5 4 2 4" xfId="19135"/>
    <cellStyle name="Обычный 2 2 5 4 3" xfId="3646"/>
    <cellStyle name="Обычный 2 2 5 4 3 2" xfId="7870"/>
    <cellStyle name="Обычный 2 2 5 4 3 2 2" xfId="16318"/>
    <cellStyle name="Обычный 2 2 5 4 3 2 2 2" xfId="33215"/>
    <cellStyle name="Обычный 2 2 5 4 3 2 3" xfId="24767"/>
    <cellStyle name="Обычный 2 2 5 4 3 3" xfId="12094"/>
    <cellStyle name="Обычный 2 2 5 4 3 3 2" xfId="28991"/>
    <cellStyle name="Обычный 2 2 5 4 3 4" xfId="20543"/>
    <cellStyle name="Обычный 2 2 5 4 4" xfId="5054"/>
    <cellStyle name="Обычный 2 2 5 4 4 2" xfId="13502"/>
    <cellStyle name="Обычный 2 2 5 4 4 2 2" xfId="30399"/>
    <cellStyle name="Обычный 2 2 5 4 4 3" xfId="21951"/>
    <cellStyle name="Обычный 2 2 5 4 5" xfId="9278"/>
    <cellStyle name="Обычный 2 2 5 4 5 2" xfId="26175"/>
    <cellStyle name="Обычный 2 2 5 4 6" xfId="17727"/>
    <cellStyle name="Обычный 2 2 5 5" xfId="1534"/>
    <cellStyle name="Обычный 2 2 5 5 2" xfId="5758"/>
    <cellStyle name="Обычный 2 2 5 5 2 2" xfId="14206"/>
    <cellStyle name="Обычный 2 2 5 5 2 2 2" xfId="31103"/>
    <cellStyle name="Обычный 2 2 5 5 2 3" xfId="22655"/>
    <cellStyle name="Обычный 2 2 5 5 3" xfId="9982"/>
    <cellStyle name="Обычный 2 2 5 5 3 2" xfId="26879"/>
    <cellStyle name="Обычный 2 2 5 5 4" xfId="18431"/>
    <cellStyle name="Обычный 2 2 5 6" xfId="2942"/>
    <cellStyle name="Обычный 2 2 5 6 2" xfId="7166"/>
    <cellStyle name="Обычный 2 2 5 6 2 2" xfId="15614"/>
    <cellStyle name="Обычный 2 2 5 6 2 2 2" xfId="32511"/>
    <cellStyle name="Обычный 2 2 5 6 2 3" xfId="24063"/>
    <cellStyle name="Обычный 2 2 5 6 3" xfId="11390"/>
    <cellStyle name="Обычный 2 2 5 6 3 2" xfId="28287"/>
    <cellStyle name="Обычный 2 2 5 6 4" xfId="19839"/>
    <cellStyle name="Обычный 2 2 5 7" xfId="4350"/>
    <cellStyle name="Обычный 2 2 5 7 2" xfId="12798"/>
    <cellStyle name="Обычный 2 2 5 7 2 2" xfId="29695"/>
    <cellStyle name="Обычный 2 2 5 7 3" xfId="21247"/>
    <cellStyle name="Обычный 2 2 5 8" xfId="8574"/>
    <cellStyle name="Обычный 2 2 5 8 2" xfId="25471"/>
    <cellStyle name="Обычный 2 2 5 9" xfId="17023"/>
    <cellStyle name="Обычный 2 2 6" xfId="37"/>
    <cellStyle name="Обычный 2 2 6 2" xfId="453"/>
    <cellStyle name="Обычный 2 2 6 2 2" xfId="1184"/>
    <cellStyle name="Обычный 2 2 6 2 2 2" xfId="2592"/>
    <cellStyle name="Обычный 2 2 6 2 2 2 2" xfId="6816"/>
    <cellStyle name="Обычный 2 2 6 2 2 2 2 2" xfId="15264"/>
    <cellStyle name="Обычный 2 2 6 2 2 2 2 2 2" xfId="32161"/>
    <cellStyle name="Обычный 2 2 6 2 2 2 2 3" xfId="23713"/>
    <cellStyle name="Обычный 2 2 6 2 2 2 3" xfId="11040"/>
    <cellStyle name="Обычный 2 2 6 2 2 2 3 2" xfId="27937"/>
    <cellStyle name="Обычный 2 2 6 2 2 2 4" xfId="19489"/>
    <cellStyle name="Обычный 2 2 6 2 2 3" xfId="4000"/>
    <cellStyle name="Обычный 2 2 6 2 2 3 2" xfId="8224"/>
    <cellStyle name="Обычный 2 2 6 2 2 3 2 2" xfId="16672"/>
    <cellStyle name="Обычный 2 2 6 2 2 3 2 2 2" xfId="33569"/>
    <cellStyle name="Обычный 2 2 6 2 2 3 2 3" xfId="25121"/>
    <cellStyle name="Обычный 2 2 6 2 2 3 3" xfId="12448"/>
    <cellStyle name="Обычный 2 2 6 2 2 3 3 2" xfId="29345"/>
    <cellStyle name="Обычный 2 2 6 2 2 3 4" xfId="20897"/>
    <cellStyle name="Обычный 2 2 6 2 2 4" xfId="5408"/>
    <cellStyle name="Обычный 2 2 6 2 2 4 2" xfId="13856"/>
    <cellStyle name="Обычный 2 2 6 2 2 4 2 2" xfId="30753"/>
    <cellStyle name="Обычный 2 2 6 2 2 4 3" xfId="22305"/>
    <cellStyle name="Обычный 2 2 6 2 2 5" xfId="9632"/>
    <cellStyle name="Обычный 2 2 6 2 2 5 2" xfId="26529"/>
    <cellStyle name="Обычный 2 2 6 2 2 6" xfId="18081"/>
    <cellStyle name="Обычный 2 2 6 2 3" xfId="1888"/>
    <cellStyle name="Обычный 2 2 6 2 3 2" xfId="6112"/>
    <cellStyle name="Обычный 2 2 6 2 3 2 2" xfId="14560"/>
    <cellStyle name="Обычный 2 2 6 2 3 2 2 2" xfId="31457"/>
    <cellStyle name="Обычный 2 2 6 2 3 2 3" xfId="23009"/>
    <cellStyle name="Обычный 2 2 6 2 3 3" xfId="10336"/>
    <cellStyle name="Обычный 2 2 6 2 3 3 2" xfId="27233"/>
    <cellStyle name="Обычный 2 2 6 2 3 4" xfId="18785"/>
    <cellStyle name="Обычный 2 2 6 2 4" xfId="3296"/>
    <cellStyle name="Обычный 2 2 6 2 4 2" xfId="7520"/>
    <cellStyle name="Обычный 2 2 6 2 4 2 2" xfId="15968"/>
    <cellStyle name="Обычный 2 2 6 2 4 2 2 2" xfId="32865"/>
    <cellStyle name="Обычный 2 2 6 2 4 2 3" xfId="24417"/>
    <cellStyle name="Обычный 2 2 6 2 4 3" xfId="11744"/>
    <cellStyle name="Обычный 2 2 6 2 4 3 2" xfId="28641"/>
    <cellStyle name="Обычный 2 2 6 2 4 4" xfId="20193"/>
    <cellStyle name="Обычный 2 2 6 2 5" xfId="4704"/>
    <cellStyle name="Обычный 2 2 6 2 5 2" xfId="13152"/>
    <cellStyle name="Обычный 2 2 6 2 5 2 2" xfId="30049"/>
    <cellStyle name="Обычный 2 2 6 2 5 3" xfId="21601"/>
    <cellStyle name="Обычный 2 2 6 2 6" xfId="8928"/>
    <cellStyle name="Обычный 2 2 6 2 6 2" xfId="25825"/>
    <cellStyle name="Обычный 2 2 6 2 7" xfId="17377"/>
    <cellStyle name="Обычный 2 2 6 2 8" xfId="34274"/>
    <cellStyle name="Обычный 2 2 6 3" xfId="832"/>
    <cellStyle name="Обычный 2 2 6 3 2" xfId="2240"/>
    <cellStyle name="Обычный 2 2 6 3 2 2" xfId="6464"/>
    <cellStyle name="Обычный 2 2 6 3 2 2 2" xfId="14912"/>
    <cellStyle name="Обычный 2 2 6 3 2 2 2 2" xfId="31809"/>
    <cellStyle name="Обычный 2 2 6 3 2 2 3" xfId="23361"/>
    <cellStyle name="Обычный 2 2 6 3 2 3" xfId="10688"/>
    <cellStyle name="Обычный 2 2 6 3 2 3 2" xfId="27585"/>
    <cellStyle name="Обычный 2 2 6 3 2 4" xfId="19137"/>
    <cellStyle name="Обычный 2 2 6 3 3" xfId="3648"/>
    <cellStyle name="Обычный 2 2 6 3 3 2" xfId="7872"/>
    <cellStyle name="Обычный 2 2 6 3 3 2 2" xfId="16320"/>
    <cellStyle name="Обычный 2 2 6 3 3 2 2 2" xfId="33217"/>
    <cellStyle name="Обычный 2 2 6 3 3 2 3" xfId="24769"/>
    <cellStyle name="Обычный 2 2 6 3 3 3" xfId="12096"/>
    <cellStyle name="Обычный 2 2 6 3 3 3 2" xfId="28993"/>
    <cellStyle name="Обычный 2 2 6 3 3 4" xfId="20545"/>
    <cellStyle name="Обычный 2 2 6 3 4" xfId="5056"/>
    <cellStyle name="Обычный 2 2 6 3 4 2" xfId="13504"/>
    <cellStyle name="Обычный 2 2 6 3 4 2 2" xfId="30401"/>
    <cellStyle name="Обычный 2 2 6 3 4 3" xfId="21953"/>
    <cellStyle name="Обычный 2 2 6 3 5" xfId="9280"/>
    <cellStyle name="Обычный 2 2 6 3 5 2" xfId="26177"/>
    <cellStyle name="Обычный 2 2 6 3 6" xfId="17729"/>
    <cellStyle name="Обычный 2 2 6 4" xfId="1536"/>
    <cellStyle name="Обычный 2 2 6 4 2" xfId="5760"/>
    <cellStyle name="Обычный 2 2 6 4 2 2" xfId="14208"/>
    <cellStyle name="Обычный 2 2 6 4 2 2 2" xfId="31105"/>
    <cellStyle name="Обычный 2 2 6 4 2 3" xfId="22657"/>
    <cellStyle name="Обычный 2 2 6 4 3" xfId="9984"/>
    <cellStyle name="Обычный 2 2 6 4 3 2" xfId="26881"/>
    <cellStyle name="Обычный 2 2 6 4 4" xfId="18433"/>
    <cellStyle name="Обычный 2 2 6 5" xfId="2944"/>
    <cellStyle name="Обычный 2 2 6 5 2" xfId="7168"/>
    <cellStyle name="Обычный 2 2 6 5 2 2" xfId="15616"/>
    <cellStyle name="Обычный 2 2 6 5 2 2 2" xfId="32513"/>
    <cellStyle name="Обычный 2 2 6 5 2 3" xfId="24065"/>
    <cellStyle name="Обычный 2 2 6 5 3" xfId="11392"/>
    <cellStyle name="Обычный 2 2 6 5 3 2" xfId="28289"/>
    <cellStyle name="Обычный 2 2 6 5 4" xfId="19841"/>
    <cellStyle name="Обычный 2 2 6 6" xfId="4352"/>
    <cellStyle name="Обычный 2 2 6 6 2" xfId="12800"/>
    <cellStyle name="Обычный 2 2 6 6 2 2" xfId="29697"/>
    <cellStyle name="Обычный 2 2 6 6 3" xfId="21249"/>
    <cellStyle name="Обычный 2 2 6 7" xfId="8576"/>
    <cellStyle name="Обычный 2 2 6 7 2" xfId="25473"/>
    <cellStyle name="Обычный 2 2 6 8" xfId="17025"/>
    <cellStyle name="Обычный 2 2 6 9" xfId="33922"/>
    <cellStyle name="Обычный 2 2 7" xfId="422"/>
    <cellStyle name="Обычный 2 2 7 2" xfId="1153"/>
    <cellStyle name="Обычный 2 2 7 2 2" xfId="2561"/>
    <cellStyle name="Обычный 2 2 7 2 2 2" xfId="6785"/>
    <cellStyle name="Обычный 2 2 7 2 2 2 2" xfId="15233"/>
    <cellStyle name="Обычный 2 2 7 2 2 2 2 2" xfId="32130"/>
    <cellStyle name="Обычный 2 2 7 2 2 2 3" xfId="23682"/>
    <cellStyle name="Обычный 2 2 7 2 2 3" xfId="11009"/>
    <cellStyle name="Обычный 2 2 7 2 2 3 2" xfId="27906"/>
    <cellStyle name="Обычный 2 2 7 2 2 4" xfId="19458"/>
    <cellStyle name="Обычный 2 2 7 2 3" xfId="3969"/>
    <cellStyle name="Обычный 2 2 7 2 3 2" xfId="8193"/>
    <cellStyle name="Обычный 2 2 7 2 3 2 2" xfId="16641"/>
    <cellStyle name="Обычный 2 2 7 2 3 2 2 2" xfId="33538"/>
    <cellStyle name="Обычный 2 2 7 2 3 2 3" xfId="25090"/>
    <cellStyle name="Обычный 2 2 7 2 3 3" xfId="12417"/>
    <cellStyle name="Обычный 2 2 7 2 3 3 2" xfId="29314"/>
    <cellStyle name="Обычный 2 2 7 2 3 4" xfId="20866"/>
    <cellStyle name="Обычный 2 2 7 2 4" xfId="5377"/>
    <cellStyle name="Обычный 2 2 7 2 4 2" xfId="13825"/>
    <cellStyle name="Обычный 2 2 7 2 4 2 2" xfId="30722"/>
    <cellStyle name="Обычный 2 2 7 2 4 3" xfId="22274"/>
    <cellStyle name="Обычный 2 2 7 2 5" xfId="9601"/>
    <cellStyle name="Обычный 2 2 7 2 5 2" xfId="26498"/>
    <cellStyle name="Обычный 2 2 7 2 6" xfId="18050"/>
    <cellStyle name="Обычный 2 2 7 3" xfId="1857"/>
    <cellStyle name="Обычный 2 2 7 3 2" xfId="6081"/>
    <cellStyle name="Обычный 2 2 7 3 2 2" xfId="14529"/>
    <cellStyle name="Обычный 2 2 7 3 2 2 2" xfId="31426"/>
    <cellStyle name="Обычный 2 2 7 3 2 3" xfId="22978"/>
    <cellStyle name="Обычный 2 2 7 3 3" xfId="10305"/>
    <cellStyle name="Обычный 2 2 7 3 3 2" xfId="27202"/>
    <cellStyle name="Обычный 2 2 7 3 4" xfId="18754"/>
    <cellStyle name="Обычный 2 2 7 4" xfId="3265"/>
    <cellStyle name="Обычный 2 2 7 4 2" xfId="7489"/>
    <cellStyle name="Обычный 2 2 7 4 2 2" xfId="15937"/>
    <cellStyle name="Обычный 2 2 7 4 2 2 2" xfId="32834"/>
    <cellStyle name="Обычный 2 2 7 4 2 3" xfId="24386"/>
    <cellStyle name="Обычный 2 2 7 4 3" xfId="11713"/>
    <cellStyle name="Обычный 2 2 7 4 3 2" xfId="28610"/>
    <cellStyle name="Обычный 2 2 7 4 4" xfId="20162"/>
    <cellStyle name="Обычный 2 2 7 5" xfId="4673"/>
    <cellStyle name="Обычный 2 2 7 5 2" xfId="13121"/>
    <cellStyle name="Обычный 2 2 7 5 2 2" xfId="30018"/>
    <cellStyle name="Обычный 2 2 7 5 3" xfId="21570"/>
    <cellStyle name="Обычный 2 2 7 6" xfId="8897"/>
    <cellStyle name="Обычный 2 2 7 6 2" xfId="25794"/>
    <cellStyle name="Обычный 2 2 7 7" xfId="17346"/>
    <cellStyle name="Обычный 2 2 7 8" xfId="34243"/>
    <cellStyle name="Обычный 2 2 8" xfId="801"/>
    <cellStyle name="Обычный 2 2 8 2" xfId="2209"/>
    <cellStyle name="Обычный 2 2 8 2 2" xfId="6433"/>
    <cellStyle name="Обычный 2 2 8 2 2 2" xfId="14881"/>
    <cellStyle name="Обычный 2 2 8 2 2 2 2" xfId="31778"/>
    <cellStyle name="Обычный 2 2 8 2 2 3" xfId="23330"/>
    <cellStyle name="Обычный 2 2 8 2 3" xfId="10657"/>
    <cellStyle name="Обычный 2 2 8 2 3 2" xfId="27554"/>
    <cellStyle name="Обычный 2 2 8 2 4" xfId="19106"/>
    <cellStyle name="Обычный 2 2 8 3" xfId="3617"/>
    <cellStyle name="Обычный 2 2 8 3 2" xfId="7841"/>
    <cellStyle name="Обычный 2 2 8 3 2 2" xfId="16289"/>
    <cellStyle name="Обычный 2 2 8 3 2 2 2" xfId="33186"/>
    <cellStyle name="Обычный 2 2 8 3 2 3" xfId="24738"/>
    <cellStyle name="Обычный 2 2 8 3 3" xfId="12065"/>
    <cellStyle name="Обычный 2 2 8 3 3 2" xfId="28962"/>
    <cellStyle name="Обычный 2 2 8 3 4" xfId="20514"/>
    <cellStyle name="Обычный 2 2 8 4" xfId="5025"/>
    <cellStyle name="Обычный 2 2 8 4 2" xfId="13473"/>
    <cellStyle name="Обычный 2 2 8 4 2 2" xfId="30370"/>
    <cellStyle name="Обычный 2 2 8 4 3" xfId="21922"/>
    <cellStyle name="Обычный 2 2 8 5" xfId="9249"/>
    <cellStyle name="Обычный 2 2 8 5 2" xfId="26146"/>
    <cellStyle name="Обычный 2 2 8 6" xfId="17698"/>
    <cellStyle name="Обычный 2 2 9" xfId="1505"/>
    <cellStyle name="Обычный 2 2 9 2" xfId="5729"/>
    <cellStyle name="Обычный 2 2 9 2 2" xfId="14177"/>
    <cellStyle name="Обычный 2 2 9 2 2 2" xfId="31074"/>
    <cellStyle name="Обычный 2 2 9 2 3" xfId="22626"/>
    <cellStyle name="Обычный 2 2 9 3" xfId="9953"/>
    <cellStyle name="Обычный 2 2 9 3 2" xfId="26850"/>
    <cellStyle name="Обычный 2 2 9 4" xfId="18402"/>
    <cellStyle name="Обычный 2 2_Отчет за 2015 год" xfId="38"/>
    <cellStyle name="Обычный 2 3" xfId="39"/>
    <cellStyle name="Обычный 2 3 10" xfId="2945"/>
    <cellStyle name="Обычный 2 3 10 2" xfId="7169"/>
    <cellStyle name="Обычный 2 3 10 2 2" xfId="15617"/>
    <cellStyle name="Обычный 2 3 10 2 2 2" xfId="32514"/>
    <cellStyle name="Обычный 2 3 10 2 3" xfId="24066"/>
    <cellStyle name="Обычный 2 3 10 3" xfId="11393"/>
    <cellStyle name="Обычный 2 3 10 3 2" xfId="28290"/>
    <cellStyle name="Обычный 2 3 10 4" xfId="19842"/>
    <cellStyle name="Обычный 2 3 11" xfId="4353"/>
    <cellStyle name="Обычный 2 3 11 2" xfId="12801"/>
    <cellStyle name="Обычный 2 3 11 2 2" xfId="29698"/>
    <cellStyle name="Обычный 2 3 11 3" xfId="21250"/>
    <cellStyle name="Обычный 2 3 12" xfId="8577"/>
    <cellStyle name="Обычный 2 3 12 2" xfId="25474"/>
    <cellStyle name="Обычный 2 3 13" xfId="17026"/>
    <cellStyle name="Обычный 2 3 14" xfId="33923"/>
    <cellStyle name="Обычный 2 3 2" xfId="40"/>
    <cellStyle name="Обычный 2 3 2 10" xfId="4354"/>
    <cellStyle name="Обычный 2 3 2 10 2" xfId="12802"/>
    <cellStyle name="Обычный 2 3 2 10 2 2" xfId="29699"/>
    <cellStyle name="Обычный 2 3 2 10 3" xfId="21251"/>
    <cellStyle name="Обычный 2 3 2 11" xfId="8578"/>
    <cellStyle name="Обычный 2 3 2 11 2" xfId="25475"/>
    <cellStyle name="Обычный 2 3 2 12" xfId="17027"/>
    <cellStyle name="Обычный 2 3 2 13" xfId="33924"/>
    <cellStyle name="Обычный 2 3 2 2" xfId="41"/>
    <cellStyle name="Обычный 2 3 2 2 10" xfId="8579"/>
    <cellStyle name="Обычный 2 3 2 2 10 2" xfId="25476"/>
    <cellStyle name="Обычный 2 3 2 2 11" xfId="17028"/>
    <cellStyle name="Обычный 2 3 2 2 12" xfId="33925"/>
    <cellStyle name="Обычный 2 3 2 2 2" xfId="42"/>
    <cellStyle name="Обычный 2 3 2 2 2 10" xfId="17029"/>
    <cellStyle name="Обычный 2 3 2 2 2 11" xfId="33926"/>
    <cellStyle name="Обычный 2 3 2 2 2 2" xfId="43"/>
    <cellStyle name="Обычный 2 3 2 2 2 2 10" xfId="33927"/>
    <cellStyle name="Обычный 2 3 2 2 2 2 2" xfId="44"/>
    <cellStyle name="Обычный 2 3 2 2 2 2 2 2" xfId="459"/>
    <cellStyle name="Обычный 2 3 2 2 2 2 2 2 2" xfId="1190"/>
    <cellStyle name="Обычный 2 3 2 2 2 2 2 2 2 2" xfId="2598"/>
    <cellStyle name="Обычный 2 3 2 2 2 2 2 2 2 2 2" xfId="6822"/>
    <cellStyle name="Обычный 2 3 2 2 2 2 2 2 2 2 2 2" xfId="15270"/>
    <cellStyle name="Обычный 2 3 2 2 2 2 2 2 2 2 2 2 2" xfId="32167"/>
    <cellStyle name="Обычный 2 3 2 2 2 2 2 2 2 2 2 3" xfId="23719"/>
    <cellStyle name="Обычный 2 3 2 2 2 2 2 2 2 2 3" xfId="11046"/>
    <cellStyle name="Обычный 2 3 2 2 2 2 2 2 2 2 3 2" xfId="27943"/>
    <cellStyle name="Обычный 2 3 2 2 2 2 2 2 2 2 4" xfId="19495"/>
    <cellStyle name="Обычный 2 3 2 2 2 2 2 2 2 3" xfId="4006"/>
    <cellStyle name="Обычный 2 3 2 2 2 2 2 2 2 3 2" xfId="8230"/>
    <cellStyle name="Обычный 2 3 2 2 2 2 2 2 2 3 2 2" xfId="16678"/>
    <cellStyle name="Обычный 2 3 2 2 2 2 2 2 2 3 2 2 2" xfId="33575"/>
    <cellStyle name="Обычный 2 3 2 2 2 2 2 2 2 3 2 3" xfId="25127"/>
    <cellStyle name="Обычный 2 3 2 2 2 2 2 2 2 3 3" xfId="12454"/>
    <cellStyle name="Обычный 2 3 2 2 2 2 2 2 2 3 3 2" xfId="29351"/>
    <cellStyle name="Обычный 2 3 2 2 2 2 2 2 2 3 4" xfId="20903"/>
    <cellStyle name="Обычный 2 3 2 2 2 2 2 2 2 4" xfId="5414"/>
    <cellStyle name="Обычный 2 3 2 2 2 2 2 2 2 4 2" xfId="13862"/>
    <cellStyle name="Обычный 2 3 2 2 2 2 2 2 2 4 2 2" xfId="30759"/>
    <cellStyle name="Обычный 2 3 2 2 2 2 2 2 2 4 3" xfId="22311"/>
    <cellStyle name="Обычный 2 3 2 2 2 2 2 2 2 5" xfId="9638"/>
    <cellStyle name="Обычный 2 3 2 2 2 2 2 2 2 5 2" xfId="26535"/>
    <cellStyle name="Обычный 2 3 2 2 2 2 2 2 2 6" xfId="18087"/>
    <cellStyle name="Обычный 2 3 2 2 2 2 2 2 3" xfId="1894"/>
    <cellStyle name="Обычный 2 3 2 2 2 2 2 2 3 2" xfId="6118"/>
    <cellStyle name="Обычный 2 3 2 2 2 2 2 2 3 2 2" xfId="14566"/>
    <cellStyle name="Обычный 2 3 2 2 2 2 2 2 3 2 2 2" xfId="31463"/>
    <cellStyle name="Обычный 2 3 2 2 2 2 2 2 3 2 3" xfId="23015"/>
    <cellStyle name="Обычный 2 3 2 2 2 2 2 2 3 3" xfId="10342"/>
    <cellStyle name="Обычный 2 3 2 2 2 2 2 2 3 3 2" xfId="27239"/>
    <cellStyle name="Обычный 2 3 2 2 2 2 2 2 3 4" xfId="18791"/>
    <cellStyle name="Обычный 2 3 2 2 2 2 2 2 4" xfId="3302"/>
    <cellStyle name="Обычный 2 3 2 2 2 2 2 2 4 2" xfId="7526"/>
    <cellStyle name="Обычный 2 3 2 2 2 2 2 2 4 2 2" xfId="15974"/>
    <cellStyle name="Обычный 2 3 2 2 2 2 2 2 4 2 2 2" xfId="32871"/>
    <cellStyle name="Обычный 2 3 2 2 2 2 2 2 4 2 3" xfId="24423"/>
    <cellStyle name="Обычный 2 3 2 2 2 2 2 2 4 3" xfId="11750"/>
    <cellStyle name="Обычный 2 3 2 2 2 2 2 2 4 3 2" xfId="28647"/>
    <cellStyle name="Обычный 2 3 2 2 2 2 2 2 4 4" xfId="20199"/>
    <cellStyle name="Обычный 2 3 2 2 2 2 2 2 5" xfId="4710"/>
    <cellStyle name="Обычный 2 3 2 2 2 2 2 2 5 2" xfId="13158"/>
    <cellStyle name="Обычный 2 3 2 2 2 2 2 2 5 2 2" xfId="30055"/>
    <cellStyle name="Обычный 2 3 2 2 2 2 2 2 5 3" xfId="21607"/>
    <cellStyle name="Обычный 2 3 2 2 2 2 2 2 6" xfId="8934"/>
    <cellStyle name="Обычный 2 3 2 2 2 2 2 2 6 2" xfId="25831"/>
    <cellStyle name="Обычный 2 3 2 2 2 2 2 2 7" xfId="17383"/>
    <cellStyle name="Обычный 2 3 2 2 2 2 2 2 8" xfId="34280"/>
    <cellStyle name="Обычный 2 3 2 2 2 2 2 3" xfId="838"/>
    <cellStyle name="Обычный 2 3 2 2 2 2 2 3 2" xfId="2246"/>
    <cellStyle name="Обычный 2 3 2 2 2 2 2 3 2 2" xfId="6470"/>
    <cellStyle name="Обычный 2 3 2 2 2 2 2 3 2 2 2" xfId="14918"/>
    <cellStyle name="Обычный 2 3 2 2 2 2 2 3 2 2 2 2" xfId="31815"/>
    <cellStyle name="Обычный 2 3 2 2 2 2 2 3 2 2 3" xfId="23367"/>
    <cellStyle name="Обычный 2 3 2 2 2 2 2 3 2 3" xfId="10694"/>
    <cellStyle name="Обычный 2 3 2 2 2 2 2 3 2 3 2" xfId="27591"/>
    <cellStyle name="Обычный 2 3 2 2 2 2 2 3 2 4" xfId="19143"/>
    <cellStyle name="Обычный 2 3 2 2 2 2 2 3 3" xfId="3654"/>
    <cellStyle name="Обычный 2 3 2 2 2 2 2 3 3 2" xfId="7878"/>
    <cellStyle name="Обычный 2 3 2 2 2 2 2 3 3 2 2" xfId="16326"/>
    <cellStyle name="Обычный 2 3 2 2 2 2 2 3 3 2 2 2" xfId="33223"/>
    <cellStyle name="Обычный 2 3 2 2 2 2 2 3 3 2 3" xfId="24775"/>
    <cellStyle name="Обычный 2 3 2 2 2 2 2 3 3 3" xfId="12102"/>
    <cellStyle name="Обычный 2 3 2 2 2 2 2 3 3 3 2" xfId="28999"/>
    <cellStyle name="Обычный 2 3 2 2 2 2 2 3 3 4" xfId="20551"/>
    <cellStyle name="Обычный 2 3 2 2 2 2 2 3 4" xfId="5062"/>
    <cellStyle name="Обычный 2 3 2 2 2 2 2 3 4 2" xfId="13510"/>
    <cellStyle name="Обычный 2 3 2 2 2 2 2 3 4 2 2" xfId="30407"/>
    <cellStyle name="Обычный 2 3 2 2 2 2 2 3 4 3" xfId="21959"/>
    <cellStyle name="Обычный 2 3 2 2 2 2 2 3 5" xfId="9286"/>
    <cellStyle name="Обычный 2 3 2 2 2 2 2 3 5 2" xfId="26183"/>
    <cellStyle name="Обычный 2 3 2 2 2 2 2 3 6" xfId="17735"/>
    <cellStyle name="Обычный 2 3 2 2 2 2 2 4" xfId="1542"/>
    <cellStyle name="Обычный 2 3 2 2 2 2 2 4 2" xfId="5766"/>
    <cellStyle name="Обычный 2 3 2 2 2 2 2 4 2 2" xfId="14214"/>
    <cellStyle name="Обычный 2 3 2 2 2 2 2 4 2 2 2" xfId="31111"/>
    <cellStyle name="Обычный 2 3 2 2 2 2 2 4 2 3" xfId="22663"/>
    <cellStyle name="Обычный 2 3 2 2 2 2 2 4 3" xfId="9990"/>
    <cellStyle name="Обычный 2 3 2 2 2 2 2 4 3 2" xfId="26887"/>
    <cellStyle name="Обычный 2 3 2 2 2 2 2 4 4" xfId="18439"/>
    <cellStyle name="Обычный 2 3 2 2 2 2 2 5" xfId="2950"/>
    <cellStyle name="Обычный 2 3 2 2 2 2 2 5 2" xfId="7174"/>
    <cellStyle name="Обычный 2 3 2 2 2 2 2 5 2 2" xfId="15622"/>
    <cellStyle name="Обычный 2 3 2 2 2 2 2 5 2 2 2" xfId="32519"/>
    <cellStyle name="Обычный 2 3 2 2 2 2 2 5 2 3" xfId="24071"/>
    <cellStyle name="Обычный 2 3 2 2 2 2 2 5 3" xfId="11398"/>
    <cellStyle name="Обычный 2 3 2 2 2 2 2 5 3 2" xfId="28295"/>
    <cellStyle name="Обычный 2 3 2 2 2 2 2 5 4" xfId="19847"/>
    <cellStyle name="Обычный 2 3 2 2 2 2 2 6" xfId="4358"/>
    <cellStyle name="Обычный 2 3 2 2 2 2 2 6 2" xfId="12806"/>
    <cellStyle name="Обычный 2 3 2 2 2 2 2 6 2 2" xfId="29703"/>
    <cellStyle name="Обычный 2 3 2 2 2 2 2 6 3" xfId="21255"/>
    <cellStyle name="Обычный 2 3 2 2 2 2 2 7" xfId="8582"/>
    <cellStyle name="Обычный 2 3 2 2 2 2 2 7 2" xfId="25479"/>
    <cellStyle name="Обычный 2 3 2 2 2 2 2 8" xfId="17031"/>
    <cellStyle name="Обычный 2 3 2 2 2 2 2 9" xfId="33928"/>
    <cellStyle name="Обычный 2 3 2 2 2 2 3" xfId="458"/>
    <cellStyle name="Обычный 2 3 2 2 2 2 3 2" xfId="1189"/>
    <cellStyle name="Обычный 2 3 2 2 2 2 3 2 2" xfId="2597"/>
    <cellStyle name="Обычный 2 3 2 2 2 2 3 2 2 2" xfId="6821"/>
    <cellStyle name="Обычный 2 3 2 2 2 2 3 2 2 2 2" xfId="15269"/>
    <cellStyle name="Обычный 2 3 2 2 2 2 3 2 2 2 2 2" xfId="32166"/>
    <cellStyle name="Обычный 2 3 2 2 2 2 3 2 2 2 3" xfId="23718"/>
    <cellStyle name="Обычный 2 3 2 2 2 2 3 2 2 3" xfId="11045"/>
    <cellStyle name="Обычный 2 3 2 2 2 2 3 2 2 3 2" xfId="27942"/>
    <cellStyle name="Обычный 2 3 2 2 2 2 3 2 2 4" xfId="19494"/>
    <cellStyle name="Обычный 2 3 2 2 2 2 3 2 3" xfId="4005"/>
    <cellStyle name="Обычный 2 3 2 2 2 2 3 2 3 2" xfId="8229"/>
    <cellStyle name="Обычный 2 3 2 2 2 2 3 2 3 2 2" xfId="16677"/>
    <cellStyle name="Обычный 2 3 2 2 2 2 3 2 3 2 2 2" xfId="33574"/>
    <cellStyle name="Обычный 2 3 2 2 2 2 3 2 3 2 3" xfId="25126"/>
    <cellStyle name="Обычный 2 3 2 2 2 2 3 2 3 3" xfId="12453"/>
    <cellStyle name="Обычный 2 3 2 2 2 2 3 2 3 3 2" xfId="29350"/>
    <cellStyle name="Обычный 2 3 2 2 2 2 3 2 3 4" xfId="20902"/>
    <cellStyle name="Обычный 2 3 2 2 2 2 3 2 4" xfId="5413"/>
    <cellStyle name="Обычный 2 3 2 2 2 2 3 2 4 2" xfId="13861"/>
    <cellStyle name="Обычный 2 3 2 2 2 2 3 2 4 2 2" xfId="30758"/>
    <cellStyle name="Обычный 2 3 2 2 2 2 3 2 4 3" xfId="22310"/>
    <cellStyle name="Обычный 2 3 2 2 2 2 3 2 5" xfId="9637"/>
    <cellStyle name="Обычный 2 3 2 2 2 2 3 2 5 2" xfId="26534"/>
    <cellStyle name="Обычный 2 3 2 2 2 2 3 2 6" xfId="18086"/>
    <cellStyle name="Обычный 2 3 2 2 2 2 3 3" xfId="1893"/>
    <cellStyle name="Обычный 2 3 2 2 2 2 3 3 2" xfId="6117"/>
    <cellStyle name="Обычный 2 3 2 2 2 2 3 3 2 2" xfId="14565"/>
    <cellStyle name="Обычный 2 3 2 2 2 2 3 3 2 2 2" xfId="31462"/>
    <cellStyle name="Обычный 2 3 2 2 2 2 3 3 2 3" xfId="23014"/>
    <cellStyle name="Обычный 2 3 2 2 2 2 3 3 3" xfId="10341"/>
    <cellStyle name="Обычный 2 3 2 2 2 2 3 3 3 2" xfId="27238"/>
    <cellStyle name="Обычный 2 3 2 2 2 2 3 3 4" xfId="18790"/>
    <cellStyle name="Обычный 2 3 2 2 2 2 3 4" xfId="3301"/>
    <cellStyle name="Обычный 2 3 2 2 2 2 3 4 2" xfId="7525"/>
    <cellStyle name="Обычный 2 3 2 2 2 2 3 4 2 2" xfId="15973"/>
    <cellStyle name="Обычный 2 3 2 2 2 2 3 4 2 2 2" xfId="32870"/>
    <cellStyle name="Обычный 2 3 2 2 2 2 3 4 2 3" xfId="24422"/>
    <cellStyle name="Обычный 2 3 2 2 2 2 3 4 3" xfId="11749"/>
    <cellStyle name="Обычный 2 3 2 2 2 2 3 4 3 2" xfId="28646"/>
    <cellStyle name="Обычный 2 3 2 2 2 2 3 4 4" xfId="20198"/>
    <cellStyle name="Обычный 2 3 2 2 2 2 3 5" xfId="4709"/>
    <cellStyle name="Обычный 2 3 2 2 2 2 3 5 2" xfId="13157"/>
    <cellStyle name="Обычный 2 3 2 2 2 2 3 5 2 2" xfId="30054"/>
    <cellStyle name="Обычный 2 3 2 2 2 2 3 5 3" xfId="21606"/>
    <cellStyle name="Обычный 2 3 2 2 2 2 3 6" xfId="8933"/>
    <cellStyle name="Обычный 2 3 2 2 2 2 3 6 2" xfId="25830"/>
    <cellStyle name="Обычный 2 3 2 2 2 2 3 7" xfId="17382"/>
    <cellStyle name="Обычный 2 3 2 2 2 2 3 8" xfId="34279"/>
    <cellStyle name="Обычный 2 3 2 2 2 2 4" xfId="837"/>
    <cellStyle name="Обычный 2 3 2 2 2 2 4 2" xfId="2245"/>
    <cellStyle name="Обычный 2 3 2 2 2 2 4 2 2" xfId="6469"/>
    <cellStyle name="Обычный 2 3 2 2 2 2 4 2 2 2" xfId="14917"/>
    <cellStyle name="Обычный 2 3 2 2 2 2 4 2 2 2 2" xfId="31814"/>
    <cellStyle name="Обычный 2 3 2 2 2 2 4 2 2 3" xfId="23366"/>
    <cellStyle name="Обычный 2 3 2 2 2 2 4 2 3" xfId="10693"/>
    <cellStyle name="Обычный 2 3 2 2 2 2 4 2 3 2" xfId="27590"/>
    <cellStyle name="Обычный 2 3 2 2 2 2 4 2 4" xfId="19142"/>
    <cellStyle name="Обычный 2 3 2 2 2 2 4 3" xfId="3653"/>
    <cellStyle name="Обычный 2 3 2 2 2 2 4 3 2" xfId="7877"/>
    <cellStyle name="Обычный 2 3 2 2 2 2 4 3 2 2" xfId="16325"/>
    <cellStyle name="Обычный 2 3 2 2 2 2 4 3 2 2 2" xfId="33222"/>
    <cellStyle name="Обычный 2 3 2 2 2 2 4 3 2 3" xfId="24774"/>
    <cellStyle name="Обычный 2 3 2 2 2 2 4 3 3" xfId="12101"/>
    <cellStyle name="Обычный 2 3 2 2 2 2 4 3 3 2" xfId="28998"/>
    <cellStyle name="Обычный 2 3 2 2 2 2 4 3 4" xfId="20550"/>
    <cellStyle name="Обычный 2 3 2 2 2 2 4 4" xfId="5061"/>
    <cellStyle name="Обычный 2 3 2 2 2 2 4 4 2" xfId="13509"/>
    <cellStyle name="Обычный 2 3 2 2 2 2 4 4 2 2" xfId="30406"/>
    <cellStyle name="Обычный 2 3 2 2 2 2 4 4 3" xfId="21958"/>
    <cellStyle name="Обычный 2 3 2 2 2 2 4 5" xfId="9285"/>
    <cellStyle name="Обычный 2 3 2 2 2 2 4 5 2" xfId="26182"/>
    <cellStyle name="Обычный 2 3 2 2 2 2 4 6" xfId="17734"/>
    <cellStyle name="Обычный 2 3 2 2 2 2 5" xfId="1541"/>
    <cellStyle name="Обычный 2 3 2 2 2 2 5 2" xfId="5765"/>
    <cellStyle name="Обычный 2 3 2 2 2 2 5 2 2" xfId="14213"/>
    <cellStyle name="Обычный 2 3 2 2 2 2 5 2 2 2" xfId="31110"/>
    <cellStyle name="Обычный 2 3 2 2 2 2 5 2 3" xfId="22662"/>
    <cellStyle name="Обычный 2 3 2 2 2 2 5 3" xfId="9989"/>
    <cellStyle name="Обычный 2 3 2 2 2 2 5 3 2" xfId="26886"/>
    <cellStyle name="Обычный 2 3 2 2 2 2 5 4" xfId="18438"/>
    <cellStyle name="Обычный 2 3 2 2 2 2 6" xfId="2949"/>
    <cellStyle name="Обычный 2 3 2 2 2 2 6 2" xfId="7173"/>
    <cellStyle name="Обычный 2 3 2 2 2 2 6 2 2" xfId="15621"/>
    <cellStyle name="Обычный 2 3 2 2 2 2 6 2 2 2" xfId="32518"/>
    <cellStyle name="Обычный 2 3 2 2 2 2 6 2 3" xfId="24070"/>
    <cellStyle name="Обычный 2 3 2 2 2 2 6 3" xfId="11397"/>
    <cellStyle name="Обычный 2 3 2 2 2 2 6 3 2" xfId="28294"/>
    <cellStyle name="Обычный 2 3 2 2 2 2 6 4" xfId="19846"/>
    <cellStyle name="Обычный 2 3 2 2 2 2 7" xfId="4357"/>
    <cellStyle name="Обычный 2 3 2 2 2 2 7 2" xfId="12805"/>
    <cellStyle name="Обычный 2 3 2 2 2 2 7 2 2" xfId="29702"/>
    <cellStyle name="Обычный 2 3 2 2 2 2 7 3" xfId="21254"/>
    <cellStyle name="Обычный 2 3 2 2 2 2 8" xfId="8581"/>
    <cellStyle name="Обычный 2 3 2 2 2 2 8 2" xfId="25478"/>
    <cellStyle name="Обычный 2 3 2 2 2 2 9" xfId="17030"/>
    <cellStyle name="Обычный 2 3 2 2 2 3" xfId="45"/>
    <cellStyle name="Обычный 2 3 2 2 2 3 2" xfId="460"/>
    <cellStyle name="Обычный 2 3 2 2 2 3 2 2" xfId="1191"/>
    <cellStyle name="Обычный 2 3 2 2 2 3 2 2 2" xfId="2599"/>
    <cellStyle name="Обычный 2 3 2 2 2 3 2 2 2 2" xfId="6823"/>
    <cellStyle name="Обычный 2 3 2 2 2 3 2 2 2 2 2" xfId="15271"/>
    <cellStyle name="Обычный 2 3 2 2 2 3 2 2 2 2 2 2" xfId="32168"/>
    <cellStyle name="Обычный 2 3 2 2 2 3 2 2 2 2 3" xfId="23720"/>
    <cellStyle name="Обычный 2 3 2 2 2 3 2 2 2 3" xfId="11047"/>
    <cellStyle name="Обычный 2 3 2 2 2 3 2 2 2 3 2" xfId="27944"/>
    <cellStyle name="Обычный 2 3 2 2 2 3 2 2 2 4" xfId="19496"/>
    <cellStyle name="Обычный 2 3 2 2 2 3 2 2 3" xfId="4007"/>
    <cellStyle name="Обычный 2 3 2 2 2 3 2 2 3 2" xfId="8231"/>
    <cellStyle name="Обычный 2 3 2 2 2 3 2 2 3 2 2" xfId="16679"/>
    <cellStyle name="Обычный 2 3 2 2 2 3 2 2 3 2 2 2" xfId="33576"/>
    <cellStyle name="Обычный 2 3 2 2 2 3 2 2 3 2 3" xfId="25128"/>
    <cellStyle name="Обычный 2 3 2 2 2 3 2 2 3 3" xfId="12455"/>
    <cellStyle name="Обычный 2 3 2 2 2 3 2 2 3 3 2" xfId="29352"/>
    <cellStyle name="Обычный 2 3 2 2 2 3 2 2 3 4" xfId="20904"/>
    <cellStyle name="Обычный 2 3 2 2 2 3 2 2 4" xfId="5415"/>
    <cellStyle name="Обычный 2 3 2 2 2 3 2 2 4 2" xfId="13863"/>
    <cellStyle name="Обычный 2 3 2 2 2 3 2 2 4 2 2" xfId="30760"/>
    <cellStyle name="Обычный 2 3 2 2 2 3 2 2 4 3" xfId="22312"/>
    <cellStyle name="Обычный 2 3 2 2 2 3 2 2 5" xfId="9639"/>
    <cellStyle name="Обычный 2 3 2 2 2 3 2 2 5 2" xfId="26536"/>
    <cellStyle name="Обычный 2 3 2 2 2 3 2 2 6" xfId="18088"/>
    <cellStyle name="Обычный 2 3 2 2 2 3 2 3" xfId="1895"/>
    <cellStyle name="Обычный 2 3 2 2 2 3 2 3 2" xfId="6119"/>
    <cellStyle name="Обычный 2 3 2 2 2 3 2 3 2 2" xfId="14567"/>
    <cellStyle name="Обычный 2 3 2 2 2 3 2 3 2 2 2" xfId="31464"/>
    <cellStyle name="Обычный 2 3 2 2 2 3 2 3 2 3" xfId="23016"/>
    <cellStyle name="Обычный 2 3 2 2 2 3 2 3 3" xfId="10343"/>
    <cellStyle name="Обычный 2 3 2 2 2 3 2 3 3 2" xfId="27240"/>
    <cellStyle name="Обычный 2 3 2 2 2 3 2 3 4" xfId="18792"/>
    <cellStyle name="Обычный 2 3 2 2 2 3 2 4" xfId="3303"/>
    <cellStyle name="Обычный 2 3 2 2 2 3 2 4 2" xfId="7527"/>
    <cellStyle name="Обычный 2 3 2 2 2 3 2 4 2 2" xfId="15975"/>
    <cellStyle name="Обычный 2 3 2 2 2 3 2 4 2 2 2" xfId="32872"/>
    <cellStyle name="Обычный 2 3 2 2 2 3 2 4 2 3" xfId="24424"/>
    <cellStyle name="Обычный 2 3 2 2 2 3 2 4 3" xfId="11751"/>
    <cellStyle name="Обычный 2 3 2 2 2 3 2 4 3 2" xfId="28648"/>
    <cellStyle name="Обычный 2 3 2 2 2 3 2 4 4" xfId="20200"/>
    <cellStyle name="Обычный 2 3 2 2 2 3 2 5" xfId="4711"/>
    <cellStyle name="Обычный 2 3 2 2 2 3 2 5 2" xfId="13159"/>
    <cellStyle name="Обычный 2 3 2 2 2 3 2 5 2 2" xfId="30056"/>
    <cellStyle name="Обычный 2 3 2 2 2 3 2 5 3" xfId="21608"/>
    <cellStyle name="Обычный 2 3 2 2 2 3 2 6" xfId="8935"/>
    <cellStyle name="Обычный 2 3 2 2 2 3 2 6 2" xfId="25832"/>
    <cellStyle name="Обычный 2 3 2 2 2 3 2 7" xfId="17384"/>
    <cellStyle name="Обычный 2 3 2 2 2 3 2 8" xfId="34281"/>
    <cellStyle name="Обычный 2 3 2 2 2 3 3" xfId="839"/>
    <cellStyle name="Обычный 2 3 2 2 2 3 3 2" xfId="2247"/>
    <cellStyle name="Обычный 2 3 2 2 2 3 3 2 2" xfId="6471"/>
    <cellStyle name="Обычный 2 3 2 2 2 3 3 2 2 2" xfId="14919"/>
    <cellStyle name="Обычный 2 3 2 2 2 3 3 2 2 2 2" xfId="31816"/>
    <cellStyle name="Обычный 2 3 2 2 2 3 3 2 2 3" xfId="23368"/>
    <cellStyle name="Обычный 2 3 2 2 2 3 3 2 3" xfId="10695"/>
    <cellStyle name="Обычный 2 3 2 2 2 3 3 2 3 2" xfId="27592"/>
    <cellStyle name="Обычный 2 3 2 2 2 3 3 2 4" xfId="19144"/>
    <cellStyle name="Обычный 2 3 2 2 2 3 3 3" xfId="3655"/>
    <cellStyle name="Обычный 2 3 2 2 2 3 3 3 2" xfId="7879"/>
    <cellStyle name="Обычный 2 3 2 2 2 3 3 3 2 2" xfId="16327"/>
    <cellStyle name="Обычный 2 3 2 2 2 3 3 3 2 2 2" xfId="33224"/>
    <cellStyle name="Обычный 2 3 2 2 2 3 3 3 2 3" xfId="24776"/>
    <cellStyle name="Обычный 2 3 2 2 2 3 3 3 3" xfId="12103"/>
    <cellStyle name="Обычный 2 3 2 2 2 3 3 3 3 2" xfId="29000"/>
    <cellStyle name="Обычный 2 3 2 2 2 3 3 3 4" xfId="20552"/>
    <cellStyle name="Обычный 2 3 2 2 2 3 3 4" xfId="5063"/>
    <cellStyle name="Обычный 2 3 2 2 2 3 3 4 2" xfId="13511"/>
    <cellStyle name="Обычный 2 3 2 2 2 3 3 4 2 2" xfId="30408"/>
    <cellStyle name="Обычный 2 3 2 2 2 3 3 4 3" xfId="21960"/>
    <cellStyle name="Обычный 2 3 2 2 2 3 3 5" xfId="9287"/>
    <cellStyle name="Обычный 2 3 2 2 2 3 3 5 2" xfId="26184"/>
    <cellStyle name="Обычный 2 3 2 2 2 3 3 6" xfId="17736"/>
    <cellStyle name="Обычный 2 3 2 2 2 3 4" xfId="1543"/>
    <cellStyle name="Обычный 2 3 2 2 2 3 4 2" xfId="5767"/>
    <cellStyle name="Обычный 2 3 2 2 2 3 4 2 2" xfId="14215"/>
    <cellStyle name="Обычный 2 3 2 2 2 3 4 2 2 2" xfId="31112"/>
    <cellStyle name="Обычный 2 3 2 2 2 3 4 2 3" xfId="22664"/>
    <cellStyle name="Обычный 2 3 2 2 2 3 4 3" xfId="9991"/>
    <cellStyle name="Обычный 2 3 2 2 2 3 4 3 2" xfId="26888"/>
    <cellStyle name="Обычный 2 3 2 2 2 3 4 4" xfId="18440"/>
    <cellStyle name="Обычный 2 3 2 2 2 3 5" xfId="2951"/>
    <cellStyle name="Обычный 2 3 2 2 2 3 5 2" xfId="7175"/>
    <cellStyle name="Обычный 2 3 2 2 2 3 5 2 2" xfId="15623"/>
    <cellStyle name="Обычный 2 3 2 2 2 3 5 2 2 2" xfId="32520"/>
    <cellStyle name="Обычный 2 3 2 2 2 3 5 2 3" xfId="24072"/>
    <cellStyle name="Обычный 2 3 2 2 2 3 5 3" xfId="11399"/>
    <cellStyle name="Обычный 2 3 2 2 2 3 5 3 2" xfId="28296"/>
    <cellStyle name="Обычный 2 3 2 2 2 3 5 4" xfId="19848"/>
    <cellStyle name="Обычный 2 3 2 2 2 3 6" xfId="4359"/>
    <cellStyle name="Обычный 2 3 2 2 2 3 6 2" xfId="12807"/>
    <cellStyle name="Обычный 2 3 2 2 2 3 6 2 2" xfId="29704"/>
    <cellStyle name="Обычный 2 3 2 2 2 3 6 3" xfId="21256"/>
    <cellStyle name="Обычный 2 3 2 2 2 3 7" xfId="8583"/>
    <cellStyle name="Обычный 2 3 2 2 2 3 7 2" xfId="25480"/>
    <cellStyle name="Обычный 2 3 2 2 2 3 8" xfId="17032"/>
    <cellStyle name="Обычный 2 3 2 2 2 3 9" xfId="33929"/>
    <cellStyle name="Обычный 2 3 2 2 2 4" xfId="457"/>
    <cellStyle name="Обычный 2 3 2 2 2 4 2" xfId="1188"/>
    <cellStyle name="Обычный 2 3 2 2 2 4 2 2" xfId="2596"/>
    <cellStyle name="Обычный 2 3 2 2 2 4 2 2 2" xfId="6820"/>
    <cellStyle name="Обычный 2 3 2 2 2 4 2 2 2 2" xfId="15268"/>
    <cellStyle name="Обычный 2 3 2 2 2 4 2 2 2 2 2" xfId="32165"/>
    <cellStyle name="Обычный 2 3 2 2 2 4 2 2 2 3" xfId="23717"/>
    <cellStyle name="Обычный 2 3 2 2 2 4 2 2 3" xfId="11044"/>
    <cellStyle name="Обычный 2 3 2 2 2 4 2 2 3 2" xfId="27941"/>
    <cellStyle name="Обычный 2 3 2 2 2 4 2 2 4" xfId="19493"/>
    <cellStyle name="Обычный 2 3 2 2 2 4 2 3" xfId="4004"/>
    <cellStyle name="Обычный 2 3 2 2 2 4 2 3 2" xfId="8228"/>
    <cellStyle name="Обычный 2 3 2 2 2 4 2 3 2 2" xfId="16676"/>
    <cellStyle name="Обычный 2 3 2 2 2 4 2 3 2 2 2" xfId="33573"/>
    <cellStyle name="Обычный 2 3 2 2 2 4 2 3 2 3" xfId="25125"/>
    <cellStyle name="Обычный 2 3 2 2 2 4 2 3 3" xfId="12452"/>
    <cellStyle name="Обычный 2 3 2 2 2 4 2 3 3 2" xfId="29349"/>
    <cellStyle name="Обычный 2 3 2 2 2 4 2 3 4" xfId="20901"/>
    <cellStyle name="Обычный 2 3 2 2 2 4 2 4" xfId="5412"/>
    <cellStyle name="Обычный 2 3 2 2 2 4 2 4 2" xfId="13860"/>
    <cellStyle name="Обычный 2 3 2 2 2 4 2 4 2 2" xfId="30757"/>
    <cellStyle name="Обычный 2 3 2 2 2 4 2 4 3" xfId="22309"/>
    <cellStyle name="Обычный 2 3 2 2 2 4 2 5" xfId="9636"/>
    <cellStyle name="Обычный 2 3 2 2 2 4 2 5 2" xfId="26533"/>
    <cellStyle name="Обычный 2 3 2 2 2 4 2 6" xfId="18085"/>
    <cellStyle name="Обычный 2 3 2 2 2 4 3" xfId="1892"/>
    <cellStyle name="Обычный 2 3 2 2 2 4 3 2" xfId="6116"/>
    <cellStyle name="Обычный 2 3 2 2 2 4 3 2 2" xfId="14564"/>
    <cellStyle name="Обычный 2 3 2 2 2 4 3 2 2 2" xfId="31461"/>
    <cellStyle name="Обычный 2 3 2 2 2 4 3 2 3" xfId="23013"/>
    <cellStyle name="Обычный 2 3 2 2 2 4 3 3" xfId="10340"/>
    <cellStyle name="Обычный 2 3 2 2 2 4 3 3 2" xfId="27237"/>
    <cellStyle name="Обычный 2 3 2 2 2 4 3 4" xfId="18789"/>
    <cellStyle name="Обычный 2 3 2 2 2 4 4" xfId="3300"/>
    <cellStyle name="Обычный 2 3 2 2 2 4 4 2" xfId="7524"/>
    <cellStyle name="Обычный 2 3 2 2 2 4 4 2 2" xfId="15972"/>
    <cellStyle name="Обычный 2 3 2 2 2 4 4 2 2 2" xfId="32869"/>
    <cellStyle name="Обычный 2 3 2 2 2 4 4 2 3" xfId="24421"/>
    <cellStyle name="Обычный 2 3 2 2 2 4 4 3" xfId="11748"/>
    <cellStyle name="Обычный 2 3 2 2 2 4 4 3 2" xfId="28645"/>
    <cellStyle name="Обычный 2 3 2 2 2 4 4 4" xfId="20197"/>
    <cellStyle name="Обычный 2 3 2 2 2 4 5" xfId="4708"/>
    <cellStyle name="Обычный 2 3 2 2 2 4 5 2" xfId="13156"/>
    <cellStyle name="Обычный 2 3 2 2 2 4 5 2 2" xfId="30053"/>
    <cellStyle name="Обычный 2 3 2 2 2 4 5 3" xfId="21605"/>
    <cellStyle name="Обычный 2 3 2 2 2 4 6" xfId="8932"/>
    <cellStyle name="Обычный 2 3 2 2 2 4 6 2" xfId="25829"/>
    <cellStyle name="Обычный 2 3 2 2 2 4 7" xfId="17381"/>
    <cellStyle name="Обычный 2 3 2 2 2 4 8" xfId="34278"/>
    <cellStyle name="Обычный 2 3 2 2 2 5" xfId="836"/>
    <cellStyle name="Обычный 2 3 2 2 2 5 2" xfId="2244"/>
    <cellStyle name="Обычный 2 3 2 2 2 5 2 2" xfId="6468"/>
    <cellStyle name="Обычный 2 3 2 2 2 5 2 2 2" xfId="14916"/>
    <cellStyle name="Обычный 2 3 2 2 2 5 2 2 2 2" xfId="31813"/>
    <cellStyle name="Обычный 2 3 2 2 2 5 2 2 3" xfId="23365"/>
    <cellStyle name="Обычный 2 3 2 2 2 5 2 3" xfId="10692"/>
    <cellStyle name="Обычный 2 3 2 2 2 5 2 3 2" xfId="27589"/>
    <cellStyle name="Обычный 2 3 2 2 2 5 2 4" xfId="19141"/>
    <cellStyle name="Обычный 2 3 2 2 2 5 3" xfId="3652"/>
    <cellStyle name="Обычный 2 3 2 2 2 5 3 2" xfId="7876"/>
    <cellStyle name="Обычный 2 3 2 2 2 5 3 2 2" xfId="16324"/>
    <cellStyle name="Обычный 2 3 2 2 2 5 3 2 2 2" xfId="33221"/>
    <cellStyle name="Обычный 2 3 2 2 2 5 3 2 3" xfId="24773"/>
    <cellStyle name="Обычный 2 3 2 2 2 5 3 3" xfId="12100"/>
    <cellStyle name="Обычный 2 3 2 2 2 5 3 3 2" xfId="28997"/>
    <cellStyle name="Обычный 2 3 2 2 2 5 3 4" xfId="20549"/>
    <cellStyle name="Обычный 2 3 2 2 2 5 4" xfId="5060"/>
    <cellStyle name="Обычный 2 3 2 2 2 5 4 2" xfId="13508"/>
    <cellStyle name="Обычный 2 3 2 2 2 5 4 2 2" xfId="30405"/>
    <cellStyle name="Обычный 2 3 2 2 2 5 4 3" xfId="21957"/>
    <cellStyle name="Обычный 2 3 2 2 2 5 5" xfId="9284"/>
    <cellStyle name="Обычный 2 3 2 2 2 5 5 2" xfId="26181"/>
    <cellStyle name="Обычный 2 3 2 2 2 5 6" xfId="17733"/>
    <cellStyle name="Обычный 2 3 2 2 2 6" xfId="1540"/>
    <cellStyle name="Обычный 2 3 2 2 2 6 2" xfId="5764"/>
    <cellStyle name="Обычный 2 3 2 2 2 6 2 2" xfId="14212"/>
    <cellStyle name="Обычный 2 3 2 2 2 6 2 2 2" xfId="31109"/>
    <cellStyle name="Обычный 2 3 2 2 2 6 2 3" xfId="22661"/>
    <cellStyle name="Обычный 2 3 2 2 2 6 3" xfId="9988"/>
    <cellStyle name="Обычный 2 3 2 2 2 6 3 2" xfId="26885"/>
    <cellStyle name="Обычный 2 3 2 2 2 6 4" xfId="18437"/>
    <cellStyle name="Обычный 2 3 2 2 2 7" xfId="2948"/>
    <cellStyle name="Обычный 2 3 2 2 2 7 2" xfId="7172"/>
    <cellStyle name="Обычный 2 3 2 2 2 7 2 2" xfId="15620"/>
    <cellStyle name="Обычный 2 3 2 2 2 7 2 2 2" xfId="32517"/>
    <cellStyle name="Обычный 2 3 2 2 2 7 2 3" xfId="24069"/>
    <cellStyle name="Обычный 2 3 2 2 2 7 3" xfId="11396"/>
    <cellStyle name="Обычный 2 3 2 2 2 7 3 2" xfId="28293"/>
    <cellStyle name="Обычный 2 3 2 2 2 7 4" xfId="19845"/>
    <cellStyle name="Обычный 2 3 2 2 2 8" xfId="4356"/>
    <cellStyle name="Обычный 2 3 2 2 2 8 2" xfId="12804"/>
    <cellStyle name="Обычный 2 3 2 2 2 8 2 2" xfId="29701"/>
    <cellStyle name="Обычный 2 3 2 2 2 8 3" xfId="21253"/>
    <cellStyle name="Обычный 2 3 2 2 2 9" xfId="8580"/>
    <cellStyle name="Обычный 2 3 2 2 2 9 2" xfId="25477"/>
    <cellStyle name="Обычный 2 3 2 2 3" xfId="46"/>
    <cellStyle name="Обычный 2 3 2 2 3 10" xfId="33930"/>
    <cellStyle name="Обычный 2 3 2 2 3 2" xfId="47"/>
    <cellStyle name="Обычный 2 3 2 2 3 2 2" xfId="462"/>
    <cellStyle name="Обычный 2 3 2 2 3 2 2 2" xfId="1193"/>
    <cellStyle name="Обычный 2 3 2 2 3 2 2 2 2" xfId="2601"/>
    <cellStyle name="Обычный 2 3 2 2 3 2 2 2 2 2" xfId="6825"/>
    <cellStyle name="Обычный 2 3 2 2 3 2 2 2 2 2 2" xfId="15273"/>
    <cellStyle name="Обычный 2 3 2 2 3 2 2 2 2 2 2 2" xfId="32170"/>
    <cellStyle name="Обычный 2 3 2 2 3 2 2 2 2 2 3" xfId="23722"/>
    <cellStyle name="Обычный 2 3 2 2 3 2 2 2 2 3" xfId="11049"/>
    <cellStyle name="Обычный 2 3 2 2 3 2 2 2 2 3 2" xfId="27946"/>
    <cellStyle name="Обычный 2 3 2 2 3 2 2 2 2 4" xfId="19498"/>
    <cellStyle name="Обычный 2 3 2 2 3 2 2 2 3" xfId="4009"/>
    <cellStyle name="Обычный 2 3 2 2 3 2 2 2 3 2" xfId="8233"/>
    <cellStyle name="Обычный 2 3 2 2 3 2 2 2 3 2 2" xfId="16681"/>
    <cellStyle name="Обычный 2 3 2 2 3 2 2 2 3 2 2 2" xfId="33578"/>
    <cellStyle name="Обычный 2 3 2 2 3 2 2 2 3 2 3" xfId="25130"/>
    <cellStyle name="Обычный 2 3 2 2 3 2 2 2 3 3" xfId="12457"/>
    <cellStyle name="Обычный 2 3 2 2 3 2 2 2 3 3 2" xfId="29354"/>
    <cellStyle name="Обычный 2 3 2 2 3 2 2 2 3 4" xfId="20906"/>
    <cellStyle name="Обычный 2 3 2 2 3 2 2 2 4" xfId="5417"/>
    <cellStyle name="Обычный 2 3 2 2 3 2 2 2 4 2" xfId="13865"/>
    <cellStyle name="Обычный 2 3 2 2 3 2 2 2 4 2 2" xfId="30762"/>
    <cellStyle name="Обычный 2 3 2 2 3 2 2 2 4 3" xfId="22314"/>
    <cellStyle name="Обычный 2 3 2 2 3 2 2 2 5" xfId="9641"/>
    <cellStyle name="Обычный 2 3 2 2 3 2 2 2 5 2" xfId="26538"/>
    <cellStyle name="Обычный 2 3 2 2 3 2 2 2 6" xfId="18090"/>
    <cellStyle name="Обычный 2 3 2 2 3 2 2 3" xfId="1897"/>
    <cellStyle name="Обычный 2 3 2 2 3 2 2 3 2" xfId="6121"/>
    <cellStyle name="Обычный 2 3 2 2 3 2 2 3 2 2" xfId="14569"/>
    <cellStyle name="Обычный 2 3 2 2 3 2 2 3 2 2 2" xfId="31466"/>
    <cellStyle name="Обычный 2 3 2 2 3 2 2 3 2 3" xfId="23018"/>
    <cellStyle name="Обычный 2 3 2 2 3 2 2 3 3" xfId="10345"/>
    <cellStyle name="Обычный 2 3 2 2 3 2 2 3 3 2" xfId="27242"/>
    <cellStyle name="Обычный 2 3 2 2 3 2 2 3 4" xfId="18794"/>
    <cellStyle name="Обычный 2 3 2 2 3 2 2 4" xfId="3305"/>
    <cellStyle name="Обычный 2 3 2 2 3 2 2 4 2" xfId="7529"/>
    <cellStyle name="Обычный 2 3 2 2 3 2 2 4 2 2" xfId="15977"/>
    <cellStyle name="Обычный 2 3 2 2 3 2 2 4 2 2 2" xfId="32874"/>
    <cellStyle name="Обычный 2 3 2 2 3 2 2 4 2 3" xfId="24426"/>
    <cellStyle name="Обычный 2 3 2 2 3 2 2 4 3" xfId="11753"/>
    <cellStyle name="Обычный 2 3 2 2 3 2 2 4 3 2" xfId="28650"/>
    <cellStyle name="Обычный 2 3 2 2 3 2 2 4 4" xfId="20202"/>
    <cellStyle name="Обычный 2 3 2 2 3 2 2 5" xfId="4713"/>
    <cellStyle name="Обычный 2 3 2 2 3 2 2 5 2" xfId="13161"/>
    <cellStyle name="Обычный 2 3 2 2 3 2 2 5 2 2" xfId="30058"/>
    <cellStyle name="Обычный 2 3 2 2 3 2 2 5 3" xfId="21610"/>
    <cellStyle name="Обычный 2 3 2 2 3 2 2 6" xfId="8937"/>
    <cellStyle name="Обычный 2 3 2 2 3 2 2 6 2" xfId="25834"/>
    <cellStyle name="Обычный 2 3 2 2 3 2 2 7" xfId="17386"/>
    <cellStyle name="Обычный 2 3 2 2 3 2 2 8" xfId="34283"/>
    <cellStyle name="Обычный 2 3 2 2 3 2 3" xfId="841"/>
    <cellStyle name="Обычный 2 3 2 2 3 2 3 2" xfId="2249"/>
    <cellStyle name="Обычный 2 3 2 2 3 2 3 2 2" xfId="6473"/>
    <cellStyle name="Обычный 2 3 2 2 3 2 3 2 2 2" xfId="14921"/>
    <cellStyle name="Обычный 2 3 2 2 3 2 3 2 2 2 2" xfId="31818"/>
    <cellStyle name="Обычный 2 3 2 2 3 2 3 2 2 3" xfId="23370"/>
    <cellStyle name="Обычный 2 3 2 2 3 2 3 2 3" xfId="10697"/>
    <cellStyle name="Обычный 2 3 2 2 3 2 3 2 3 2" xfId="27594"/>
    <cellStyle name="Обычный 2 3 2 2 3 2 3 2 4" xfId="19146"/>
    <cellStyle name="Обычный 2 3 2 2 3 2 3 3" xfId="3657"/>
    <cellStyle name="Обычный 2 3 2 2 3 2 3 3 2" xfId="7881"/>
    <cellStyle name="Обычный 2 3 2 2 3 2 3 3 2 2" xfId="16329"/>
    <cellStyle name="Обычный 2 3 2 2 3 2 3 3 2 2 2" xfId="33226"/>
    <cellStyle name="Обычный 2 3 2 2 3 2 3 3 2 3" xfId="24778"/>
    <cellStyle name="Обычный 2 3 2 2 3 2 3 3 3" xfId="12105"/>
    <cellStyle name="Обычный 2 3 2 2 3 2 3 3 3 2" xfId="29002"/>
    <cellStyle name="Обычный 2 3 2 2 3 2 3 3 4" xfId="20554"/>
    <cellStyle name="Обычный 2 3 2 2 3 2 3 4" xfId="5065"/>
    <cellStyle name="Обычный 2 3 2 2 3 2 3 4 2" xfId="13513"/>
    <cellStyle name="Обычный 2 3 2 2 3 2 3 4 2 2" xfId="30410"/>
    <cellStyle name="Обычный 2 3 2 2 3 2 3 4 3" xfId="21962"/>
    <cellStyle name="Обычный 2 3 2 2 3 2 3 5" xfId="9289"/>
    <cellStyle name="Обычный 2 3 2 2 3 2 3 5 2" xfId="26186"/>
    <cellStyle name="Обычный 2 3 2 2 3 2 3 6" xfId="17738"/>
    <cellStyle name="Обычный 2 3 2 2 3 2 4" xfId="1545"/>
    <cellStyle name="Обычный 2 3 2 2 3 2 4 2" xfId="5769"/>
    <cellStyle name="Обычный 2 3 2 2 3 2 4 2 2" xfId="14217"/>
    <cellStyle name="Обычный 2 3 2 2 3 2 4 2 2 2" xfId="31114"/>
    <cellStyle name="Обычный 2 3 2 2 3 2 4 2 3" xfId="22666"/>
    <cellStyle name="Обычный 2 3 2 2 3 2 4 3" xfId="9993"/>
    <cellStyle name="Обычный 2 3 2 2 3 2 4 3 2" xfId="26890"/>
    <cellStyle name="Обычный 2 3 2 2 3 2 4 4" xfId="18442"/>
    <cellStyle name="Обычный 2 3 2 2 3 2 5" xfId="2953"/>
    <cellStyle name="Обычный 2 3 2 2 3 2 5 2" xfId="7177"/>
    <cellStyle name="Обычный 2 3 2 2 3 2 5 2 2" xfId="15625"/>
    <cellStyle name="Обычный 2 3 2 2 3 2 5 2 2 2" xfId="32522"/>
    <cellStyle name="Обычный 2 3 2 2 3 2 5 2 3" xfId="24074"/>
    <cellStyle name="Обычный 2 3 2 2 3 2 5 3" xfId="11401"/>
    <cellStyle name="Обычный 2 3 2 2 3 2 5 3 2" xfId="28298"/>
    <cellStyle name="Обычный 2 3 2 2 3 2 5 4" xfId="19850"/>
    <cellStyle name="Обычный 2 3 2 2 3 2 6" xfId="4361"/>
    <cellStyle name="Обычный 2 3 2 2 3 2 6 2" xfId="12809"/>
    <cellStyle name="Обычный 2 3 2 2 3 2 6 2 2" xfId="29706"/>
    <cellStyle name="Обычный 2 3 2 2 3 2 6 3" xfId="21258"/>
    <cellStyle name="Обычный 2 3 2 2 3 2 7" xfId="8585"/>
    <cellStyle name="Обычный 2 3 2 2 3 2 7 2" xfId="25482"/>
    <cellStyle name="Обычный 2 3 2 2 3 2 8" xfId="17034"/>
    <cellStyle name="Обычный 2 3 2 2 3 2 9" xfId="33931"/>
    <cellStyle name="Обычный 2 3 2 2 3 3" xfId="461"/>
    <cellStyle name="Обычный 2 3 2 2 3 3 2" xfId="1192"/>
    <cellStyle name="Обычный 2 3 2 2 3 3 2 2" xfId="2600"/>
    <cellStyle name="Обычный 2 3 2 2 3 3 2 2 2" xfId="6824"/>
    <cellStyle name="Обычный 2 3 2 2 3 3 2 2 2 2" xfId="15272"/>
    <cellStyle name="Обычный 2 3 2 2 3 3 2 2 2 2 2" xfId="32169"/>
    <cellStyle name="Обычный 2 3 2 2 3 3 2 2 2 3" xfId="23721"/>
    <cellStyle name="Обычный 2 3 2 2 3 3 2 2 3" xfId="11048"/>
    <cellStyle name="Обычный 2 3 2 2 3 3 2 2 3 2" xfId="27945"/>
    <cellStyle name="Обычный 2 3 2 2 3 3 2 2 4" xfId="19497"/>
    <cellStyle name="Обычный 2 3 2 2 3 3 2 3" xfId="4008"/>
    <cellStyle name="Обычный 2 3 2 2 3 3 2 3 2" xfId="8232"/>
    <cellStyle name="Обычный 2 3 2 2 3 3 2 3 2 2" xfId="16680"/>
    <cellStyle name="Обычный 2 3 2 2 3 3 2 3 2 2 2" xfId="33577"/>
    <cellStyle name="Обычный 2 3 2 2 3 3 2 3 2 3" xfId="25129"/>
    <cellStyle name="Обычный 2 3 2 2 3 3 2 3 3" xfId="12456"/>
    <cellStyle name="Обычный 2 3 2 2 3 3 2 3 3 2" xfId="29353"/>
    <cellStyle name="Обычный 2 3 2 2 3 3 2 3 4" xfId="20905"/>
    <cellStyle name="Обычный 2 3 2 2 3 3 2 4" xfId="5416"/>
    <cellStyle name="Обычный 2 3 2 2 3 3 2 4 2" xfId="13864"/>
    <cellStyle name="Обычный 2 3 2 2 3 3 2 4 2 2" xfId="30761"/>
    <cellStyle name="Обычный 2 3 2 2 3 3 2 4 3" xfId="22313"/>
    <cellStyle name="Обычный 2 3 2 2 3 3 2 5" xfId="9640"/>
    <cellStyle name="Обычный 2 3 2 2 3 3 2 5 2" xfId="26537"/>
    <cellStyle name="Обычный 2 3 2 2 3 3 2 6" xfId="18089"/>
    <cellStyle name="Обычный 2 3 2 2 3 3 3" xfId="1896"/>
    <cellStyle name="Обычный 2 3 2 2 3 3 3 2" xfId="6120"/>
    <cellStyle name="Обычный 2 3 2 2 3 3 3 2 2" xfId="14568"/>
    <cellStyle name="Обычный 2 3 2 2 3 3 3 2 2 2" xfId="31465"/>
    <cellStyle name="Обычный 2 3 2 2 3 3 3 2 3" xfId="23017"/>
    <cellStyle name="Обычный 2 3 2 2 3 3 3 3" xfId="10344"/>
    <cellStyle name="Обычный 2 3 2 2 3 3 3 3 2" xfId="27241"/>
    <cellStyle name="Обычный 2 3 2 2 3 3 3 4" xfId="18793"/>
    <cellStyle name="Обычный 2 3 2 2 3 3 4" xfId="3304"/>
    <cellStyle name="Обычный 2 3 2 2 3 3 4 2" xfId="7528"/>
    <cellStyle name="Обычный 2 3 2 2 3 3 4 2 2" xfId="15976"/>
    <cellStyle name="Обычный 2 3 2 2 3 3 4 2 2 2" xfId="32873"/>
    <cellStyle name="Обычный 2 3 2 2 3 3 4 2 3" xfId="24425"/>
    <cellStyle name="Обычный 2 3 2 2 3 3 4 3" xfId="11752"/>
    <cellStyle name="Обычный 2 3 2 2 3 3 4 3 2" xfId="28649"/>
    <cellStyle name="Обычный 2 3 2 2 3 3 4 4" xfId="20201"/>
    <cellStyle name="Обычный 2 3 2 2 3 3 5" xfId="4712"/>
    <cellStyle name="Обычный 2 3 2 2 3 3 5 2" xfId="13160"/>
    <cellStyle name="Обычный 2 3 2 2 3 3 5 2 2" xfId="30057"/>
    <cellStyle name="Обычный 2 3 2 2 3 3 5 3" xfId="21609"/>
    <cellStyle name="Обычный 2 3 2 2 3 3 6" xfId="8936"/>
    <cellStyle name="Обычный 2 3 2 2 3 3 6 2" xfId="25833"/>
    <cellStyle name="Обычный 2 3 2 2 3 3 7" xfId="17385"/>
    <cellStyle name="Обычный 2 3 2 2 3 3 8" xfId="34282"/>
    <cellStyle name="Обычный 2 3 2 2 3 4" xfId="840"/>
    <cellStyle name="Обычный 2 3 2 2 3 4 2" xfId="2248"/>
    <cellStyle name="Обычный 2 3 2 2 3 4 2 2" xfId="6472"/>
    <cellStyle name="Обычный 2 3 2 2 3 4 2 2 2" xfId="14920"/>
    <cellStyle name="Обычный 2 3 2 2 3 4 2 2 2 2" xfId="31817"/>
    <cellStyle name="Обычный 2 3 2 2 3 4 2 2 3" xfId="23369"/>
    <cellStyle name="Обычный 2 3 2 2 3 4 2 3" xfId="10696"/>
    <cellStyle name="Обычный 2 3 2 2 3 4 2 3 2" xfId="27593"/>
    <cellStyle name="Обычный 2 3 2 2 3 4 2 4" xfId="19145"/>
    <cellStyle name="Обычный 2 3 2 2 3 4 3" xfId="3656"/>
    <cellStyle name="Обычный 2 3 2 2 3 4 3 2" xfId="7880"/>
    <cellStyle name="Обычный 2 3 2 2 3 4 3 2 2" xfId="16328"/>
    <cellStyle name="Обычный 2 3 2 2 3 4 3 2 2 2" xfId="33225"/>
    <cellStyle name="Обычный 2 3 2 2 3 4 3 2 3" xfId="24777"/>
    <cellStyle name="Обычный 2 3 2 2 3 4 3 3" xfId="12104"/>
    <cellStyle name="Обычный 2 3 2 2 3 4 3 3 2" xfId="29001"/>
    <cellStyle name="Обычный 2 3 2 2 3 4 3 4" xfId="20553"/>
    <cellStyle name="Обычный 2 3 2 2 3 4 4" xfId="5064"/>
    <cellStyle name="Обычный 2 3 2 2 3 4 4 2" xfId="13512"/>
    <cellStyle name="Обычный 2 3 2 2 3 4 4 2 2" xfId="30409"/>
    <cellStyle name="Обычный 2 3 2 2 3 4 4 3" xfId="21961"/>
    <cellStyle name="Обычный 2 3 2 2 3 4 5" xfId="9288"/>
    <cellStyle name="Обычный 2 3 2 2 3 4 5 2" xfId="26185"/>
    <cellStyle name="Обычный 2 3 2 2 3 4 6" xfId="17737"/>
    <cellStyle name="Обычный 2 3 2 2 3 5" xfId="1544"/>
    <cellStyle name="Обычный 2 3 2 2 3 5 2" xfId="5768"/>
    <cellStyle name="Обычный 2 3 2 2 3 5 2 2" xfId="14216"/>
    <cellStyle name="Обычный 2 3 2 2 3 5 2 2 2" xfId="31113"/>
    <cellStyle name="Обычный 2 3 2 2 3 5 2 3" xfId="22665"/>
    <cellStyle name="Обычный 2 3 2 2 3 5 3" xfId="9992"/>
    <cellStyle name="Обычный 2 3 2 2 3 5 3 2" xfId="26889"/>
    <cellStyle name="Обычный 2 3 2 2 3 5 4" xfId="18441"/>
    <cellStyle name="Обычный 2 3 2 2 3 6" xfId="2952"/>
    <cellStyle name="Обычный 2 3 2 2 3 6 2" xfId="7176"/>
    <cellStyle name="Обычный 2 3 2 2 3 6 2 2" xfId="15624"/>
    <cellStyle name="Обычный 2 3 2 2 3 6 2 2 2" xfId="32521"/>
    <cellStyle name="Обычный 2 3 2 2 3 6 2 3" xfId="24073"/>
    <cellStyle name="Обычный 2 3 2 2 3 6 3" xfId="11400"/>
    <cellStyle name="Обычный 2 3 2 2 3 6 3 2" xfId="28297"/>
    <cellStyle name="Обычный 2 3 2 2 3 6 4" xfId="19849"/>
    <cellStyle name="Обычный 2 3 2 2 3 7" xfId="4360"/>
    <cellStyle name="Обычный 2 3 2 2 3 7 2" xfId="12808"/>
    <cellStyle name="Обычный 2 3 2 2 3 7 2 2" xfId="29705"/>
    <cellStyle name="Обычный 2 3 2 2 3 7 3" xfId="21257"/>
    <cellStyle name="Обычный 2 3 2 2 3 8" xfId="8584"/>
    <cellStyle name="Обычный 2 3 2 2 3 8 2" xfId="25481"/>
    <cellStyle name="Обычный 2 3 2 2 3 9" xfId="17033"/>
    <cellStyle name="Обычный 2 3 2 2 4" xfId="48"/>
    <cellStyle name="Обычный 2 3 2 2 4 2" xfId="463"/>
    <cellStyle name="Обычный 2 3 2 2 4 2 2" xfId="1194"/>
    <cellStyle name="Обычный 2 3 2 2 4 2 2 2" xfId="2602"/>
    <cellStyle name="Обычный 2 3 2 2 4 2 2 2 2" xfId="6826"/>
    <cellStyle name="Обычный 2 3 2 2 4 2 2 2 2 2" xfId="15274"/>
    <cellStyle name="Обычный 2 3 2 2 4 2 2 2 2 2 2" xfId="32171"/>
    <cellStyle name="Обычный 2 3 2 2 4 2 2 2 2 3" xfId="23723"/>
    <cellStyle name="Обычный 2 3 2 2 4 2 2 2 3" xfId="11050"/>
    <cellStyle name="Обычный 2 3 2 2 4 2 2 2 3 2" xfId="27947"/>
    <cellStyle name="Обычный 2 3 2 2 4 2 2 2 4" xfId="19499"/>
    <cellStyle name="Обычный 2 3 2 2 4 2 2 3" xfId="4010"/>
    <cellStyle name="Обычный 2 3 2 2 4 2 2 3 2" xfId="8234"/>
    <cellStyle name="Обычный 2 3 2 2 4 2 2 3 2 2" xfId="16682"/>
    <cellStyle name="Обычный 2 3 2 2 4 2 2 3 2 2 2" xfId="33579"/>
    <cellStyle name="Обычный 2 3 2 2 4 2 2 3 2 3" xfId="25131"/>
    <cellStyle name="Обычный 2 3 2 2 4 2 2 3 3" xfId="12458"/>
    <cellStyle name="Обычный 2 3 2 2 4 2 2 3 3 2" xfId="29355"/>
    <cellStyle name="Обычный 2 3 2 2 4 2 2 3 4" xfId="20907"/>
    <cellStyle name="Обычный 2 3 2 2 4 2 2 4" xfId="5418"/>
    <cellStyle name="Обычный 2 3 2 2 4 2 2 4 2" xfId="13866"/>
    <cellStyle name="Обычный 2 3 2 2 4 2 2 4 2 2" xfId="30763"/>
    <cellStyle name="Обычный 2 3 2 2 4 2 2 4 3" xfId="22315"/>
    <cellStyle name="Обычный 2 3 2 2 4 2 2 5" xfId="9642"/>
    <cellStyle name="Обычный 2 3 2 2 4 2 2 5 2" xfId="26539"/>
    <cellStyle name="Обычный 2 3 2 2 4 2 2 6" xfId="18091"/>
    <cellStyle name="Обычный 2 3 2 2 4 2 3" xfId="1898"/>
    <cellStyle name="Обычный 2 3 2 2 4 2 3 2" xfId="6122"/>
    <cellStyle name="Обычный 2 3 2 2 4 2 3 2 2" xfId="14570"/>
    <cellStyle name="Обычный 2 3 2 2 4 2 3 2 2 2" xfId="31467"/>
    <cellStyle name="Обычный 2 3 2 2 4 2 3 2 3" xfId="23019"/>
    <cellStyle name="Обычный 2 3 2 2 4 2 3 3" xfId="10346"/>
    <cellStyle name="Обычный 2 3 2 2 4 2 3 3 2" xfId="27243"/>
    <cellStyle name="Обычный 2 3 2 2 4 2 3 4" xfId="18795"/>
    <cellStyle name="Обычный 2 3 2 2 4 2 4" xfId="3306"/>
    <cellStyle name="Обычный 2 3 2 2 4 2 4 2" xfId="7530"/>
    <cellStyle name="Обычный 2 3 2 2 4 2 4 2 2" xfId="15978"/>
    <cellStyle name="Обычный 2 3 2 2 4 2 4 2 2 2" xfId="32875"/>
    <cellStyle name="Обычный 2 3 2 2 4 2 4 2 3" xfId="24427"/>
    <cellStyle name="Обычный 2 3 2 2 4 2 4 3" xfId="11754"/>
    <cellStyle name="Обычный 2 3 2 2 4 2 4 3 2" xfId="28651"/>
    <cellStyle name="Обычный 2 3 2 2 4 2 4 4" xfId="20203"/>
    <cellStyle name="Обычный 2 3 2 2 4 2 5" xfId="4714"/>
    <cellStyle name="Обычный 2 3 2 2 4 2 5 2" xfId="13162"/>
    <cellStyle name="Обычный 2 3 2 2 4 2 5 2 2" xfId="30059"/>
    <cellStyle name="Обычный 2 3 2 2 4 2 5 3" xfId="21611"/>
    <cellStyle name="Обычный 2 3 2 2 4 2 6" xfId="8938"/>
    <cellStyle name="Обычный 2 3 2 2 4 2 6 2" xfId="25835"/>
    <cellStyle name="Обычный 2 3 2 2 4 2 7" xfId="17387"/>
    <cellStyle name="Обычный 2 3 2 2 4 2 8" xfId="34284"/>
    <cellStyle name="Обычный 2 3 2 2 4 3" xfId="842"/>
    <cellStyle name="Обычный 2 3 2 2 4 3 2" xfId="2250"/>
    <cellStyle name="Обычный 2 3 2 2 4 3 2 2" xfId="6474"/>
    <cellStyle name="Обычный 2 3 2 2 4 3 2 2 2" xfId="14922"/>
    <cellStyle name="Обычный 2 3 2 2 4 3 2 2 2 2" xfId="31819"/>
    <cellStyle name="Обычный 2 3 2 2 4 3 2 2 3" xfId="23371"/>
    <cellStyle name="Обычный 2 3 2 2 4 3 2 3" xfId="10698"/>
    <cellStyle name="Обычный 2 3 2 2 4 3 2 3 2" xfId="27595"/>
    <cellStyle name="Обычный 2 3 2 2 4 3 2 4" xfId="19147"/>
    <cellStyle name="Обычный 2 3 2 2 4 3 3" xfId="3658"/>
    <cellStyle name="Обычный 2 3 2 2 4 3 3 2" xfId="7882"/>
    <cellStyle name="Обычный 2 3 2 2 4 3 3 2 2" xfId="16330"/>
    <cellStyle name="Обычный 2 3 2 2 4 3 3 2 2 2" xfId="33227"/>
    <cellStyle name="Обычный 2 3 2 2 4 3 3 2 3" xfId="24779"/>
    <cellStyle name="Обычный 2 3 2 2 4 3 3 3" xfId="12106"/>
    <cellStyle name="Обычный 2 3 2 2 4 3 3 3 2" xfId="29003"/>
    <cellStyle name="Обычный 2 3 2 2 4 3 3 4" xfId="20555"/>
    <cellStyle name="Обычный 2 3 2 2 4 3 4" xfId="5066"/>
    <cellStyle name="Обычный 2 3 2 2 4 3 4 2" xfId="13514"/>
    <cellStyle name="Обычный 2 3 2 2 4 3 4 2 2" xfId="30411"/>
    <cellStyle name="Обычный 2 3 2 2 4 3 4 3" xfId="21963"/>
    <cellStyle name="Обычный 2 3 2 2 4 3 5" xfId="9290"/>
    <cellStyle name="Обычный 2 3 2 2 4 3 5 2" xfId="26187"/>
    <cellStyle name="Обычный 2 3 2 2 4 3 6" xfId="17739"/>
    <cellStyle name="Обычный 2 3 2 2 4 4" xfId="1546"/>
    <cellStyle name="Обычный 2 3 2 2 4 4 2" xfId="5770"/>
    <cellStyle name="Обычный 2 3 2 2 4 4 2 2" xfId="14218"/>
    <cellStyle name="Обычный 2 3 2 2 4 4 2 2 2" xfId="31115"/>
    <cellStyle name="Обычный 2 3 2 2 4 4 2 3" xfId="22667"/>
    <cellStyle name="Обычный 2 3 2 2 4 4 3" xfId="9994"/>
    <cellStyle name="Обычный 2 3 2 2 4 4 3 2" xfId="26891"/>
    <cellStyle name="Обычный 2 3 2 2 4 4 4" xfId="18443"/>
    <cellStyle name="Обычный 2 3 2 2 4 5" xfId="2954"/>
    <cellStyle name="Обычный 2 3 2 2 4 5 2" xfId="7178"/>
    <cellStyle name="Обычный 2 3 2 2 4 5 2 2" xfId="15626"/>
    <cellStyle name="Обычный 2 3 2 2 4 5 2 2 2" xfId="32523"/>
    <cellStyle name="Обычный 2 3 2 2 4 5 2 3" xfId="24075"/>
    <cellStyle name="Обычный 2 3 2 2 4 5 3" xfId="11402"/>
    <cellStyle name="Обычный 2 3 2 2 4 5 3 2" xfId="28299"/>
    <cellStyle name="Обычный 2 3 2 2 4 5 4" xfId="19851"/>
    <cellStyle name="Обычный 2 3 2 2 4 6" xfId="4362"/>
    <cellStyle name="Обычный 2 3 2 2 4 6 2" xfId="12810"/>
    <cellStyle name="Обычный 2 3 2 2 4 6 2 2" xfId="29707"/>
    <cellStyle name="Обычный 2 3 2 2 4 6 3" xfId="21259"/>
    <cellStyle name="Обычный 2 3 2 2 4 7" xfId="8586"/>
    <cellStyle name="Обычный 2 3 2 2 4 7 2" xfId="25483"/>
    <cellStyle name="Обычный 2 3 2 2 4 8" xfId="17035"/>
    <cellStyle name="Обычный 2 3 2 2 4 9" xfId="33932"/>
    <cellStyle name="Обычный 2 3 2 2 5" xfId="456"/>
    <cellStyle name="Обычный 2 3 2 2 5 2" xfId="1187"/>
    <cellStyle name="Обычный 2 3 2 2 5 2 2" xfId="2595"/>
    <cellStyle name="Обычный 2 3 2 2 5 2 2 2" xfId="6819"/>
    <cellStyle name="Обычный 2 3 2 2 5 2 2 2 2" xfId="15267"/>
    <cellStyle name="Обычный 2 3 2 2 5 2 2 2 2 2" xfId="32164"/>
    <cellStyle name="Обычный 2 3 2 2 5 2 2 2 3" xfId="23716"/>
    <cellStyle name="Обычный 2 3 2 2 5 2 2 3" xfId="11043"/>
    <cellStyle name="Обычный 2 3 2 2 5 2 2 3 2" xfId="27940"/>
    <cellStyle name="Обычный 2 3 2 2 5 2 2 4" xfId="19492"/>
    <cellStyle name="Обычный 2 3 2 2 5 2 3" xfId="4003"/>
    <cellStyle name="Обычный 2 3 2 2 5 2 3 2" xfId="8227"/>
    <cellStyle name="Обычный 2 3 2 2 5 2 3 2 2" xfId="16675"/>
    <cellStyle name="Обычный 2 3 2 2 5 2 3 2 2 2" xfId="33572"/>
    <cellStyle name="Обычный 2 3 2 2 5 2 3 2 3" xfId="25124"/>
    <cellStyle name="Обычный 2 3 2 2 5 2 3 3" xfId="12451"/>
    <cellStyle name="Обычный 2 3 2 2 5 2 3 3 2" xfId="29348"/>
    <cellStyle name="Обычный 2 3 2 2 5 2 3 4" xfId="20900"/>
    <cellStyle name="Обычный 2 3 2 2 5 2 4" xfId="5411"/>
    <cellStyle name="Обычный 2 3 2 2 5 2 4 2" xfId="13859"/>
    <cellStyle name="Обычный 2 3 2 2 5 2 4 2 2" xfId="30756"/>
    <cellStyle name="Обычный 2 3 2 2 5 2 4 3" xfId="22308"/>
    <cellStyle name="Обычный 2 3 2 2 5 2 5" xfId="9635"/>
    <cellStyle name="Обычный 2 3 2 2 5 2 5 2" xfId="26532"/>
    <cellStyle name="Обычный 2 3 2 2 5 2 6" xfId="18084"/>
    <cellStyle name="Обычный 2 3 2 2 5 3" xfId="1891"/>
    <cellStyle name="Обычный 2 3 2 2 5 3 2" xfId="6115"/>
    <cellStyle name="Обычный 2 3 2 2 5 3 2 2" xfId="14563"/>
    <cellStyle name="Обычный 2 3 2 2 5 3 2 2 2" xfId="31460"/>
    <cellStyle name="Обычный 2 3 2 2 5 3 2 3" xfId="23012"/>
    <cellStyle name="Обычный 2 3 2 2 5 3 3" xfId="10339"/>
    <cellStyle name="Обычный 2 3 2 2 5 3 3 2" xfId="27236"/>
    <cellStyle name="Обычный 2 3 2 2 5 3 4" xfId="18788"/>
    <cellStyle name="Обычный 2 3 2 2 5 4" xfId="3299"/>
    <cellStyle name="Обычный 2 3 2 2 5 4 2" xfId="7523"/>
    <cellStyle name="Обычный 2 3 2 2 5 4 2 2" xfId="15971"/>
    <cellStyle name="Обычный 2 3 2 2 5 4 2 2 2" xfId="32868"/>
    <cellStyle name="Обычный 2 3 2 2 5 4 2 3" xfId="24420"/>
    <cellStyle name="Обычный 2 3 2 2 5 4 3" xfId="11747"/>
    <cellStyle name="Обычный 2 3 2 2 5 4 3 2" xfId="28644"/>
    <cellStyle name="Обычный 2 3 2 2 5 4 4" xfId="20196"/>
    <cellStyle name="Обычный 2 3 2 2 5 5" xfId="4707"/>
    <cellStyle name="Обычный 2 3 2 2 5 5 2" xfId="13155"/>
    <cellStyle name="Обычный 2 3 2 2 5 5 2 2" xfId="30052"/>
    <cellStyle name="Обычный 2 3 2 2 5 5 3" xfId="21604"/>
    <cellStyle name="Обычный 2 3 2 2 5 6" xfId="8931"/>
    <cellStyle name="Обычный 2 3 2 2 5 6 2" xfId="25828"/>
    <cellStyle name="Обычный 2 3 2 2 5 7" xfId="17380"/>
    <cellStyle name="Обычный 2 3 2 2 5 8" xfId="34277"/>
    <cellStyle name="Обычный 2 3 2 2 6" xfId="835"/>
    <cellStyle name="Обычный 2 3 2 2 6 2" xfId="2243"/>
    <cellStyle name="Обычный 2 3 2 2 6 2 2" xfId="6467"/>
    <cellStyle name="Обычный 2 3 2 2 6 2 2 2" xfId="14915"/>
    <cellStyle name="Обычный 2 3 2 2 6 2 2 2 2" xfId="31812"/>
    <cellStyle name="Обычный 2 3 2 2 6 2 2 3" xfId="23364"/>
    <cellStyle name="Обычный 2 3 2 2 6 2 3" xfId="10691"/>
    <cellStyle name="Обычный 2 3 2 2 6 2 3 2" xfId="27588"/>
    <cellStyle name="Обычный 2 3 2 2 6 2 4" xfId="19140"/>
    <cellStyle name="Обычный 2 3 2 2 6 3" xfId="3651"/>
    <cellStyle name="Обычный 2 3 2 2 6 3 2" xfId="7875"/>
    <cellStyle name="Обычный 2 3 2 2 6 3 2 2" xfId="16323"/>
    <cellStyle name="Обычный 2 3 2 2 6 3 2 2 2" xfId="33220"/>
    <cellStyle name="Обычный 2 3 2 2 6 3 2 3" xfId="24772"/>
    <cellStyle name="Обычный 2 3 2 2 6 3 3" xfId="12099"/>
    <cellStyle name="Обычный 2 3 2 2 6 3 3 2" xfId="28996"/>
    <cellStyle name="Обычный 2 3 2 2 6 3 4" xfId="20548"/>
    <cellStyle name="Обычный 2 3 2 2 6 4" xfId="5059"/>
    <cellStyle name="Обычный 2 3 2 2 6 4 2" xfId="13507"/>
    <cellStyle name="Обычный 2 3 2 2 6 4 2 2" xfId="30404"/>
    <cellStyle name="Обычный 2 3 2 2 6 4 3" xfId="21956"/>
    <cellStyle name="Обычный 2 3 2 2 6 5" xfId="9283"/>
    <cellStyle name="Обычный 2 3 2 2 6 5 2" xfId="26180"/>
    <cellStyle name="Обычный 2 3 2 2 6 6" xfId="17732"/>
    <cellStyle name="Обычный 2 3 2 2 7" xfId="1539"/>
    <cellStyle name="Обычный 2 3 2 2 7 2" xfId="5763"/>
    <cellStyle name="Обычный 2 3 2 2 7 2 2" xfId="14211"/>
    <cellStyle name="Обычный 2 3 2 2 7 2 2 2" xfId="31108"/>
    <cellStyle name="Обычный 2 3 2 2 7 2 3" xfId="22660"/>
    <cellStyle name="Обычный 2 3 2 2 7 3" xfId="9987"/>
    <cellStyle name="Обычный 2 3 2 2 7 3 2" xfId="26884"/>
    <cellStyle name="Обычный 2 3 2 2 7 4" xfId="18436"/>
    <cellStyle name="Обычный 2 3 2 2 8" xfId="2947"/>
    <cellStyle name="Обычный 2 3 2 2 8 2" xfId="7171"/>
    <cellStyle name="Обычный 2 3 2 2 8 2 2" xfId="15619"/>
    <cellStyle name="Обычный 2 3 2 2 8 2 2 2" xfId="32516"/>
    <cellStyle name="Обычный 2 3 2 2 8 2 3" xfId="24068"/>
    <cellStyle name="Обычный 2 3 2 2 8 3" xfId="11395"/>
    <cellStyle name="Обычный 2 3 2 2 8 3 2" xfId="28292"/>
    <cellStyle name="Обычный 2 3 2 2 8 4" xfId="19844"/>
    <cellStyle name="Обычный 2 3 2 2 9" xfId="4355"/>
    <cellStyle name="Обычный 2 3 2 2 9 2" xfId="12803"/>
    <cellStyle name="Обычный 2 3 2 2 9 2 2" xfId="29700"/>
    <cellStyle name="Обычный 2 3 2 2 9 3" xfId="21252"/>
    <cellStyle name="Обычный 2 3 2 3" xfId="49"/>
    <cellStyle name="Обычный 2 3 2 3 10" xfId="17036"/>
    <cellStyle name="Обычный 2 3 2 3 11" xfId="33933"/>
    <cellStyle name="Обычный 2 3 2 3 2" xfId="50"/>
    <cellStyle name="Обычный 2 3 2 3 2 10" xfId="33934"/>
    <cellStyle name="Обычный 2 3 2 3 2 2" xfId="51"/>
    <cellStyle name="Обычный 2 3 2 3 2 2 2" xfId="466"/>
    <cellStyle name="Обычный 2 3 2 3 2 2 2 2" xfId="1197"/>
    <cellStyle name="Обычный 2 3 2 3 2 2 2 2 2" xfId="2605"/>
    <cellStyle name="Обычный 2 3 2 3 2 2 2 2 2 2" xfId="6829"/>
    <cellStyle name="Обычный 2 3 2 3 2 2 2 2 2 2 2" xfId="15277"/>
    <cellStyle name="Обычный 2 3 2 3 2 2 2 2 2 2 2 2" xfId="32174"/>
    <cellStyle name="Обычный 2 3 2 3 2 2 2 2 2 2 3" xfId="23726"/>
    <cellStyle name="Обычный 2 3 2 3 2 2 2 2 2 3" xfId="11053"/>
    <cellStyle name="Обычный 2 3 2 3 2 2 2 2 2 3 2" xfId="27950"/>
    <cellStyle name="Обычный 2 3 2 3 2 2 2 2 2 4" xfId="19502"/>
    <cellStyle name="Обычный 2 3 2 3 2 2 2 2 3" xfId="4013"/>
    <cellStyle name="Обычный 2 3 2 3 2 2 2 2 3 2" xfId="8237"/>
    <cellStyle name="Обычный 2 3 2 3 2 2 2 2 3 2 2" xfId="16685"/>
    <cellStyle name="Обычный 2 3 2 3 2 2 2 2 3 2 2 2" xfId="33582"/>
    <cellStyle name="Обычный 2 3 2 3 2 2 2 2 3 2 3" xfId="25134"/>
    <cellStyle name="Обычный 2 3 2 3 2 2 2 2 3 3" xfId="12461"/>
    <cellStyle name="Обычный 2 3 2 3 2 2 2 2 3 3 2" xfId="29358"/>
    <cellStyle name="Обычный 2 3 2 3 2 2 2 2 3 4" xfId="20910"/>
    <cellStyle name="Обычный 2 3 2 3 2 2 2 2 4" xfId="5421"/>
    <cellStyle name="Обычный 2 3 2 3 2 2 2 2 4 2" xfId="13869"/>
    <cellStyle name="Обычный 2 3 2 3 2 2 2 2 4 2 2" xfId="30766"/>
    <cellStyle name="Обычный 2 3 2 3 2 2 2 2 4 3" xfId="22318"/>
    <cellStyle name="Обычный 2 3 2 3 2 2 2 2 5" xfId="9645"/>
    <cellStyle name="Обычный 2 3 2 3 2 2 2 2 5 2" xfId="26542"/>
    <cellStyle name="Обычный 2 3 2 3 2 2 2 2 6" xfId="18094"/>
    <cellStyle name="Обычный 2 3 2 3 2 2 2 3" xfId="1901"/>
    <cellStyle name="Обычный 2 3 2 3 2 2 2 3 2" xfId="6125"/>
    <cellStyle name="Обычный 2 3 2 3 2 2 2 3 2 2" xfId="14573"/>
    <cellStyle name="Обычный 2 3 2 3 2 2 2 3 2 2 2" xfId="31470"/>
    <cellStyle name="Обычный 2 3 2 3 2 2 2 3 2 3" xfId="23022"/>
    <cellStyle name="Обычный 2 3 2 3 2 2 2 3 3" xfId="10349"/>
    <cellStyle name="Обычный 2 3 2 3 2 2 2 3 3 2" xfId="27246"/>
    <cellStyle name="Обычный 2 3 2 3 2 2 2 3 4" xfId="18798"/>
    <cellStyle name="Обычный 2 3 2 3 2 2 2 4" xfId="3309"/>
    <cellStyle name="Обычный 2 3 2 3 2 2 2 4 2" xfId="7533"/>
    <cellStyle name="Обычный 2 3 2 3 2 2 2 4 2 2" xfId="15981"/>
    <cellStyle name="Обычный 2 3 2 3 2 2 2 4 2 2 2" xfId="32878"/>
    <cellStyle name="Обычный 2 3 2 3 2 2 2 4 2 3" xfId="24430"/>
    <cellStyle name="Обычный 2 3 2 3 2 2 2 4 3" xfId="11757"/>
    <cellStyle name="Обычный 2 3 2 3 2 2 2 4 3 2" xfId="28654"/>
    <cellStyle name="Обычный 2 3 2 3 2 2 2 4 4" xfId="20206"/>
    <cellStyle name="Обычный 2 3 2 3 2 2 2 5" xfId="4717"/>
    <cellStyle name="Обычный 2 3 2 3 2 2 2 5 2" xfId="13165"/>
    <cellStyle name="Обычный 2 3 2 3 2 2 2 5 2 2" xfId="30062"/>
    <cellStyle name="Обычный 2 3 2 3 2 2 2 5 3" xfId="21614"/>
    <cellStyle name="Обычный 2 3 2 3 2 2 2 6" xfId="8941"/>
    <cellStyle name="Обычный 2 3 2 3 2 2 2 6 2" xfId="25838"/>
    <cellStyle name="Обычный 2 3 2 3 2 2 2 7" xfId="17390"/>
    <cellStyle name="Обычный 2 3 2 3 2 2 2 8" xfId="34287"/>
    <cellStyle name="Обычный 2 3 2 3 2 2 3" xfId="845"/>
    <cellStyle name="Обычный 2 3 2 3 2 2 3 2" xfId="2253"/>
    <cellStyle name="Обычный 2 3 2 3 2 2 3 2 2" xfId="6477"/>
    <cellStyle name="Обычный 2 3 2 3 2 2 3 2 2 2" xfId="14925"/>
    <cellStyle name="Обычный 2 3 2 3 2 2 3 2 2 2 2" xfId="31822"/>
    <cellStyle name="Обычный 2 3 2 3 2 2 3 2 2 3" xfId="23374"/>
    <cellStyle name="Обычный 2 3 2 3 2 2 3 2 3" xfId="10701"/>
    <cellStyle name="Обычный 2 3 2 3 2 2 3 2 3 2" xfId="27598"/>
    <cellStyle name="Обычный 2 3 2 3 2 2 3 2 4" xfId="19150"/>
    <cellStyle name="Обычный 2 3 2 3 2 2 3 3" xfId="3661"/>
    <cellStyle name="Обычный 2 3 2 3 2 2 3 3 2" xfId="7885"/>
    <cellStyle name="Обычный 2 3 2 3 2 2 3 3 2 2" xfId="16333"/>
    <cellStyle name="Обычный 2 3 2 3 2 2 3 3 2 2 2" xfId="33230"/>
    <cellStyle name="Обычный 2 3 2 3 2 2 3 3 2 3" xfId="24782"/>
    <cellStyle name="Обычный 2 3 2 3 2 2 3 3 3" xfId="12109"/>
    <cellStyle name="Обычный 2 3 2 3 2 2 3 3 3 2" xfId="29006"/>
    <cellStyle name="Обычный 2 3 2 3 2 2 3 3 4" xfId="20558"/>
    <cellStyle name="Обычный 2 3 2 3 2 2 3 4" xfId="5069"/>
    <cellStyle name="Обычный 2 3 2 3 2 2 3 4 2" xfId="13517"/>
    <cellStyle name="Обычный 2 3 2 3 2 2 3 4 2 2" xfId="30414"/>
    <cellStyle name="Обычный 2 3 2 3 2 2 3 4 3" xfId="21966"/>
    <cellStyle name="Обычный 2 3 2 3 2 2 3 5" xfId="9293"/>
    <cellStyle name="Обычный 2 3 2 3 2 2 3 5 2" xfId="26190"/>
    <cellStyle name="Обычный 2 3 2 3 2 2 3 6" xfId="17742"/>
    <cellStyle name="Обычный 2 3 2 3 2 2 4" xfId="1549"/>
    <cellStyle name="Обычный 2 3 2 3 2 2 4 2" xfId="5773"/>
    <cellStyle name="Обычный 2 3 2 3 2 2 4 2 2" xfId="14221"/>
    <cellStyle name="Обычный 2 3 2 3 2 2 4 2 2 2" xfId="31118"/>
    <cellStyle name="Обычный 2 3 2 3 2 2 4 2 3" xfId="22670"/>
    <cellStyle name="Обычный 2 3 2 3 2 2 4 3" xfId="9997"/>
    <cellStyle name="Обычный 2 3 2 3 2 2 4 3 2" xfId="26894"/>
    <cellStyle name="Обычный 2 3 2 3 2 2 4 4" xfId="18446"/>
    <cellStyle name="Обычный 2 3 2 3 2 2 5" xfId="2957"/>
    <cellStyle name="Обычный 2 3 2 3 2 2 5 2" xfId="7181"/>
    <cellStyle name="Обычный 2 3 2 3 2 2 5 2 2" xfId="15629"/>
    <cellStyle name="Обычный 2 3 2 3 2 2 5 2 2 2" xfId="32526"/>
    <cellStyle name="Обычный 2 3 2 3 2 2 5 2 3" xfId="24078"/>
    <cellStyle name="Обычный 2 3 2 3 2 2 5 3" xfId="11405"/>
    <cellStyle name="Обычный 2 3 2 3 2 2 5 3 2" xfId="28302"/>
    <cellStyle name="Обычный 2 3 2 3 2 2 5 4" xfId="19854"/>
    <cellStyle name="Обычный 2 3 2 3 2 2 6" xfId="4365"/>
    <cellStyle name="Обычный 2 3 2 3 2 2 6 2" xfId="12813"/>
    <cellStyle name="Обычный 2 3 2 3 2 2 6 2 2" xfId="29710"/>
    <cellStyle name="Обычный 2 3 2 3 2 2 6 3" xfId="21262"/>
    <cellStyle name="Обычный 2 3 2 3 2 2 7" xfId="8589"/>
    <cellStyle name="Обычный 2 3 2 3 2 2 7 2" xfId="25486"/>
    <cellStyle name="Обычный 2 3 2 3 2 2 8" xfId="17038"/>
    <cellStyle name="Обычный 2 3 2 3 2 2 9" xfId="33935"/>
    <cellStyle name="Обычный 2 3 2 3 2 3" xfId="465"/>
    <cellStyle name="Обычный 2 3 2 3 2 3 2" xfId="1196"/>
    <cellStyle name="Обычный 2 3 2 3 2 3 2 2" xfId="2604"/>
    <cellStyle name="Обычный 2 3 2 3 2 3 2 2 2" xfId="6828"/>
    <cellStyle name="Обычный 2 3 2 3 2 3 2 2 2 2" xfId="15276"/>
    <cellStyle name="Обычный 2 3 2 3 2 3 2 2 2 2 2" xfId="32173"/>
    <cellStyle name="Обычный 2 3 2 3 2 3 2 2 2 3" xfId="23725"/>
    <cellStyle name="Обычный 2 3 2 3 2 3 2 2 3" xfId="11052"/>
    <cellStyle name="Обычный 2 3 2 3 2 3 2 2 3 2" xfId="27949"/>
    <cellStyle name="Обычный 2 3 2 3 2 3 2 2 4" xfId="19501"/>
    <cellStyle name="Обычный 2 3 2 3 2 3 2 3" xfId="4012"/>
    <cellStyle name="Обычный 2 3 2 3 2 3 2 3 2" xfId="8236"/>
    <cellStyle name="Обычный 2 3 2 3 2 3 2 3 2 2" xfId="16684"/>
    <cellStyle name="Обычный 2 3 2 3 2 3 2 3 2 2 2" xfId="33581"/>
    <cellStyle name="Обычный 2 3 2 3 2 3 2 3 2 3" xfId="25133"/>
    <cellStyle name="Обычный 2 3 2 3 2 3 2 3 3" xfId="12460"/>
    <cellStyle name="Обычный 2 3 2 3 2 3 2 3 3 2" xfId="29357"/>
    <cellStyle name="Обычный 2 3 2 3 2 3 2 3 4" xfId="20909"/>
    <cellStyle name="Обычный 2 3 2 3 2 3 2 4" xfId="5420"/>
    <cellStyle name="Обычный 2 3 2 3 2 3 2 4 2" xfId="13868"/>
    <cellStyle name="Обычный 2 3 2 3 2 3 2 4 2 2" xfId="30765"/>
    <cellStyle name="Обычный 2 3 2 3 2 3 2 4 3" xfId="22317"/>
    <cellStyle name="Обычный 2 3 2 3 2 3 2 5" xfId="9644"/>
    <cellStyle name="Обычный 2 3 2 3 2 3 2 5 2" xfId="26541"/>
    <cellStyle name="Обычный 2 3 2 3 2 3 2 6" xfId="18093"/>
    <cellStyle name="Обычный 2 3 2 3 2 3 3" xfId="1900"/>
    <cellStyle name="Обычный 2 3 2 3 2 3 3 2" xfId="6124"/>
    <cellStyle name="Обычный 2 3 2 3 2 3 3 2 2" xfId="14572"/>
    <cellStyle name="Обычный 2 3 2 3 2 3 3 2 2 2" xfId="31469"/>
    <cellStyle name="Обычный 2 3 2 3 2 3 3 2 3" xfId="23021"/>
    <cellStyle name="Обычный 2 3 2 3 2 3 3 3" xfId="10348"/>
    <cellStyle name="Обычный 2 3 2 3 2 3 3 3 2" xfId="27245"/>
    <cellStyle name="Обычный 2 3 2 3 2 3 3 4" xfId="18797"/>
    <cellStyle name="Обычный 2 3 2 3 2 3 4" xfId="3308"/>
    <cellStyle name="Обычный 2 3 2 3 2 3 4 2" xfId="7532"/>
    <cellStyle name="Обычный 2 3 2 3 2 3 4 2 2" xfId="15980"/>
    <cellStyle name="Обычный 2 3 2 3 2 3 4 2 2 2" xfId="32877"/>
    <cellStyle name="Обычный 2 3 2 3 2 3 4 2 3" xfId="24429"/>
    <cellStyle name="Обычный 2 3 2 3 2 3 4 3" xfId="11756"/>
    <cellStyle name="Обычный 2 3 2 3 2 3 4 3 2" xfId="28653"/>
    <cellStyle name="Обычный 2 3 2 3 2 3 4 4" xfId="20205"/>
    <cellStyle name="Обычный 2 3 2 3 2 3 5" xfId="4716"/>
    <cellStyle name="Обычный 2 3 2 3 2 3 5 2" xfId="13164"/>
    <cellStyle name="Обычный 2 3 2 3 2 3 5 2 2" xfId="30061"/>
    <cellStyle name="Обычный 2 3 2 3 2 3 5 3" xfId="21613"/>
    <cellStyle name="Обычный 2 3 2 3 2 3 6" xfId="8940"/>
    <cellStyle name="Обычный 2 3 2 3 2 3 6 2" xfId="25837"/>
    <cellStyle name="Обычный 2 3 2 3 2 3 7" xfId="17389"/>
    <cellStyle name="Обычный 2 3 2 3 2 3 8" xfId="34286"/>
    <cellStyle name="Обычный 2 3 2 3 2 4" xfId="844"/>
    <cellStyle name="Обычный 2 3 2 3 2 4 2" xfId="2252"/>
    <cellStyle name="Обычный 2 3 2 3 2 4 2 2" xfId="6476"/>
    <cellStyle name="Обычный 2 3 2 3 2 4 2 2 2" xfId="14924"/>
    <cellStyle name="Обычный 2 3 2 3 2 4 2 2 2 2" xfId="31821"/>
    <cellStyle name="Обычный 2 3 2 3 2 4 2 2 3" xfId="23373"/>
    <cellStyle name="Обычный 2 3 2 3 2 4 2 3" xfId="10700"/>
    <cellStyle name="Обычный 2 3 2 3 2 4 2 3 2" xfId="27597"/>
    <cellStyle name="Обычный 2 3 2 3 2 4 2 4" xfId="19149"/>
    <cellStyle name="Обычный 2 3 2 3 2 4 3" xfId="3660"/>
    <cellStyle name="Обычный 2 3 2 3 2 4 3 2" xfId="7884"/>
    <cellStyle name="Обычный 2 3 2 3 2 4 3 2 2" xfId="16332"/>
    <cellStyle name="Обычный 2 3 2 3 2 4 3 2 2 2" xfId="33229"/>
    <cellStyle name="Обычный 2 3 2 3 2 4 3 2 3" xfId="24781"/>
    <cellStyle name="Обычный 2 3 2 3 2 4 3 3" xfId="12108"/>
    <cellStyle name="Обычный 2 3 2 3 2 4 3 3 2" xfId="29005"/>
    <cellStyle name="Обычный 2 3 2 3 2 4 3 4" xfId="20557"/>
    <cellStyle name="Обычный 2 3 2 3 2 4 4" xfId="5068"/>
    <cellStyle name="Обычный 2 3 2 3 2 4 4 2" xfId="13516"/>
    <cellStyle name="Обычный 2 3 2 3 2 4 4 2 2" xfId="30413"/>
    <cellStyle name="Обычный 2 3 2 3 2 4 4 3" xfId="21965"/>
    <cellStyle name="Обычный 2 3 2 3 2 4 5" xfId="9292"/>
    <cellStyle name="Обычный 2 3 2 3 2 4 5 2" xfId="26189"/>
    <cellStyle name="Обычный 2 3 2 3 2 4 6" xfId="17741"/>
    <cellStyle name="Обычный 2 3 2 3 2 5" xfId="1548"/>
    <cellStyle name="Обычный 2 3 2 3 2 5 2" xfId="5772"/>
    <cellStyle name="Обычный 2 3 2 3 2 5 2 2" xfId="14220"/>
    <cellStyle name="Обычный 2 3 2 3 2 5 2 2 2" xfId="31117"/>
    <cellStyle name="Обычный 2 3 2 3 2 5 2 3" xfId="22669"/>
    <cellStyle name="Обычный 2 3 2 3 2 5 3" xfId="9996"/>
    <cellStyle name="Обычный 2 3 2 3 2 5 3 2" xfId="26893"/>
    <cellStyle name="Обычный 2 3 2 3 2 5 4" xfId="18445"/>
    <cellStyle name="Обычный 2 3 2 3 2 6" xfId="2956"/>
    <cellStyle name="Обычный 2 3 2 3 2 6 2" xfId="7180"/>
    <cellStyle name="Обычный 2 3 2 3 2 6 2 2" xfId="15628"/>
    <cellStyle name="Обычный 2 3 2 3 2 6 2 2 2" xfId="32525"/>
    <cellStyle name="Обычный 2 3 2 3 2 6 2 3" xfId="24077"/>
    <cellStyle name="Обычный 2 3 2 3 2 6 3" xfId="11404"/>
    <cellStyle name="Обычный 2 3 2 3 2 6 3 2" xfId="28301"/>
    <cellStyle name="Обычный 2 3 2 3 2 6 4" xfId="19853"/>
    <cellStyle name="Обычный 2 3 2 3 2 7" xfId="4364"/>
    <cellStyle name="Обычный 2 3 2 3 2 7 2" xfId="12812"/>
    <cellStyle name="Обычный 2 3 2 3 2 7 2 2" xfId="29709"/>
    <cellStyle name="Обычный 2 3 2 3 2 7 3" xfId="21261"/>
    <cellStyle name="Обычный 2 3 2 3 2 8" xfId="8588"/>
    <cellStyle name="Обычный 2 3 2 3 2 8 2" xfId="25485"/>
    <cellStyle name="Обычный 2 3 2 3 2 9" xfId="17037"/>
    <cellStyle name="Обычный 2 3 2 3 3" xfId="52"/>
    <cellStyle name="Обычный 2 3 2 3 3 2" xfId="467"/>
    <cellStyle name="Обычный 2 3 2 3 3 2 2" xfId="1198"/>
    <cellStyle name="Обычный 2 3 2 3 3 2 2 2" xfId="2606"/>
    <cellStyle name="Обычный 2 3 2 3 3 2 2 2 2" xfId="6830"/>
    <cellStyle name="Обычный 2 3 2 3 3 2 2 2 2 2" xfId="15278"/>
    <cellStyle name="Обычный 2 3 2 3 3 2 2 2 2 2 2" xfId="32175"/>
    <cellStyle name="Обычный 2 3 2 3 3 2 2 2 2 3" xfId="23727"/>
    <cellStyle name="Обычный 2 3 2 3 3 2 2 2 3" xfId="11054"/>
    <cellStyle name="Обычный 2 3 2 3 3 2 2 2 3 2" xfId="27951"/>
    <cellStyle name="Обычный 2 3 2 3 3 2 2 2 4" xfId="19503"/>
    <cellStyle name="Обычный 2 3 2 3 3 2 2 3" xfId="4014"/>
    <cellStyle name="Обычный 2 3 2 3 3 2 2 3 2" xfId="8238"/>
    <cellStyle name="Обычный 2 3 2 3 3 2 2 3 2 2" xfId="16686"/>
    <cellStyle name="Обычный 2 3 2 3 3 2 2 3 2 2 2" xfId="33583"/>
    <cellStyle name="Обычный 2 3 2 3 3 2 2 3 2 3" xfId="25135"/>
    <cellStyle name="Обычный 2 3 2 3 3 2 2 3 3" xfId="12462"/>
    <cellStyle name="Обычный 2 3 2 3 3 2 2 3 3 2" xfId="29359"/>
    <cellStyle name="Обычный 2 3 2 3 3 2 2 3 4" xfId="20911"/>
    <cellStyle name="Обычный 2 3 2 3 3 2 2 4" xfId="5422"/>
    <cellStyle name="Обычный 2 3 2 3 3 2 2 4 2" xfId="13870"/>
    <cellStyle name="Обычный 2 3 2 3 3 2 2 4 2 2" xfId="30767"/>
    <cellStyle name="Обычный 2 3 2 3 3 2 2 4 3" xfId="22319"/>
    <cellStyle name="Обычный 2 3 2 3 3 2 2 5" xfId="9646"/>
    <cellStyle name="Обычный 2 3 2 3 3 2 2 5 2" xfId="26543"/>
    <cellStyle name="Обычный 2 3 2 3 3 2 2 6" xfId="18095"/>
    <cellStyle name="Обычный 2 3 2 3 3 2 3" xfId="1902"/>
    <cellStyle name="Обычный 2 3 2 3 3 2 3 2" xfId="6126"/>
    <cellStyle name="Обычный 2 3 2 3 3 2 3 2 2" xfId="14574"/>
    <cellStyle name="Обычный 2 3 2 3 3 2 3 2 2 2" xfId="31471"/>
    <cellStyle name="Обычный 2 3 2 3 3 2 3 2 3" xfId="23023"/>
    <cellStyle name="Обычный 2 3 2 3 3 2 3 3" xfId="10350"/>
    <cellStyle name="Обычный 2 3 2 3 3 2 3 3 2" xfId="27247"/>
    <cellStyle name="Обычный 2 3 2 3 3 2 3 4" xfId="18799"/>
    <cellStyle name="Обычный 2 3 2 3 3 2 4" xfId="3310"/>
    <cellStyle name="Обычный 2 3 2 3 3 2 4 2" xfId="7534"/>
    <cellStyle name="Обычный 2 3 2 3 3 2 4 2 2" xfId="15982"/>
    <cellStyle name="Обычный 2 3 2 3 3 2 4 2 2 2" xfId="32879"/>
    <cellStyle name="Обычный 2 3 2 3 3 2 4 2 3" xfId="24431"/>
    <cellStyle name="Обычный 2 3 2 3 3 2 4 3" xfId="11758"/>
    <cellStyle name="Обычный 2 3 2 3 3 2 4 3 2" xfId="28655"/>
    <cellStyle name="Обычный 2 3 2 3 3 2 4 4" xfId="20207"/>
    <cellStyle name="Обычный 2 3 2 3 3 2 5" xfId="4718"/>
    <cellStyle name="Обычный 2 3 2 3 3 2 5 2" xfId="13166"/>
    <cellStyle name="Обычный 2 3 2 3 3 2 5 2 2" xfId="30063"/>
    <cellStyle name="Обычный 2 3 2 3 3 2 5 3" xfId="21615"/>
    <cellStyle name="Обычный 2 3 2 3 3 2 6" xfId="8942"/>
    <cellStyle name="Обычный 2 3 2 3 3 2 6 2" xfId="25839"/>
    <cellStyle name="Обычный 2 3 2 3 3 2 7" xfId="17391"/>
    <cellStyle name="Обычный 2 3 2 3 3 2 8" xfId="34288"/>
    <cellStyle name="Обычный 2 3 2 3 3 3" xfId="846"/>
    <cellStyle name="Обычный 2 3 2 3 3 3 2" xfId="2254"/>
    <cellStyle name="Обычный 2 3 2 3 3 3 2 2" xfId="6478"/>
    <cellStyle name="Обычный 2 3 2 3 3 3 2 2 2" xfId="14926"/>
    <cellStyle name="Обычный 2 3 2 3 3 3 2 2 2 2" xfId="31823"/>
    <cellStyle name="Обычный 2 3 2 3 3 3 2 2 3" xfId="23375"/>
    <cellStyle name="Обычный 2 3 2 3 3 3 2 3" xfId="10702"/>
    <cellStyle name="Обычный 2 3 2 3 3 3 2 3 2" xfId="27599"/>
    <cellStyle name="Обычный 2 3 2 3 3 3 2 4" xfId="19151"/>
    <cellStyle name="Обычный 2 3 2 3 3 3 3" xfId="3662"/>
    <cellStyle name="Обычный 2 3 2 3 3 3 3 2" xfId="7886"/>
    <cellStyle name="Обычный 2 3 2 3 3 3 3 2 2" xfId="16334"/>
    <cellStyle name="Обычный 2 3 2 3 3 3 3 2 2 2" xfId="33231"/>
    <cellStyle name="Обычный 2 3 2 3 3 3 3 2 3" xfId="24783"/>
    <cellStyle name="Обычный 2 3 2 3 3 3 3 3" xfId="12110"/>
    <cellStyle name="Обычный 2 3 2 3 3 3 3 3 2" xfId="29007"/>
    <cellStyle name="Обычный 2 3 2 3 3 3 3 4" xfId="20559"/>
    <cellStyle name="Обычный 2 3 2 3 3 3 4" xfId="5070"/>
    <cellStyle name="Обычный 2 3 2 3 3 3 4 2" xfId="13518"/>
    <cellStyle name="Обычный 2 3 2 3 3 3 4 2 2" xfId="30415"/>
    <cellStyle name="Обычный 2 3 2 3 3 3 4 3" xfId="21967"/>
    <cellStyle name="Обычный 2 3 2 3 3 3 5" xfId="9294"/>
    <cellStyle name="Обычный 2 3 2 3 3 3 5 2" xfId="26191"/>
    <cellStyle name="Обычный 2 3 2 3 3 3 6" xfId="17743"/>
    <cellStyle name="Обычный 2 3 2 3 3 4" xfId="1550"/>
    <cellStyle name="Обычный 2 3 2 3 3 4 2" xfId="5774"/>
    <cellStyle name="Обычный 2 3 2 3 3 4 2 2" xfId="14222"/>
    <cellStyle name="Обычный 2 3 2 3 3 4 2 2 2" xfId="31119"/>
    <cellStyle name="Обычный 2 3 2 3 3 4 2 3" xfId="22671"/>
    <cellStyle name="Обычный 2 3 2 3 3 4 3" xfId="9998"/>
    <cellStyle name="Обычный 2 3 2 3 3 4 3 2" xfId="26895"/>
    <cellStyle name="Обычный 2 3 2 3 3 4 4" xfId="18447"/>
    <cellStyle name="Обычный 2 3 2 3 3 5" xfId="2958"/>
    <cellStyle name="Обычный 2 3 2 3 3 5 2" xfId="7182"/>
    <cellStyle name="Обычный 2 3 2 3 3 5 2 2" xfId="15630"/>
    <cellStyle name="Обычный 2 3 2 3 3 5 2 2 2" xfId="32527"/>
    <cellStyle name="Обычный 2 3 2 3 3 5 2 3" xfId="24079"/>
    <cellStyle name="Обычный 2 3 2 3 3 5 3" xfId="11406"/>
    <cellStyle name="Обычный 2 3 2 3 3 5 3 2" xfId="28303"/>
    <cellStyle name="Обычный 2 3 2 3 3 5 4" xfId="19855"/>
    <cellStyle name="Обычный 2 3 2 3 3 6" xfId="4366"/>
    <cellStyle name="Обычный 2 3 2 3 3 6 2" xfId="12814"/>
    <cellStyle name="Обычный 2 3 2 3 3 6 2 2" xfId="29711"/>
    <cellStyle name="Обычный 2 3 2 3 3 6 3" xfId="21263"/>
    <cellStyle name="Обычный 2 3 2 3 3 7" xfId="8590"/>
    <cellStyle name="Обычный 2 3 2 3 3 7 2" xfId="25487"/>
    <cellStyle name="Обычный 2 3 2 3 3 8" xfId="17039"/>
    <cellStyle name="Обычный 2 3 2 3 3 9" xfId="33936"/>
    <cellStyle name="Обычный 2 3 2 3 4" xfId="464"/>
    <cellStyle name="Обычный 2 3 2 3 4 2" xfId="1195"/>
    <cellStyle name="Обычный 2 3 2 3 4 2 2" xfId="2603"/>
    <cellStyle name="Обычный 2 3 2 3 4 2 2 2" xfId="6827"/>
    <cellStyle name="Обычный 2 3 2 3 4 2 2 2 2" xfId="15275"/>
    <cellStyle name="Обычный 2 3 2 3 4 2 2 2 2 2" xfId="32172"/>
    <cellStyle name="Обычный 2 3 2 3 4 2 2 2 3" xfId="23724"/>
    <cellStyle name="Обычный 2 3 2 3 4 2 2 3" xfId="11051"/>
    <cellStyle name="Обычный 2 3 2 3 4 2 2 3 2" xfId="27948"/>
    <cellStyle name="Обычный 2 3 2 3 4 2 2 4" xfId="19500"/>
    <cellStyle name="Обычный 2 3 2 3 4 2 3" xfId="4011"/>
    <cellStyle name="Обычный 2 3 2 3 4 2 3 2" xfId="8235"/>
    <cellStyle name="Обычный 2 3 2 3 4 2 3 2 2" xfId="16683"/>
    <cellStyle name="Обычный 2 3 2 3 4 2 3 2 2 2" xfId="33580"/>
    <cellStyle name="Обычный 2 3 2 3 4 2 3 2 3" xfId="25132"/>
    <cellStyle name="Обычный 2 3 2 3 4 2 3 3" xfId="12459"/>
    <cellStyle name="Обычный 2 3 2 3 4 2 3 3 2" xfId="29356"/>
    <cellStyle name="Обычный 2 3 2 3 4 2 3 4" xfId="20908"/>
    <cellStyle name="Обычный 2 3 2 3 4 2 4" xfId="5419"/>
    <cellStyle name="Обычный 2 3 2 3 4 2 4 2" xfId="13867"/>
    <cellStyle name="Обычный 2 3 2 3 4 2 4 2 2" xfId="30764"/>
    <cellStyle name="Обычный 2 3 2 3 4 2 4 3" xfId="22316"/>
    <cellStyle name="Обычный 2 3 2 3 4 2 5" xfId="9643"/>
    <cellStyle name="Обычный 2 3 2 3 4 2 5 2" xfId="26540"/>
    <cellStyle name="Обычный 2 3 2 3 4 2 6" xfId="18092"/>
    <cellStyle name="Обычный 2 3 2 3 4 3" xfId="1899"/>
    <cellStyle name="Обычный 2 3 2 3 4 3 2" xfId="6123"/>
    <cellStyle name="Обычный 2 3 2 3 4 3 2 2" xfId="14571"/>
    <cellStyle name="Обычный 2 3 2 3 4 3 2 2 2" xfId="31468"/>
    <cellStyle name="Обычный 2 3 2 3 4 3 2 3" xfId="23020"/>
    <cellStyle name="Обычный 2 3 2 3 4 3 3" xfId="10347"/>
    <cellStyle name="Обычный 2 3 2 3 4 3 3 2" xfId="27244"/>
    <cellStyle name="Обычный 2 3 2 3 4 3 4" xfId="18796"/>
    <cellStyle name="Обычный 2 3 2 3 4 4" xfId="3307"/>
    <cellStyle name="Обычный 2 3 2 3 4 4 2" xfId="7531"/>
    <cellStyle name="Обычный 2 3 2 3 4 4 2 2" xfId="15979"/>
    <cellStyle name="Обычный 2 3 2 3 4 4 2 2 2" xfId="32876"/>
    <cellStyle name="Обычный 2 3 2 3 4 4 2 3" xfId="24428"/>
    <cellStyle name="Обычный 2 3 2 3 4 4 3" xfId="11755"/>
    <cellStyle name="Обычный 2 3 2 3 4 4 3 2" xfId="28652"/>
    <cellStyle name="Обычный 2 3 2 3 4 4 4" xfId="20204"/>
    <cellStyle name="Обычный 2 3 2 3 4 5" xfId="4715"/>
    <cellStyle name="Обычный 2 3 2 3 4 5 2" xfId="13163"/>
    <cellStyle name="Обычный 2 3 2 3 4 5 2 2" xfId="30060"/>
    <cellStyle name="Обычный 2 3 2 3 4 5 3" xfId="21612"/>
    <cellStyle name="Обычный 2 3 2 3 4 6" xfId="8939"/>
    <cellStyle name="Обычный 2 3 2 3 4 6 2" xfId="25836"/>
    <cellStyle name="Обычный 2 3 2 3 4 7" xfId="17388"/>
    <cellStyle name="Обычный 2 3 2 3 4 8" xfId="34285"/>
    <cellStyle name="Обычный 2 3 2 3 5" xfId="843"/>
    <cellStyle name="Обычный 2 3 2 3 5 2" xfId="2251"/>
    <cellStyle name="Обычный 2 3 2 3 5 2 2" xfId="6475"/>
    <cellStyle name="Обычный 2 3 2 3 5 2 2 2" xfId="14923"/>
    <cellStyle name="Обычный 2 3 2 3 5 2 2 2 2" xfId="31820"/>
    <cellStyle name="Обычный 2 3 2 3 5 2 2 3" xfId="23372"/>
    <cellStyle name="Обычный 2 3 2 3 5 2 3" xfId="10699"/>
    <cellStyle name="Обычный 2 3 2 3 5 2 3 2" xfId="27596"/>
    <cellStyle name="Обычный 2 3 2 3 5 2 4" xfId="19148"/>
    <cellStyle name="Обычный 2 3 2 3 5 3" xfId="3659"/>
    <cellStyle name="Обычный 2 3 2 3 5 3 2" xfId="7883"/>
    <cellStyle name="Обычный 2 3 2 3 5 3 2 2" xfId="16331"/>
    <cellStyle name="Обычный 2 3 2 3 5 3 2 2 2" xfId="33228"/>
    <cellStyle name="Обычный 2 3 2 3 5 3 2 3" xfId="24780"/>
    <cellStyle name="Обычный 2 3 2 3 5 3 3" xfId="12107"/>
    <cellStyle name="Обычный 2 3 2 3 5 3 3 2" xfId="29004"/>
    <cellStyle name="Обычный 2 3 2 3 5 3 4" xfId="20556"/>
    <cellStyle name="Обычный 2 3 2 3 5 4" xfId="5067"/>
    <cellStyle name="Обычный 2 3 2 3 5 4 2" xfId="13515"/>
    <cellStyle name="Обычный 2 3 2 3 5 4 2 2" xfId="30412"/>
    <cellStyle name="Обычный 2 3 2 3 5 4 3" xfId="21964"/>
    <cellStyle name="Обычный 2 3 2 3 5 5" xfId="9291"/>
    <cellStyle name="Обычный 2 3 2 3 5 5 2" xfId="26188"/>
    <cellStyle name="Обычный 2 3 2 3 5 6" xfId="17740"/>
    <cellStyle name="Обычный 2 3 2 3 6" xfId="1547"/>
    <cellStyle name="Обычный 2 3 2 3 6 2" xfId="5771"/>
    <cellStyle name="Обычный 2 3 2 3 6 2 2" xfId="14219"/>
    <cellStyle name="Обычный 2 3 2 3 6 2 2 2" xfId="31116"/>
    <cellStyle name="Обычный 2 3 2 3 6 2 3" xfId="22668"/>
    <cellStyle name="Обычный 2 3 2 3 6 3" xfId="9995"/>
    <cellStyle name="Обычный 2 3 2 3 6 3 2" xfId="26892"/>
    <cellStyle name="Обычный 2 3 2 3 6 4" xfId="18444"/>
    <cellStyle name="Обычный 2 3 2 3 7" xfId="2955"/>
    <cellStyle name="Обычный 2 3 2 3 7 2" xfId="7179"/>
    <cellStyle name="Обычный 2 3 2 3 7 2 2" xfId="15627"/>
    <cellStyle name="Обычный 2 3 2 3 7 2 2 2" xfId="32524"/>
    <cellStyle name="Обычный 2 3 2 3 7 2 3" xfId="24076"/>
    <cellStyle name="Обычный 2 3 2 3 7 3" xfId="11403"/>
    <cellStyle name="Обычный 2 3 2 3 7 3 2" xfId="28300"/>
    <cellStyle name="Обычный 2 3 2 3 7 4" xfId="19852"/>
    <cellStyle name="Обычный 2 3 2 3 8" xfId="4363"/>
    <cellStyle name="Обычный 2 3 2 3 8 2" xfId="12811"/>
    <cellStyle name="Обычный 2 3 2 3 8 2 2" xfId="29708"/>
    <cellStyle name="Обычный 2 3 2 3 8 3" xfId="21260"/>
    <cellStyle name="Обычный 2 3 2 3 9" xfId="8587"/>
    <cellStyle name="Обычный 2 3 2 3 9 2" xfId="25484"/>
    <cellStyle name="Обычный 2 3 2 4" xfId="53"/>
    <cellStyle name="Обычный 2 3 2 4 10" xfId="33937"/>
    <cellStyle name="Обычный 2 3 2 4 2" xfId="54"/>
    <cellStyle name="Обычный 2 3 2 4 2 2" xfId="469"/>
    <cellStyle name="Обычный 2 3 2 4 2 2 2" xfId="1200"/>
    <cellStyle name="Обычный 2 3 2 4 2 2 2 2" xfId="2608"/>
    <cellStyle name="Обычный 2 3 2 4 2 2 2 2 2" xfId="6832"/>
    <cellStyle name="Обычный 2 3 2 4 2 2 2 2 2 2" xfId="15280"/>
    <cellStyle name="Обычный 2 3 2 4 2 2 2 2 2 2 2" xfId="32177"/>
    <cellStyle name="Обычный 2 3 2 4 2 2 2 2 2 3" xfId="23729"/>
    <cellStyle name="Обычный 2 3 2 4 2 2 2 2 3" xfId="11056"/>
    <cellStyle name="Обычный 2 3 2 4 2 2 2 2 3 2" xfId="27953"/>
    <cellStyle name="Обычный 2 3 2 4 2 2 2 2 4" xfId="19505"/>
    <cellStyle name="Обычный 2 3 2 4 2 2 2 3" xfId="4016"/>
    <cellStyle name="Обычный 2 3 2 4 2 2 2 3 2" xfId="8240"/>
    <cellStyle name="Обычный 2 3 2 4 2 2 2 3 2 2" xfId="16688"/>
    <cellStyle name="Обычный 2 3 2 4 2 2 2 3 2 2 2" xfId="33585"/>
    <cellStyle name="Обычный 2 3 2 4 2 2 2 3 2 3" xfId="25137"/>
    <cellStyle name="Обычный 2 3 2 4 2 2 2 3 3" xfId="12464"/>
    <cellStyle name="Обычный 2 3 2 4 2 2 2 3 3 2" xfId="29361"/>
    <cellStyle name="Обычный 2 3 2 4 2 2 2 3 4" xfId="20913"/>
    <cellStyle name="Обычный 2 3 2 4 2 2 2 4" xfId="5424"/>
    <cellStyle name="Обычный 2 3 2 4 2 2 2 4 2" xfId="13872"/>
    <cellStyle name="Обычный 2 3 2 4 2 2 2 4 2 2" xfId="30769"/>
    <cellStyle name="Обычный 2 3 2 4 2 2 2 4 3" xfId="22321"/>
    <cellStyle name="Обычный 2 3 2 4 2 2 2 5" xfId="9648"/>
    <cellStyle name="Обычный 2 3 2 4 2 2 2 5 2" xfId="26545"/>
    <cellStyle name="Обычный 2 3 2 4 2 2 2 6" xfId="18097"/>
    <cellStyle name="Обычный 2 3 2 4 2 2 3" xfId="1904"/>
    <cellStyle name="Обычный 2 3 2 4 2 2 3 2" xfId="6128"/>
    <cellStyle name="Обычный 2 3 2 4 2 2 3 2 2" xfId="14576"/>
    <cellStyle name="Обычный 2 3 2 4 2 2 3 2 2 2" xfId="31473"/>
    <cellStyle name="Обычный 2 3 2 4 2 2 3 2 3" xfId="23025"/>
    <cellStyle name="Обычный 2 3 2 4 2 2 3 3" xfId="10352"/>
    <cellStyle name="Обычный 2 3 2 4 2 2 3 3 2" xfId="27249"/>
    <cellStyle name="Обычный 2 3 2 4 2 2 3 4" xfId="18801"/>
    <cellStyle name="Обычный 2 3 2 4 2 2 4" xfId="3312"/>
    <cellStyle name="Обычный 2 3 2 4 2 2 4 2" xfId="7536"/>
    <cellStyle name="Обычный 2 3 2 4 2 2 4 2 2" xfId="15984"/>
    <cellStyle name="Обычный 2 3 2 4 2 2 4 2 2 2" xfId="32881"/>
    <cellStyle name="Обычный 2 3 2 4 2 2 4 2 3" xfId="24433"/>
    <cellStyle name="Обычный 2 3 2 4 2 2 4 3" xfId="11760"/>
    <cellStyle name="Обычный 2 3 2 4 2 2 4 3 2" xfId="28657"/>
    <cellStyle name="Обычный 2 3 2 4 2 2 4 4" xfId="20209"/>
    <cellStyle name="Обычный 2 3 2 4 2 2 5" xfId="4720"/>
    <cellStyle name="Обычный 2 3 2 4 2 2 5 2" xfId="13168"/>
    <cellStyle name="Обычный 2 3 2 4 2 2 5 2 2" xfId="30065"/>
    <cellStyle name="Обычный 2 3 2 4 2 2 5 3" xfId="21617"/>
    <cellStyle name="Обычный 2 3 2 4 2 2 6" xfId="8944"/>
    <cellStyle name="Обычный 2 3 2 4 2 2 6 2" xfId="25841"/>
    <cellStyle name="Обычный 2 3 2 4 2 2 7" xfId="17393"/>
    <cellStyle name="Обычный 2 3 2 4 2 2 8" xfId="34290"/>
    <cellStyle name="Обычный 2 3 2 4 2 3" xfId="848"/>
    <cellStyle name="Обычный 2 3 2 4 2 3 2" xfId="2256"/>
    <cellStyle name="Обычный 2 3 2 4 2 3 2 2" xfId="6480"/>
    <cellStyle name="Обычный 2 3 2 4 2 3 2 2 2" xfId="14928"/>
    <cellStyle name="Обычный 2 3 2 4 2 3 2 2 2 2" xfId="31825"/>
    <cellStyle name="Обычный 2 3 2 4 2 3 2 2 3" xfId="23377"/>
    <cellStyle name="Обычный 2 3 2 4 2 3 2 3" xfId="10704"/>
    <cellStyle name="Обычный 2 3 2 4 2 3 2 3 2" xfId="27601"/>
    <cellStyle name="Обычный 2 3 2 4 2 3 2 4" xfId="19153"/>
    <cellStyle name="Обычный 2 3 2 4 2 3 3" xfId="3664"/>
    <cellStyle name="Обычный 2 3 2 4 2 3 3 2" xfId="7888"/>
    <cellStyle name="Обычный 2 3 2 4 2 3 3 2 2" xfId="16336"/>
    <cellStyle name="Обычный 2 3 2 4 2 3 3 2 2 2" xfId="33233"/>
    <cellStyle name="Обычный 2 3 2 4 2 3 3 2 3" xfId="24785"/>
    <cellStyle name="Обычный 2 3 2 4 2 3 3 3" xfId="12112"/>
    <cellStyle name="Обычный 2 3 2 4 2 3 3 3 2" xfId="29009"/>
    <cellStyle name="Обычный 2 3 2 4 2 3 3 4" xfId="20561"/>
    <cellStyle name="Обычный 2 3 2 4 2 3 4" xfId="5072"/>
    <cellStyle name="Обычный 2 3 2 4 2 3 4 2" xfId="13520"/>
    <cellStyle name="Обычный 2 3 2 4 2 3 4 2 2" xfId="30417"/>
    <cellStyle name="Обычный 2 3 2 4 2 3 4 3" xfId="21969"/>
    <cellStyle name="Обычный 2 3 2 4 2 3 5" xfId="9296"/>
    <cellStyle name="Обычный 2 3 2 4 2 3 5 2" xfId="26193"/>
    <cellStyle name="Обычный 2 3 2 4 2 3 6" xfId="17745"/>
    <cellStyle name="Обычный 2 3 2 4 2 4" xfId="1552"/>
    <cellStyle name="Обычный 2 3 2 4 2 4 2" xfId="5776"/>
    <cellStyle name="Обычный 2 3 2 4 2 4 2 2" xfId="14224"/>
    <cellStyle name="Обычный 2 3 2 4 2 4 2 2 2" xfId="31121"/>
    <cellStyle name="Обычный 2 3 2 4 2 4 2 3" xfId="22673"/>
    <cellStyle name="Обычный 2 3 2 4 2 4 3" xfId="10000"/>
    <cellStyle name="Обычный 2 3 2 4 2 4 3 2" xfId="26897"/>
    <cellStyle name="Обычный 2 3 2 4 2 4 4" xfId="18449"/>
    <cellStyle name="Обычный 2 3 2 4 2 5" xfId="2960"/>
    <cellStyle name="Обычный 2 3 2 4 2 5 2" xfId="7184"/>
    <cellStyle name="Обычный 2 3 2 4 2 5 2 2" xfId="15632"/>
    <cellStyle name="Обычный 2 3 2 4 2 5 2 2 2" xfId="32529"/>
    <cellStyle name="Обычный 2 3 2 4 2 5 2 3" xfId="24081"/>
    <cellStyle name="Обычный 2 3 2 4 2 5 3" xfId="11408"/>
    <cellStyle name="Обычный 2 3 2 4 2 5 3 2" xfId="28305"/>
    <cellStyle name="Обычный 2 3 2 4 2 5 4" xfId="19857"/>
    <cellStyle name="Обычный 2 3 2 4 2 6" xfId="4368"/>
    <cellStyle name="Обычный 2 3 2 4 2 6 2" xfId="12816"/>
    <cellStyle name="Обычный 2 3 2 4 2 6 2 2" xfId="29713"/>
    <cellStyle name="Обычный 2 3 2 4 2 6 3" xfId="21265"/>
    <cellStyle name="Обычный 2 3 2 4 2 7" xfId="8592"/>
    <cellStyle name="Обычный 2 3 2 4 2 7 2" xfId="25489"/>
    <cellStyle name="Обычный 2 3 2 4 2 8" xfId="17041"/>
    <cellStyle name="Обычный 2 3 2 4 2 9" xfId="33938"/>
    <cellStyle name="Обычный 2 3 2 4 3" xfId="468"/>
    <cellStyle name="Обычный 2 3 2 4 3 2" xfId="1199"/>
    <cellStyle name="Обычный 2 3 2 4 3 2 2" xfId="2607"/>
    <cellStyle name="Обычный 2 3 2 4 3 2 2 2" xfId="6831"/>
    <cellStyle name="Обычный 2 3 2 4 3 2 2 2 2" xfId="15279"/>
    <cellStyle name="Обычный 2 3 2 4 3 2 2 2 2 2" xfId="32176"/>
    <cellStyle name="Обычный 2 3 2 4 3 2 2 2 3" xfId="23728"/>
    <cellStyle name="Обычный 2 3 2 4 3 2 2 3" xfId="11055"/>
    <cellStyle name="Обычный 2 3 2 4 3 2 2 3 2" xfId="27952"/>
    <cellStyle name="Обычный 2 3 2 4 3 2 2 4" xfId="19504"/>
    <cellStyle name="Обычный 2 3 2 4 3 2 3" xfId="4015"/>
    <cellStyle name="Обычный 2 3 2 4 3 2 3 2" xfId="8239"/>
    <cellStyle name="Обычный 2 3 2 4 3 2 3 2 2" xfId="16687"/>
    <cellStyle name="Обычный 2 3 2 4 3 2 3 2 2 2" xfId="33584"/>
    <cellStyle name="Обычный 2 3 2 4 3 2 3 2 3" xfId="25136"/>
    <cellStyle name="Обычный 2 3 2 4 3 2 3 3" xfId="12463"/>
    <cellStyle name="Обычный 2 3 2 4 3 2 3 3 2" xfId="29360"/>
    <cellStyle name="Обычный 2 3 2 4 3 2 3 4" xfId="20912"/>
    <cellStyle name="Обычный 2 3 2 4 3 2 4" xfId="5423"/>
    <cellStyle name="Обычный 2 3 2 4 3 2 4 2" xfId="13871"/>
    <cellStyle name="Обычный 2 3 2 4 3 2 4 2 2" xfId="30768"/>
    <cellStyle name="Обычный 2 3 2 4 3 2 4 3" xfId="22320"/>
    <cellStyle name="Обычный 2 3 2 4 3 2 5" xfId="9647"/>
    <cellStyle name="Обычный 2 3 2 4 3 2 5 2" xfId="26544"/>
    <cellStyle name="Обычный 2 3 2 4 3 2 6" xfId="18096"/>
    <cellStyle name="Обычный 2 3 2 4 3 3" xfId="1903"/>
    <cellStyle name="Обычный 2 3 2 4 3 3 2" xfId="6127"/>
    <cellStyle name="Обычный 2 3 2 4 3 3 2 2" xfId="14575"/>
    <cellStyle name="Обычный 2 3 2 4 3 3 2 2 2" xfId="31472"/>
    <cellStyle name="Обычный 2 3 2 4 3 3 2 3" xfId="23024"/>
    <cellStyle name="Обычный 2 3 2 4 3 3 3" xfId="10351"/>
    <cellStyle name="Обычный 2 3 2 4 3 3 3 2" xfId="27248"/>
    <cellStyle name="Обычный 2 3 2 4 3 3 4" xfId="18800"/>
    <cellStyle name="Обычный 2 3 2 4 3 4" xfId="3311"/>
    <cellStyle name="Обычный 2 3 2 4 3 4 2" xfId="7535"/>
    <cellStyle name="Обычный 2 3 2 4 3 4 2 2" xfId="15983"/>
    <cellStyle name="Обычный 2 3 2 4 3 4 2 2 2" xfId="32880"/>
    <cellStyle name="Обычный 2 3 2 4 3 4 2 3" xfId="24432"/>
    <cellStyle name="Обычный 2 3 2 4 3 4 3" xfId="11759"/>
    <cellStyle name="Обычный 2 3 2 4 3 4 3 2" xfId="28656"/>
    <cellStyle name="Обычный 2 3 2 4 3 4 4" xfId="20208"/>
    <cellStyle name="Обычный 2 3 2 4 3 5" xfId="4719"/>
    <cellStyle name="Обычный 2 3 2 4 3 5 2" xfId="13167"/>
    <cellStyle name="Обычный 2 3 2 4 3 5 2 2" xfId="30064"/>
    <cellStyle name="Обычный 2 3 2 4 3 5 3" xfId="21616"/>
    <cellStyle name="Обычный 2 3 2 4 3 6" xfId="8943"/>
    <cellStyle name="Обычный 2 3 2 4 3 6 2" xfId="25840"/>
    <cellStyle name="Обычный 2 3 2 4 3 7" xfId="17392"/>
    <cellStyle name="Обычный 2 3 2 4 3 8" xfId="34289"/>
    <cellStyle name="Обычный 2 3 2 4 4" xfId="847"/>
    <cellStyle name="Обычный 2 3 2 4 4 2" xfId="2255"/>
    <cellStyle name="Обычный 2 3 2 4 4 2 2" xfId="6479"/>
    <cellStyle name="Обычный 2 3 2 4 4 2 2 2" xfId="14927"/>
    <cellStyle name="Обычный 2 3 2 4 4 2 2 2 2" xfId="31824"/>
    <cellStyle name="Обычный 2 3 2 4 4 2 2 3" xfId="23376"/>
    <cellStyle name="Обычный 2 3 2 4 4 2 3" xfId="10703"/>
    <cellStyle name="Обычный 2 3 2 4 4 2 3 2" xfId="27600"/>
    <cellStyle name="Обычный 2 3 2 4 4 2 4" xfId="19152"/>
    <cellStyle name="Обычный 2 3 2 4 4 3" xfId="3663"/>
    <cellStyle name="Обычный 2 3 2 4 4 3 2" xfId="7887"/>
    <cellStyle name="Обычный 2 3 2 4 4 3 2 2" xfId="16335"/>
    <cellStyle name="Обычный 2 3 2 4 4 3 2 2 2" xfId="33232"/>
    <cellStyle name="Обычный 2 3 2 4 4 3 2 3" xfId="24784"/>
    <cellStyle name="Обычный 2 3 2 4 4 3 3" xfId="12111"/>
    <cellStyle name="Обычный 2 3 2 4 4 3 3 2" xfId="29008"/>
    <cellStyle name="Обычный 2 3 2 4 4 3 4" xfId="20560"/>
    <cellStyle name="Обычный 2 3 2 4 4 4" xfId="5071"/>
    <cellStyle name="Обычный 2 3 2 4 4 4 2" xfId="13519"/>
    <cellStyle name="Обычный 2 3 2 4 4 4 2 2" xfId="30416"/>
    <cellStyle name="Обычный 2 3 2 4 4 4 3" xfId="21968"/>
    <cellStyle name="Обычный 2 3 2 4 4 5" xfId="9295"/>
    <cellStyle name="Обычный 2 3 2 4 4 5 2" xfId="26192"/>
    <cellStyle name="Обычный 2 3 2 4 4 6" xfId="17744"/>
    <cellStyle name="Обычный 2 3 2 4 5" xfId="1551"/>
    <cellStyle name="Обычный 2 3 2 4 5 2" xfId="5775"/>
    <cellStyle name="Обычный 2 3 2 4 5 2 2" xfId="14223"/>
    <cellStyle name="Обычный 2 3 2 4 5 2 2 2" xfId="31120"/>
    <cellStyle name="Обычный 2 3 2 4 5 2 3" xfId="22672"/>
    <cellStyle name="Обычный 2 3 2 4 5 3" xfId="9999"/>
    <cellStyle name="Обычный 2 3 2 4 5 3 2" xfId="26896"/>
    <cellStyle name="Обычный 2 3 2 4 5 4" xfId="18448"/>
    <cellStyle name="Обычный 2 3 2 4 6" xfId="2959"/>
    <cellStyle name="Обычный 2 3 2 4 6 2" xfId="7183"/>
    <cellStyle name="Обычный 2 3 2 4 6 2 2" xfId="15631"/>
    <cellStyle name="Обычный 2 3 2 4 6 2 2 2" xfId="32528"/>
    <cellStyle name="Обычный 2 3 2 4 6 2 3" xfId="24080"/>
    <cellStyle name="Обычный 2 3 2 4 6 3" xfId="11407"/>
    <cellStyle name="Обычный 2 3 2 4 6 3 2" xfId="28304"/>
    <cellStyle name="Обычный 2 3 2 4 6 4" xfId="19856"/>
    <cellStyle name="Обычный 2 3 2 4 7" xfId="4367"/>
    <cellStyle name="Обычный 2 3 2 4 7 2" xfId="12815"/>
    <cellStyle name="Обычный 2 3 2 4 7 2 2" xfId="29712"/>
    <cellStyle name="Обычный 2 3 2 4 7 3" xfId="21264"/>
    <cellStyle name="Обычный 2 3 2 4 8" xfId="8591"/>
    <cellStyle name="Обычный 2 3 2 4 8 2" xfId="25488"/>
    <cellStyle name="Обычный 2 3 2 4 9" xfId="17040"/>
    <cellStyle name="Обычный 2 3 2 5" xfId="55"/>
    <cellStyle name="Обычный 2 3 2 5 2" xfId="470"/>
    <cellStyle name="Обычный 2 3 2 5 2 2" xfId="1201"/>
    <cellStyle name="Обычный 2 3 2 5 2 2 2" xfId="2609"/>
    <cellStyle name="Обычный 2 3 2 5 2 2 2 2" xfId="6833"/>
    <cellStyle name="Обычный 2 3 2 5 2 2 2 2 2" xfId="15281"/>
    <cellStyle name="Обычный 2 3 2 5 2 2 2 2 2 2" xfId="32178"/>
    <cellStyle name="Обычный 2 3 2 5 2 2 2 2 3" xfId="23730"/>
    <cellStyle name="Обычный 2 3 2 5 2 2 2 3" xfId="11057"/>
    <cellStyle name="Обычный 2 3 2 5 2 2 2 3 2" xfId="27954"/>
    <cellStyle name="Обычный 2 3 2 5 2 2 2 4" xfId="19506"/>
    <cellStyle name="Обычный 2 3 2 5 2 2 3" xfId="4017"/>
    <cellStyle name="Обычный 2 3 2 5 2 2 3 2" xfId="8241"/>
    <cellStyle name="Обычный 2 3 2 5 2 2 3 2 2" xfId="16689"/>
    <cellStyle name="Обычный 2 3 2 5 2 2 3 2 2 2" xfId="33586"/>
    <cellStyle name="Обычный 2 3 2 5 2 2 3 2 3" xfId="25138"/>
    <cellStyle name="Обычный 2 3 2 5 2 2 3 3" xfId="12465"/>
    <cellStyle name="Обычный 2 3 2 5 2 2 3 3 2" xfId="29362"/>
    <cellStyle name="Обычный 2 3 2 5 2 2 3 4" xfId="20914"/>
    <cellStyle name="Обычный 2 3 2 5 2 2 4" xfId="5425"/>
    <cellStyle name="Обычный 2 3 2 5 2 2 4 2" xfId="13873"/>
    <cellStyle name="Обычный 2 3 2 5 2 2 4 2 2" xfId="30770"/>
    <cellStyle name="Обычный 2 3 2 5 2 2 4 3" xfId="22322"/>
    <cellStyle name="Обычный 2 3 2 5 2 2 5" xfId="9649"/>
    <cellStyle name="Обычный 2 3 2 5 2 2 5 2" xfId="26546"/>
    <cellStyle name="Обычный 2 3 2 5 2 2 6" xfId="18098"/>
    <cellStyle name="Обычный 2 3 2 5 2 3" xfId="1905"/>
    <cellStyle name="Обычный 2 3 2 5 2 3 2" xfId="6129"/>
    <cellStyle name="Обычный 2 3 2 5 2 3 2 2" xfId="14577"/>
    <cellStyle name="Обычный 2 3 2 5 2 3 2 2 2" xfId="31474"/>
    <cellStyle name="Обычный 2 3 2 5 2 3 2 3" xfId="23026"/>
    <cellStyle name="Обычный 2 3 2 5 2 3 3" xfId="10353"/>
    <cellStyle name="Обычный 2 3 2 5 2 3 3 2" xfId="27250"/>
    <cellStyle name="Обычный 2 3 2 5 2 3 4" xfId="18802"/>
    <cellStyle name="Обычный 2 3 2 5 2 4" xfId="3313"/>
    <cellStyle name="Обычный 2 3 2 5 2 4 2" xfId="7537"/>
    <cellStyle name="Обычный 2 3 2 5 2 4 2 2" xfId="15985"/>
    <cellStyle name="Обычный 2 3 2 5 2 4 2 2 2" xfId="32882"/>
    <cellStyle name="Обычный 2 3 2 5 2 4 2 3" xfId="24434"/>
    <cellStyle name="Обычный 2 3 2 5 2 4 3" xfId="11761"/>
    <cellStyle name="Обычный 2 3 2 5 2 4 3 2" xfId="28658"/>
    <cellStyle name="Обычный 2 3 2 5 2 4 4" xfId="20210"/>
    <cellStyle name="Обычный 2 3 2 5 2 5" xfId="4721"/>
    <cellStyle name="Обычный 2 3 2 5 2 5 2" xfId="13169"/>
    <cellStyle name="Обычный 2 3 2 5 2 5 2 2" xfId="30066"/>
    <cellStyle name="Обычный 2 3 2 5 2 5 3" xfId="21618"/>
    <cellStyle name="Обычный 2 3 2 5 2 6" xfId="8945"/>
    <cellStyle name="Обычный 2 3 2 5 2 6 2" xfId="25842"/>
    <cellStyle name="Обычный 2 3 2 5 2 7" xfId="17394"/>
    <cellStyle name="Обычный 2 3 2 5 2 8" xfId="34291"/>
    <cellStyle name="Обычный 2 3 2 5 3" xfId="849"/>
    <cellStyle name="Обычный 2 3 2 5 3 2" xfId="2257"/>
    <cellStyle name="Обычный 2 3 2 5 3 2 2" xfId="6481"/>
    <cellStyle name="Обычный 2 3 2 5 3 2 2 2" xfId="14929"/>
    <cellStyle name="Обычный 2 3 2 5 3 2 2 2 2" xfId="31826"/>
    <cellStyle name="Обычный 2 3 2 5 3 2 2 3" xfId="23378"/>
    <cellStyle name="Обычный 2 3 2 5 3 2 3" xfId="10705"/>
    <cellStyle name="Обычный 2 3 2 5 3 2 3 2" xfId="27602"/>
    <cellStyle name="Обычный 2 3 2 5 3 2 4" xfId="19154"/>
    <cellStyle name="Обычный 2 3 2 5 3 3" xfId="3665"/>
    <cellStyle name="Обычный 2 3 2 5 3 3 2" xfId="7889"/>
    <cellStyle name="Обычный 2 3 2 5 3 3 2 2" xfId="16337"/>
    <cellStyle name="Обычный 2 3 2 5 3 3 2 2 2" xfId="33234"/>
    <cellStyle name="Обычный 2 3 2 5 3 3 2 3" xfId="24786"/>
    <cellStyle name="Обычный 2 3 2 5 3 3 3" xfId="12113"/>
    <cellStyle name="Обычный 2 3 2 5 3 3 3 2" xfId="29010"/>
    <cellStyle name="Обычный 2 3 2 5 3 3 4" xfId="20562"/>
    <cellStyle name="Обычный 2 3 2 5 3 4" xfId="5073"/>
    <cellStyle name="Обычный 2 3 2 5 3 4 2" xfId="13521"/>
    <cellStyle name="Обычный 2 3 2 5 3 4 2 2" xfId="30418"/>
    <cellStyle name="Обычный 2 3 2 5 3 4 3" xfId="21970"/>
    <cellStyle name="Обычный 2 3 2 5 3 5" xfId="9297"/>
    <cellStyle name="Обычный 2 3 2 5 3 5 2" xfId="26194"/>
    <cellStyle name="Обычный 2 3 2 5 3 6" xfId="17746"/>
    <cellStyle name="Обычный 2 3 2 5 4" xfId="1553"/>
    <cellStyle name="Обычный 2 3 2 5 4 2" xfId="5777"/>
    <cellStyle name="Обычный 2 3 2 5 4 2 2" xfId="14225"/>
    <cellStyle name="Обычный 2 3 2 5 4 2 2 2" xfId="31122"/>
    <cellStyle name="Обычный 2 3 2 5 4 2 3" xfId="22674"/>
    <cellStyle name="Обычный 2 3 2 5 4 3" xfId="10001"/>
    <cellStyle name="Обычный 2 3 2 5 4 3 2" xfId="26898"/>
    <cellStyle name="Обычный 2 3 2 5 4 4" xfId="18450"/>
    <cellStyle name="Обычный 2 3 2 5 5" xfId="2961"/>
    <cellStyle name="Обычный 2 3 2 5 5 2" xfId="7185"/>
    <cellStyle name="Обычный 2 3 2 5 5 2 2" xfId="15633"/>
    <cellStyle name="Обычный 2 3 2 5 5 2 2 2" xfId="32530"/>
    <cellStyle name="Обычный 2 3 2 5 5 2 3" xfId="24082"/>
    <cellStyle name="Обычный 2 3 2 5 5 3" xfId="11409"/>
    <cellStyle name="Обычный 2 3 2 5 5 3 2" xfId="28306"/>
    <cellStyle name="Обычный 2 3 2 5 5 4" xfId="19858"/>
    <cellStyle name="Обычный 2 3 2 5 6" xfId="4369"/>
    <cellStyle name="Обычный 2 3 2 5 6 2" xfId="12817"/>
    <cellStyle name="Обычный 2 3 2 5 6 2 2" xfId="29714"/>
    <cellStyle name="Обычный 2 3 2 5 6 3" xfId="21266"/>
    <cellStyle name="Обычный 2 3 2 5 7" xfId="8593"/>
    <cellStyle name="Обычный 2 3 2 5 7 2" xfId="25490"/>
    <cellStyle name="Обычный 2 3 2 5 8" xfId="17042"/>
    <cellStyle name="Обычный 2 3 2 5 9" xfId="33939"/>
    <cellStyle name="Обычный 2 3 2 6" xfId="455"/>
    <cellStyle name="Обычный 2 3 2 6 2" xfId="1186"/>
    <cellStyle name="Обычный 2 3 2 6 2 2" xfId="2594"/>
    <cellStyle name="Обычный 2 3 2 6 2 2 2" xfId="6818"/>
    <cellStyle name="Обычный 2 3 2 6 2 2 2 2" xfId="15266"/>
    <cellStyle name="Обычный 2 3 2 6 2 2 2 2 2" xfId="32163"/>
    <cellStyle name="Обычный 2 3 2 6 2 2 2 3" xfId="23715"/>
    <cellStyle name="Обычный 2 3 2 6 2 2 3" xfId="11042"/>
    <cellStyle name="Обычный 2 3 2 6 2 2 3 2" xfId="27939"/>
    <cellStyle name="Обычный 2 3 2 6 2 2 4" xfId="19491"/>
    <cellStyle name="Обычный 2 3 2 6 2 3" xfId="4002"/>
    <cellStyle name="Обычный 2 3 2 6 2 3 2" xfId="8226"/>
    <cellStyle name="Обычный 2 3 2 6 2 3 2 2" xfId="16674"/>
    <cellStyle name="Обычный 2 3 2 6 2 3 2 2 2" xfId="33571"/>
    <cellStyle name="Обычный 2 3 2 6 2 3 2 3" xfId="25123"/>
    <cellStyle name="Обычный 2 3 2 6 2 3 3" xfId="12450"/>
    <cellStyle name="Обычный 2 3 2 6 2 3 3 2" xfId="29347"/>
    <cellStyle name="Обычный 2 3 2 6 2 3 4" xfId="20899"/>
    <cellStyle name="Обычный 2 3 2 6 2 4" xfId="5410"/>
    <cellStyle name="Обычный 2 3 2 6 2 4 2" xfId="13858"/>
    <cellStyle name="Обычный 2 3 2 6 2 4 2 2" xfId="30755"/>
    <cellStyle name="Обычный 2 3 2 6 2 4 3" xfId="22307"/>
    <cellStyle name="Обычный 2 3 2 6 2 5" xfId="9634"/>
    <cellStyle name="Обычный 2 3 2 6 2 5 2" xfId="26531"/>
    <cellStyle name="Обычный 2 3 2 6 2 6" xfId="18083"/>
    <cellStyle name="Обычный 2 3 2 6 3" xfId="1890"/>
    <cellStyle name="Обычный 2 3 2 6 3 2" xfId="6114"/>
    <cellStyle name="Обычный 2 3 2 6 3 2 2" xfId="14562"/>
    <cellStyle name="Обычный 2 3 2 6 3 2 2 2" xfId="31459"/>
    <cellStyle name="Обычный 2 3 2 6 3 2 3" xfId="23011"/>
    <cellStyle name="Обычный 2 3 2 6 3 3" xfId="10338"/>
    <cellStyle name="Обычный 2 3 2 6 3 3 2" xfId="27235"/>
    <cellStyle name="Обычный 2 3 2 6 3 4" xfId="18787"/>
    <cellStyle name="Обычный 2 3 2 6 4" xfId="3298"/>
    <cellStyle name="Обычный 2 3 2 6 4 2" xfId="7522"/>
    <cellStyle name="Обычный 2 3 2 6 4 2 2" xfId="15970"/>
    <cellStyle name="Обычный 2 3 2 6 4 2 2 2" xfId="32867"/>
    <cellStyle name="Обычный 2 3 2 6 4 2 3" xfId="24419"/>
    <cellStyle name="Обычный 2 3 2 6 4 3" xfId="11746"/>
    <cellStyle name="Обычный 2 3 2 6 4 3 2" xfId="28643"/>
    <cellStyle name="Обычный 2 3 2 6 4 4" xfId="20195"/>
    <cellStyle name="Обычный 2 3 2 6 5" xfId="4706"/>
    <cellStyle name="Обычный 2 3 2 6 5 2" xfId="13154"/>
    <cellStyle name="Обычный 2 3 2 6 5 2 2" xfId="30051"/>
    <cellStyle name="Обычный 2 3 2 6 5 3" xfId="21603"/>
    <cellStyle name="Обычный 2 3 2 6 6" xfId="8930"/>
    <cellStyle name="Обычный 2 3 2 6 6 2" xfId="25827"/>
    <cellStyle name="Обычный 2 3 2 6 7" xfId="17379"/>
    <cellStyle name="Обычный 2 3 2 6 8" xfId="34276"/>
    <cellStyle name="Обычный 2 3 2 7" xfId="834"/>
    <cellStyle name="Обычный 2 3 2 7 2" xfId="2242"/>
    <cellStyle name="Обычный 2 3 2 7 2 2" xfId="6466"/>
    <cellStyle name="Обычный 2 3 2 7 2 2 2" xfId="14914"/>
    <cellStyle name="Обычный 2 3 2 7 2 2 2 2" xfId="31811"/>
    <cellStyle name="Обычный 2 3 2 7 2 2 3" xfId="23363"/>
    <cellStyle name="Обычный 2 3 2 7 2 3" xfId="10690"/>
    <cellStyle name="Обычный 2 3 2 7 2 3 2" xfId="27587"/>
    <cellStyle name="Обычный 2 3 2 7 2 4" xfId="19139"/>
    <cellStyle name="Обычный 2 3 2 7 3" xfId="3650"/>
    <cellStyle name="Обычный 2 3 2 7 3 2" xfId="7874"/>
    <cellStyle name="Обычный 2 3 2 7 3 2 2" xfId="16322"/>
    <cellStyle name="Обычный 2 3 2 7 3 2 2 2" xfId="33219"/>
    <cellStyle name="Обычный 2 3 2 7 3 2 3" xfId="24771"/>
    <cellStyle name="Обычный 2 3 2 7 3 3" xfId="12098"/>
    <cellStyle name="Обычный 2 3 2 7 3 3 2" xfId="28995"/>
    <cellStyle name="Обычный 2 3 2 7 3 4" xfId="20547"/>
    <cellStyle name="Обычный 2 3 2 7 4" xfId="5058"/>
    <cellStyle name="Обычный 2 3 2 7 4 2" xfId="13506"/>
    <cellStyle name="Обычный 2 3 2 7 4 2 2" xfId="30403"/>
    <cellStyle name="Обычный 2 3 2 7 4 3" xfId="21955"/>
    <cellStyle name="Обычный 2 3 2 7 5" xfId="9282"/>
    <cellStyle name="Обычный 2 3 2 7 5 2" xfId="26179"/>
    <cellStyle name="Обычный 2 3 2 7 6" xfId="17731"/>
    <cellStyle name="Обычный 2 3 2 8" xfId="1538"/>
    <cellStyle name="Обычный 2 3 2 8 2" xfId="5762"/>
    <cellStyle name="Обычный 2 3 2 8 2 2" xfId="14210"/>
    <cellStyle name="Обычный 2 3 2 8 2 2 2" xfId="31107"/>
    <cellStyle name="Обычный 2 3 2 8 2 3" xfId="22659"/>
    <cellStyle name="Обычный 2 3 2 8 3" xfId="9986"/>
    <cellStyle name="Обычный 2 3 2 8 3 2" xfId="26883"/>
    <cellStyle name="Обычный 2 3 2 8 4" xfId="18435"/>
    <cellStyle name="Обычный 2 3 2 9" xfId="2946"/>
    <cellStyle name="Обычный 2 3 2 9 2" xfId="7170"/>
    <cellStyle name="Обычный 2 3 2 9 2 2" xfId="15618"/>
    <cellStyle name="Обычный 2 3 2 9 2 2 2" xfId="32515"/>
    <cellStyle name="Обычный 2 3 2 9 2 3" xfId="24067"/>
    <cellStyle name="Обычный 2 3 2 9 3" xfId="11394"/>
    <cellStyle name="Обычный 2 3 2 9 3 2" xfId="28291"/>
    <cellStyle name="Обычный 2 3 2 9 4" xfId="19843"/>
    <cellStyle name="Обычный 2 3 2_Отчет за 2015 год" xfId="56"/>
    <cellStyle name="Обычный 2 3 3" xfId="57"/>
    <cellStyle name="Обычный 2 3 3 10" xfId="8594"/>
    <cellStyle name="Обычный 2 3 3 10 2" xfId="25491"/>
    <cellStyle name="Обычный 2 3 3 11" xfId="17043"/>
    <cellStyle name="Обычный 2 3 3 12" xfId="33940"/>
    <cellStyle name="Обычный 2 3 3 2" xfId="58"/>
    <cellStyle name="Обычный 2 3 3 2 10" xfId="17044"/>
    <cellStyle name="Обычный 2 3 3 2 11" xfId="33941"/>
    <cellStyle name="Обычный 2 3 3 2 2" xfId="59"/>
    <cellStyle name="Обычный 2 3 3 2 2 10" xfId="33942"/>
    <cellStyle name="Обычный 2 3 3 2 2 2" xfId="60"/>
    <cellStyle name="Обычный 2 3 3 2 2 2 2" xfId="474"/>
    <cellStyle name="Обычный 2 3 3 2 2 2 2 2" xfId="1205"/>
    <cellStyle name="Обычный 2 3 3 2 2 2 2 2 2" xfId="2613"/>
    <cellStyle name="Обычный 2 3 3 2 2 2 2 2 2 2" xfId="6837"/>
    <cellStyle name="Обычный 2 3 3 2 2 2 2 2 2 2 2" xfId="15285"/>
    <cellStyle name="Обычный 2 3 3 2 2 2 2 2 2 2 2 2" xfId="32182"/>
    <cellStyle name="Обычный 2 3 3 2 2 2 2 2 2 2 3" xfId="23734"/>
    <cellStyle name="Обычный 2 3 3 2 2 2 2 2 2 3" xfId="11061"/>
    <cellStyle name="Обычный 2 3 3 2 2 2 2 2 2 3 2" xfId="27958"/>
    <cellStyle name="Обычный 2 3 3 2 2 2 2 2 2 4" xfId="19510"/>
    <cellStyle name="Обычный 2 3 3 2 2 2 2 2 3" xfId="4021"/>
    <cellStyle name="Обычный 2 3 3 2 2 2 2 2 3 2" xfId="8245"/>
    <cellStyle name="Обычный 2 3 3 2 2 2 2 2 3 2 2" xfId="16693"/>
    <cellStyle name="Обычный 2 3 3 2 2 2 2 2 3 2 2 2" xfId="33590"/>
    <cellStyle name="Обычный 2 3 3 2 2 2 2 2 3 2 3" xfId="25142"/>
    <cellStyle name="Обычный 2 3 3 2 2 2 2 2 3 3" xfId="12469"/>
    <cellStyle name="Обычный 2 3 3 2 2 2 2 2 3 3 2" xfId="29366"/>
    <cellStyle name="Обычный 2 3 3 2 2 2 2 2 3 4" xfId="20918"/>
    <cellStyle name="Обычный 2 3 3 2 2 2 2 2 4" xfId="5429"/>
    <cellStyle name="Обычный 2 3 3 2 2 2 2 2 4 2" xfId="13877"/>
    <cellStyle name="Обычный 2 3 3 2 2 2 2 2 4 2 2" xfId="30774"/>
    <cellStyle name="Обычный 2 3 3 2 2 2 2 2 4 3" xfId="22326"/>
    <cellStyle name="Обычный 2 3 3 2 2 2 2 2 5" xfId="9653"/>
    <cellStyle name="Обычный 2 3 3 2 2 2 2 2 5 2" xfId="26550"/>
    <cellStyle name="Обычный 2 3 3 2 2 2 2 2 6" xfId="18102"/>
    <cellStyle name="Обычный 2 3 3 2 2 2 2 3" xfId="1909"/>
    <cellStyle name="Обычный 2 3 3 2 2 2 2 3 2" xfId="6133"/>
    <cellStyle name="Обычный 2 3 3 2 2 2 2 3 2 2" xfId="14581"/>
    <cellStyle name="Обычный 2 3 3 2 2 2 2 3 2 2 2" xfId="31478"/>
    <cellStyle name="Обычный 2 3 3 2 2 2 2 3 2 3" xfId="23030"/>
    <cellStyle name="Обычный 2 3 3 2 2 2 2 3 3" xfId="10357"/>
    <cellStyle name="Обычный 2 3 3 2 2 2 2 3 3 2" xfId="27254"/>
    <cellStyle name="Обычный 2 3 3 2 2 2 2 3 4" xfId="18806"/>
    <cellStyle name="Обычный 2 3 3 2 2 2 2 4" xfId="3317"/>
    <cellStyle name="Обычный 2 3 3 2 2 2 2 4 2" xfId="7541"/>
    <cellStyle name="Обычный 2 3 3 2 2 2 2 4 2 2" xfId="15989"/>
    <cellStyle name="Обычный 2 3 3 2 2 2 2 4 2 2 2" xfId="32886"/>
    <cellStyle name="Обычный 2 3 3 2 2 2 2 4 2 3" xfId="24438"/>
    <cellStyle name="Обычный 2 3 3 2 2 2 2 4 3" xfId="11765"/>
    <cellStyle name="Обычный 2 3 3 2 2 2 2 4 3 2" xfId="28662"/>
    <cellStyle name="Обычный 2 3 3 2 2 2 2 4 4" xfId="20214"/>
    <cellStyle name="Обычный 2 3 3 2 2 2 2 5" xfId="4725"/>
    <cellStyle name="Обычный 2 3 3 2 2 2 2 5 2" xfId="13173"/>
    <cellStyle name="Обычный 2 3 3 2 2 2 2 5 2 2" xfId="30070"/>
    <cellStyle name="Обычный 2 3 3 2 2 2 2 5 3" xfId="21622"/>
    <cellStyle name="Обычный 2 3 3 2 2 2 2 6" xfId="8949"/>
    <cellStyle name="Обычный 2 3 3 2 2 2 2 6 2" xfId="25846"/>
    <cellStyle name="Обычный 2 3 3 2 2 2 2 7" xfId="17398"/>
    <cellStyle name="Обычный 2 3 3 2 2 2 2 8" xfId="34295"/>
    <cellStyle name="Обычный 2 3 3 2 2 2 3" xfId="853"/>
    <cellStyle name="Обычный 2 3 3 2 2 2 3 2" xfId="2261"/>
    <cellStyle name="Обычный 2 3 3 2 2 2 3 2 2" xfId="6485"/>
    <cellStyle name="Обычный 2 3 3 2 2 2 3 2 2 2" xfId="14933"/>
    <cellStyle name="Обычный 2 3 3 2 2 2 3 2 2 2 2" xfId="31830"/>
    <cellStyle name="Обычный 2 3 3 2 2 2 3 2 2 3" xfId="23382"/>
    <cellStyle name="Обычный 2 3 3 2 2 2 3 2 3" xfId="10709"/>
    <cellStyle name="Обычный 2 3 3 2 2 2 3 2 3 2" xfId="27606"/>
    <cellStyle name="Обычный 2 3 3 2 2 2 3 2 4" xfId="19158"/>
    <cellStyle name="Обычный 2 3 3 2 2 2 3 3" xfId="3669"/>
    <cellStyle name="Обычный 2 3 3 2 2 2 3 3 2" xfId="7893"/>
    <cellStyle name="Обычный 2 3 3 2 2 2 3 3 2 2" xfId="16341"/>
    <cellStyle name="Обычный 2 3 3 2 2 2 3 3 2 2 2" xfId="33238"/>
    <cellStyle name="Обычный 2 3 3 2 2 2 3 3 2 3" xfId="24790"/>
    <cellStyle name="Обычный 2 3 3 2 2 2 3 3 3" xfId="12117"/>
    <cellStyle name="Обычный 2 3 3 2 2 2 3 3 3 2" xfId="29014"/>
    <cellStyle name="Обычный 2 3 3 2 2 2 3 3 4" xfId="20566"/>
    <cellStyle name="Обычный 2 3 3 2 2 2 3 4" xfId="5077"/>
    <cellStyle name="Обычный 2 3 3 2 2 2 3 4 2" xfId="13525"/>
    <cellStyle name="Обычный 2 3 3 2 2 2 3 4 2 2" xfId="30422"/>
    <cellStyle name="Обычный 2 3 3 2 2 2 3 4 3" xfId="21974"/>
    <cellStyle name="Обычный 2 3 3 2 2 2 3 5" xfId="9301"/>
    <cellStyle name="Обычный 2 3 3 2 2 2 3 5 2" xfId="26198"/>
    <cellStyle name="Обычный 2 3 3 2 2 2 3 6" xfId="17750"/>
    <cellStyle name="Обычный 2 3 3 2 2 2 4" xfId="1557"/>
    <cellStyle name="Обычный 2 3 3 2 2 2 4 2" xfId="5781"/>
    <cellStyle name="Обычный 2 3 3 2 2 2 4 2 2" xfId="14229"/>
    <cellStyle name="Обычный 2 3 3 2 2 2 4 2 2 2" xfId="31126"/>
    <cellStyle name="Обычный 2 3 3 2 2 2 4 2 3" xfId="22678"/>
    <cellStyle name="Обычный 2 3 3 2 2 2 4 3" xfId="10005"/>
    <cellStyle name="Обычный 2 3 3 2 2 2 4 3 2" xfId="26902"/>
    <cellStyle name="Обычный 2 3 3 2 2 2 4 4" xfId="18454"/>
    <cellStyle name="Обычный 2 3 3 2 2 2 5" xfId="2965"/>
    <cellStyle name="Обычный 2 3 3 2 2 2 5 2" xfId="7189"/>
    <cellStyle name="Обычный 2 3 3 2 2 2 5 2 2" xfId="15637"/>
    <cellStyle name="Обычный 2 3 3 2 2 2 5 2 2 2" xfId="32534"/>
    <cellStyle name="Обычный 2 3 3 2 2 2 5 2 3" xfId="24086"/>
    <cellStyle name="Обычный 2 3 3 2 2 2 5 3" xfId="11413"/>
    <cellStyle name="Обычный 2 3 3 2 2 2 5 3 2" xfId="28310"/>
    <cellStyle name="Обычный 2 3 3 2 2 2 5 4" xfId="19862"/>
    <cellStyle name="Обычный 2 3 3 2 2 2 6" xfId="4373"/>
    <cellStyle name="Обычный 2 3 3 2 2 2 6 2" xfId="12821"/>
    <cellStyle name="Обычный 2 3 3 2 2 2 6 2 2" xfId="29718"/>
    <cellStyle name="Обычный 2 3 3 2 2 2 6 3" xfId="21270"/>
    <cellStyle name="Обычный 2 3 3 2 2 2 7" xfId="8597"/>
    <cellStyle name="Обычный 2 3 3 2 2 2 7 2" xfId="25494"/>
    <cellStyle name="Обычный 2 3 3 2 2 2 8" xfId="17046"/>
    <cellStyle name="Обычный 2 3 3 2 2 2 9" xfId="33943"/>
    <cellStyle name="Обычный 2 3 3 2 2 3" xfId="473"/>
    <cellStyle name="Обычный 2 3 3 2 2 3 2" xfId="1204"/>
    <cellStyle name="Обычный 2 3 3 2 2 3 2 2" xfId="2612"/>
    <cellStyle name="Обычный 2 3 3 2 2 3 2 2 2" xfId="6836"/>
    <cellStyle name="Обычный 2 3 3 2 2 3 2 2 2 2" xfId="15284"/>
    <cellStyle name="Обычный 2 3 3 2 2 3 2 2 2 2 2" xfId="32181"/>
    <cellStyle name="Обычный 2 3 3 2 2 3 2 2 2 3" xfId="23733"/>
    <cellStyle name="Обычный 2 3 3 2 2 3 2 2 3" xfId="11060"/>
    <cellStyle name="Обычный 2 3 3 2 2 3 2 2 3 2" xfId="27957"/>
    <cellStyle name="Обычный 2 3 3 2 2 3 2 2 4" xfId="19509"/>
    <cellStyle name="Обычный 2 3 3 2 2 3 2 3" xfId="4020"/>
    <cellStyle name="Обычный 2 3 3 2 2 3 2 3 2" xfId="8244"/>
    <cellStyle name="Обычный 2 3 3 2 2 3 2 3 2 2" xfId="16692"/>
    <cellStyle name="Обычный 2 3 3 2 2 3 2 3 2 2 2" xfId="33589"/>
    <cellStyle name="Обычный 2 3 3 2 2 3 2 3 2 3" xfId="25141"/>
    <cellStyle name="Обычный 2 3 3 2 2 3 2 3 3" xfId="12468"/>
    <cellStyle name="Обычный 2 3 3 2 2 3 2 3 3 2" xfId="29365"/>
    <cellStyle name="Обычный 2 3 3 2 2 3 2 3 4" xfId="20917"/>
    <cellStyle name="Обычный 2 3 3 2 2 3 2 4" xfId="5428"/>
    <cellStyle name="Обычный 2 3 3 2 2 3 2 4 2" xfId="13876"/>
    <cellStyle name="Обычный 2 3 3 2 2 3 2 4 2 2" xfId="30773"/>
    <cellStyle name="Обычный 2 3 3 2 2 3 2 4 3" xfId="22325"/>
    <cellStyle name="Обычный 2 3 3 2 2 3 2 5" xfId="9652"/>
    <cellStyle name="Обычный 2 3 3 2 2 3 2 5 2" xfId="26549"/>
    <cellStyle name="Обычный 2 3 3 2 2 3 2 6" xfId="18101"/>
    <cellStyle name="Обычный 2 3 3 2 2 3 3" xfId="1908"/>
    <cellStyle name="Обычный 2 3 3 2 2 3 3 2" xfId="6132"/>
    <cellStyle name="Обычный 2 3 3 2 2 3 3 2 2" xfId="14580"/>
    <cellStyle name="Обычный 2 3 3 2 2 3 3 2 2 2" xfId="31477"/>
    <cellStyle name="Обычный 2 3 3 2 2 3 3 2 3" xfId="23029"/>
    <cellStyle name="Обычный 2 3 3 2 2 3 3 3" xfId="10356"/>
    <cellStyle name="Обычный 2 3 3 2 2 3 3 3 2" xfId="27253"/>
    <cellStyle name="Обычный 2 3 3 2 2 3 3 4" xfId="18805"/>
    <cellStyle name="Обычный 2 3 3 2 2 3 4" xfId="3316"/>
    <cellStyle name="Обычный 2 3 3 2 2 3 4 2" xfId="7540"/>
    <cellStyle name="Обычный 2 3 3 2 2 3 4 2 2" xfId="15988"/>
    <cellStyle name="Обычный 2 3 3 2 2 3 4 2 2 2" xfId="32885"/>
    <cellStyle name="Обычный 2 3 3 2 2 3 4 2 3" xfId="24437"/>
    <cellStyle name="Обычный 2 3 3 2 2 3 4 3" xfId="11764"/>
    <cellStyle name="Обычный 2 3 3 2 2 3 4 3 2" xfId="28661"/>
    <cellStyle name="Обычный 2 3 3 2 2 3 4 4" xfId="20213"/>
    <cellStyle name="Обычный 2 3 3 2 2 3 5" xfId="4724"/>
    <cellStyle name="Обычный 2 3 3 2 2 3 5 2" xfId="13172"/>
    <cellStyle name="Обычный 2 3 3 2 2 3 5 2 2" xfId="30069"/>
    <cellStyle name="Обычный 2 3 3 2 2 3 5 3" xfId="21621"/>
    <cellStyle name="Обычный 2 3 3 2 2 3 6" xfId="8948"/>
    <cellStyle name="Обычный 2 3 3 2 2 3 6 2" xfId="25845"/>
    <cellStyle name="Обычный 2 3 3 2 2 3 7" xfId="17397"/>
    <cellStyle name="Обычный 2 3 3 2 2 3 8" xfId="34294"/>
    <cellStyle name="Обычный 2 3 3 2 2 4" xfId="852"/>
    <cellStyle name="Обычный 2 3 3 2 2 4 2" xfId="2260"/>
    <cellStyle name="Обычный 2 3 3 2 2 4 2 2" xfId="6484"/>
    <cellStyle name="Обычный 2 3 3 2 2 4 2 2 2" xfId="14932"/>
    <cellStyle name="Обычный 2 3 3 2 2 4 2 2 2 2" xfId="31829"/>
    <cellStyle name="Обычный 2 3 3 2 2 4 2 2 3" xfId="23381"/>
    <cellStyle name="Обычный 2 3 3 2 2 4 2 3" xfId="10708"/>
    <cellStyle name="Обычный 2 3 3 2 2 4 2 3 2" xfId="27605"/>
    <cellStyle name="Обычный 2 3 3 2 2 4 2 4" xfId="19157"/>
    <cellStyle name="Обычный 2 3 3 2 2 4 3" xfId="3668"/>
    <cellStyle name="Обычный 2 3 3 2 2 4 3 2" xfId="7892"/>
    <cellStyle name="Обычный 2 3 3 2 2 4 3 2 2" xfId="16340"/>
    <cellStyle name="Обычный 2 3 3 2 2 4 3 2 2 2" xfId="33237"/>
    <cellStyle name="Обычный 2 3 3 2 2 4 3 2 3" xfId="24789"/>
    <cellStyle name="Обычный 2 3 3 2 2 4 3 3" xfId="12116"/>
    <cellStyle name="Обычный 2 3 3 2 2 4 3 3 2" xfId="29013"/>
    <cellStyle name="Обычный 2 3 3 2 2 4 3 4" xfId="20565"/>
    <cellStyle name="Обычный 2 3 3 2 2 4 4" xfId="5076"/>
    <cellStyle name="Обычный 2 3 3 2 2 4 4 2" xfId="13524"/>
    <cellStyle name="Обычный 2 3 3 2 2 4 4 2 2" xfId="30421"/>
    <cellStyle name="Обычный 2 3 3 2 2 4 4 3" xfId="21973"/>
    <cellStyle name="Обычный 2 3 3 2 2 4 5" xfId="9300"/>
    <cellStyle name="Обычный 2 3 3 2 2 4 5 2" xfId="26197"/>
    <cellStyle name="Обычный 2 3 3 2 2 4 6" xfId="17749"/>
    <cellStyle name="Обычный 2 3 3 2 2 5" xfId="1556"/>
    <cellStyle name="Обычный 2 3 3 2 2 5 2" xfId="5780"/>
    <cellStyle name="Обычный 2 3 3 2 2 5 2 2" xfId="14228"/>
    <cellStyle name="Обычный 2 3 3 2 2 5 2 2 2" xfId="31125"/>
    <cellStyle name="Обычный 2 3 3 2 2 5 2 3" xfId="22677"/>
    <cellStyle name="Обычный 2 3 3 2 2 5 3" xfId="10004"/>
    <cellStyle name="Обычный 2 3 3 2 2 5 3 2" xfId="26901"/>
    <cellStyle name="Обычный 2 3 3 2 2 5 4" xfId="18453"/>
    <cellStyle name="Обычный 2 3 3 2 2 6" xfId="2964"/>
    <cellStyle name="Обычный 2 3 3 2 2 6 2" xfId="7188"/>
    <cellStyle name="Обычный 2 3 3 2 2 6 2 2" xfId="15636"/>
    <cellStyle name="Обычный 2 3 3 2 2 6 2 2 2" xfId="32533"/>
    <cellStyle name="Обычный 2 3 3 2 2 6 2 3" xfId="24085"/>
    <cellStyle name="Обычный 2 3 3 2 2 6 3" xfId="11412"/>
    <cellStyle name="Обычный 2 3 3 2 2 6 3 2" xfId="28309"/>
    <cellStyle name="Обычный 2 3 3 2 2 6 4" xfId="19861"/>
    <cellStyle name="Обычный 2 3 3 2 2 7" xfId="4372"/>
    <cellStyle name="Обычный 2 3 3 2 2 7 2" xfId="12820"/>
    <cellStyle name="Обычный 2 3 3 2 2 7 2 2" xfId="29717"/>
    <cellStyle name="Обычный 2 3 3 2 2 7 3" xfId="21269"/>
    <cellStyle name="Обычный 2 3 3 2 2 8" xfId="8596"/>
    <cellStyle name="Обычный 2 3 3 2 2 8 2" xfId="25493"/>
    <cellStyle name="Обычный 2 3 3 2 2 9" xfId="17045"/>
    <cellStyle name="Обычный 2 3 3 2 3" xfId="61"/>
    <cellStyle name="Обычный 2 3 3 2 3 2" xfId="475"/>
    <cellStyle name="Обычный 2 3 3 2 3 2 2" xfId="1206"/>
    <cellStyle name="Обычный 2 3 3 2 3 2 2 2" xfId="2614"/>
    <cellStyle name="Обычный 2 3 3 2 3 2 2 2 2" xfId="6838"/>
    <cellStyle name="Обычный 2 3 3 2 3 2 2 2 2 2" xfId="15286"/>
    <cellStyle name="Обычный 2 3 3 2 3 2 2 2 2 2 2" xfId="32183"/>
    <cellStyle name="Обычный 2 3 3 2 3 2 2 2 2 3" xfId="23735"/>
    <cellStyle name="Обычный 2 3 3 2 3 2 2 2 3" xfId="11062"/>
    <cellStyle name="Обычный 2 3 3 2 3 2 2 2 3 2" xfId="27959"/>
    <cellStyle name="Обычный 2 3 3 2 3 2 2 2 4" xfId="19511"/>
    <cellStyle name="Обычный 2 3 3 2 3 2 2 3" xfId="4022"/>
    <cellStyle name="Обычный 2 3 3 2 3 2 2 3 2" xfId="8246"/>
    <cellStyle name="Обычный 2 3 3 2 3 2 2 3 2 2" xfId="16694"/>
    <cellStyle name="Обычный 2 3 3 2 3 2 2 3 2 2 2" xfId="33591"/>
    <cellStyle name="Обычный 2 3 3 2 3 2 2 3 2 3" xfId="25143"/>
    <cellStyle name="Обычный 2 3 3 2 3 2 2 3 3" xfId="12470"/>
    <cellStyle name="Обычный 2 3 3 2 3 2 2 3 3 2" xfId="29367"/>
    <cellStyle name="Обычный 2 3 3 2 3 2 2 3 4" xfId="20919"/>
    <cellStyle name="Обычный 2 3 3 2 3 2 2 4" xfId="5430"/>
    <cellStyle name="Обычный 2 3 3 2 3 2 2 4 2" xfId="13878"/>
    <cellStyle name="Обычный 2 3 3 2 3 2 2 4 2 2" xfId="30775"/>
    <cellStyle name="Обычный 2 3 3 2 3 2 2 4 3" xfId="22327"/>
    <cellStyle name="Обычный 2 3 3 2 3 2 2 5" xfId="9654"/>
    <cellStyle name="Обычный 2 3 3 2 3 2 2 5 2" xfId="26551"/>
    <cellStyle name="Обычный 2 3 3 2 3 2 2 6" xfId="18103"/>
    <cellStyle name="Обычный 2 3 3 2 3 2 3" xfId="1910"/>
    <cellStyle name="Обычный 2 3 3 2 3 2 3 2" xfId="6134"/>
    <cellStyle name="Обычный 2 3 3 2 3 2 3 2 2" xfId="14582"/>
    <cellStyle name="Обычный 2 3 3 2 3 2 3 2 2 2" xfId="31479"/>
    <cellStyle name="Обычный 2 3 3 2 3 2 3 2 3" xfId="23031"/>
    <cellStyle name="Обычный 2 3 3 2 3 2 3 3" xfId="10358"/>
    <cellStyle name="Обычный 2 3 3 2 3 2 3 3 2" xfId="27255"/>
    <cellStyle name="Обычный 2 3 3 2 3 2 3 4" xfId="18807"/>
    <cellStyle name="Обычный 2 3 3 2 3 2 4" xfId="3318"/>
    <cellStyle name="Обычный 2 3 3 2 3 2 4 2" xfId="7542"/>
    <cellStyle name="Обычный 2 3 3 2 3 2 4 2 2" xfId="15990"/>
    <cellStyle name="Обычный 2 3 3 2 3 2 4 2 2 2" xfId="32887"/>
    <cellStyle name="Обычный 2 3 3 2 3 2 4 2 3" xfId="24439"/>
    <cellStyle name="Обычный 2 3 3 2 3 2 4 3" xfId="11766"/>
    <cellStyle name="Обычный 2 3 3 2 3 2 4 3 2" xfId="28663"/>
    <cellStyle name="Обычный 2 3 3 2 3 2 4 4" xfId="20215"/>
    <cellStyle name="Обычный 2 3 3 2 3 2 5" xfId="4726"/>
    <cellStyle name="Обычный 2 3 3 2 3 2 5 2" xfId="13174"/>
    <cellStyle name="Обычный 2 3 3 2 3 2 5 2 2" xfId="30071"/>
    <cellStyle name="Обычный 2 3 3 2 3 2 5 3" xfId="21623"/>
    <cellStyle name="Обычный 2 3 3 2 3 2 6" xfId="8950"/>
    <cellStyle name="Обычный 2 3 3 2 3 2 6 2" xfId="25847"/>
    <cellStyle name="Обычный 2 3 3 2 3 2 7" xfId="17399"/>
    <cellStyle name="Обычный 2 3 3 2 3 2 8" xfId="34296"/>
    <cellStyle name="Обычный 2 3 3 2 3 3" xfId="854"/>
    <cellStyle name="Обычный 2 3 3 2 3 3 2" xfId="2262"/>
    <cellStyle name="Обычный 2 3 3 2 3 3 2 2" xfId="6486"/>
    <cellStyle name="Обычный 2 3 3 2 3 3 2 2 2" xfId="14934"/>
    <cellStyle name="Обычный 2 3 3 2 3 3 2 2 2 2" xfId="31831"/>
    <cellStyle name="Обычный 2 3 3 2 3 3 2 2 3" xfId="23383"/>
    <cellStyle name="Обычный 2 3 3 2 3 3 2 3" xfId="10710"/>
    <cellStyle name="Обычный 2 3 3 2 3 3 2 3 2" xfId="27607"/>
    <cellStyle name="Обычный 2 3 3 2 3 3 2 4" xfId="19159"/>
    <cellStyle name="Обычный 2 3 3 2 3 3 3" xfId="3670"/>
    <cellStyle name="Обычный 2 3 3 2 3 3 3 2" xfId="7894"/>
    <cellStyle name="Обычный 2 3 3 2 3 3 3 2 2" xfId="16342"/>
    <cellStyle name="Обычный 2 3 3 2 3 3 3 2 2 2" xfId="33239"/>
    <cellStyle name="Обычный 2 3 3 2 3 3 3 2 3" xfId="24791"/>
    <cellStyle name="Обычный 2 3 3 2 3 3 3 3" xfId="12118"/>
    <cellStyle name="Обычный 2 3 3 2 3 3 3 3 2" xfId="29015"/>
    <cellStyle name="Обычный 2 3 3 2 3 3 3 4" xfId="20567"/>
    <cellStyle name="Обычный 2 3 3 2 3 3 4" xfId="5078"/>
    <cellStyle name="Обычный 2 3 3 2 3 3 4 2" xfId="13526"/>
    <cellStyle name="Обычный 2 3 3 2 3 3 4 2 2" xfId="30423"/>
    <cellStyle name="Обычный 2 3 3 2 3 3 4 3" xfId="21975"/>
    <cellStyle name="Обычный 2 3 3 2 3 3 5" xfId="9302"/>
    <cellStyle name="Обычный 2 3 3 2 3 3 5 2" xfId="26199"/>
    <cellStyle name="Обычный 2 3 3 2 3 3 6" xfId="17751"/>
    <cellStyle name="Обычный 2 3 3 2 3 4" xfId="1558"/>
    <cellStyle name="Обычный 2 3 3 2 3 4 2" xfId="5782"/>
    <cellStyle name="Обычный 2 3 3 2 3 4 2 2" xfId="14230"/>
    <cellStyle name="Обычный 2 3 3 2 3 4 2 2 2" xfId="31127"/>
    <cellStyle name="Обычный 2 3 3 2 3 4 2 3" xfId="22679"/>
    <cellStyle name="Обычный 2 3 3 2 3 4 3" xfId="10006"/>
    <cellStyle name="Обычный 2 3 3 2 3 4 3 2" xfId="26903"/>
    <cellStyle name="Обычный 2 3 3 2 3 4 4" xfId="18455"/>
    <cellStyle name="Обычный 2 3 3 2 3 5" xfId="2966"/>
    <cellStyle name="Обычный 2 3 3 2 3 5 2" xfId="7190"/>
    <cellStyle name="Обычный 2 3 3 2 3 5 2 2" xfId="15638"/>
    <cellStyle name="Обычный 2 3 3 2 3 5 2 2 2" xfId="32535"/>
    <cellStyle name="Обычный 2 3 3 2 3 5 2 3" xfId="24087"/>
    <cellStyle name="Обычный 2 3 3 2 3 5 3" xfId="11414"/>
    <cellStyle name="Обычный 2 3 3 2 3 5 3 2" xfId="28311"/>
    <cellStyle name="Обычный 2 3 3 2 3 5 4" xfId="19863"/>
    <cellStyle name="Обычный 2 3 3 2 3 6" xfId="4374"/>
    <cellStyle name="Обычный 2 3 3 2 3 6 2" xfId="12822"/>
    <cellStyle name="Обычный 2 3 3 2 3 6 2 2" xfId="29719"/>
    <cellStyle name="Обычный 2 3 3 2 3 6 3" xfId="21271"/>
    <cellStyle name="Обычный 2 3 3 2 3 7" xfId="8598"/>
    <cellStyle name="Обычный 2 3 3 2 3 7 2" xfId="25495"/>
    <cellStyle name="Обычный 2 3 3 2 3 8" xfId="17047"/>
    <cellStyle name="Обычный 2 3 3 2 3 9" xfId="33944"/>
    <cellStyle name="Обычный 2 3 3 2 4" xfId="472"/>
    <cellStyle name="Обычный 2 3 3 2 4 2" xfId="1203"/>
    <cellStyle name="Обычный 2 3 3 2 4 2 2" xfId="2611"/>
    <cellStyle name="Обычный 2 3 3 2 4 2 2 2" xfId="6835"/>
    <cellStyle name="Обычный 2 3 3 2 4 2 2 2 2" xfId="15283"/>
    <cellStyle name="Обычный 2 3 3 2 4 2 2 2 2 2" xfId="32180"/>
    <cellStyle name="Обычный 2 3 3 2 4 2 2 2 3" xfId="23732"/>
    <cellStyle name="Обычный 2 3 3 2 4 2 2 3" xfId="11059"/>
    <cellStyle name="Обычный 2 3 3 2 4 2 2 3 2" xfId="27956"/>
    <cellStyle name="Обычный 2 3 3 2 4 2 2 4" xfId="19508"/>
    <cellStyle name="Обычный 2 3 3 2 4 2 3" xfId="4019"/>
    <cellStyle name="Обычный 2 3 3 2 4 2 3 2" xfId="8243"/>
    <cellStyle name="Обычный 2 3 3 2 4 2 3 2 2" xfId="16691"/>
    <cellStyle name="Обычный 2 3 3 2 4 2 3 2 2 2" xfId="33588"/>
    <cellStyle name="Обычный 2 3 3 2 4 2 3 2 3" xfId="25140"/>
    <cellStyle name="Обычный 2 3 3 2 4 2 3 3" xfId="12467"/>
    <cellStyle name="Обычный 2 3 3 2 4 2 3 3 2" xfId="29364"/>
    <cellStyle name="Обычный 2 3 3 2 4 2 3 4" xfId="20916"/>
    <cellStyle name="Обычный 2 3 3 2 4 2 4" xfId="5427"/>
    <cellStyle name="Обычный 2 3 3 2 4 2 4 2" xfId="13875"/>
    <cellStyle name="Обычный 2 3 3 2 4 2 4 2 2" xfId="30772"/>
    <cellStyle name="Обычный 2 3 3 2 4 2 4 3" xfId="22324"/>
    <cellStyle name="Обычный 2 3 3 2 4 2 5" xfId="9651"/>
    <cellStyle name="Обычный 2 3 3 2 4 2 5 2" xfId="26548"/>
    <cellStyle name="Обычный 2 3 3 2 4 2 6" xfId="18100"/>
    <cellStyle name="Обычный 2 3 3 2 4 3" xfId="1907"/>
    <cellStyle name="Обычный 2 3 3 2 4 3 2" xfId="6131"/>
    <cellStyle name="Обычный 2 3 3 2 4 3 2 2" xfId="14579"/>
    <cellStyle name="Обычный 2 3 3 2 4 3 2 2 2" xfId="31476"/>
    <cellStyle name="Обычный 2 3 3 2 4 3 2 3" xfId="23028"/>
    <cellStyle name="Обычный 2 3 3 2 4 3 3" xfId="10355"/>
    <cellStyle name="Обычный 2 3 3 2 4 3 3 2" xfId="27252"/>
    <cellStyle name="Обычный 2 3 3 2 4 3 4" xfId="18804"/>
    <cellStyle name="Обычный 2 3 3 2 4 4" xfId="3315"/>
    <cellStyle name="Обычный 2 3 3 2 4 4 2" xfId="7539"/>
    <cellStyle name="Обычный 2 3 3 2 4 4 2 2" xfId="15987"/>
    <cellStyle name="Обычный 2 3 3 2 4 4 2 2 2" xfId="32884"/>
    <cellStyle name="Обычный 2 3 3 2 4 4 2 3" xfId="24436"/>
    <cellStyle name="Обычный 2 3 3 2 4 4 3" xfId="11763"/>
    <cellStyle name="Обычный 2 3 3 2 4 4 3 2" xfId="28660"/>
    <cellStyle name="Обычный 2 3 3 2 4 4 4" xfId="20212"/>
    <cellStyle name="Обычный 2 3 3 2 4 5" xfId="4723"/>
    <cellStyle name="Обычный 2 3 3 2 4 5 2" xfId="13171"/>
    <cellStyle name="Обычный 2 3 3 2 4 5 2 2" xfId="30068"/>
    <cellStyle name="Обычный 2 3 3 2 4 5 3" xfId="21620"/>
    <cellStyle name="Обычный 2 3 3 2 4 6" xfId="8947"/>
    <cellStyle name="Обычный 2 3 3 2 4 6 2" xfId="25844"/>
    <cellStyle name="Обычный 2 3 3 2 4 7" xfId="17396"/>
    <cellStyle name="Обычный 2 3 3 2 4 8" xfId="34293"/>
    <cellStyle name="Обычный 2 3 3 2 5" xfId="851"/>
    <cellStyle name="Обычный 2 3 3 2 5 2" xfId="2259"/>
    <cellStyle name="Обычный 2 3 3 2 5 2 2" xfId="6483"/>
    <cellStyle name="Обычный 2 3 3 2 5 2 2 2" xfId="14931"/>
    <cellStyle name="Обычный 2 3 3 2 5 2 2 2 2" xfId="31828"/>
    <cellStyle name="Обычный 2 3 3 2 5 2 2 3" xfId="23380"/>
    <cellStyle name="Обычный 2 3 3 2 5 2 3" xfId="10707"/>
    <cellStyle name="Обычный 2 3 3 2 5 2 3 2" xfId="27604"/>
    <cellStyle name="Обычный 2 3 3 2 5 2 4" xfId="19156"/>
    <cellStyle name="Обычный 2 3 3 2 5 3" xfId="3667"/>
    <cellStyle name="Обычный 2 3 3 2 5 3 2" xfId="7891"/>
    <cellStyle name="Обычный 2 3 3 2 5 3 2 2" xfId="16339"/>
    <cellStyle name="Обычный 2 3 3 2 5 3 2 2 2" xfId="33236"/>
    <cellStyle name="Обычный 2 3 3 2 5 3 2 3" xfId="24788"/>
    <cellStyle name="Обычный 2 3 3 2 5 3 3" xfId="12115"/>
    <cellStyle name="Обычный 2 3 3 2 5 3 3 2" xfId="29012"/>
    <cellStyle name="Обычный 2 3 3 2 5 3 4" xfId="20564"/>
    <cellStyle name="Обычный 2 3 3 2 5 4" xfId="5075"/>
    <cellStyle name="Обычный 2 3 3 2 5 4 2" xfId="13523"/>
    <cellStyle name="Обычный 2 3 3 2 5 4 2 2" xfId="30420"/>
    <cellStyle name="Обычный 2 3 3 2 5 4 3" xfId="21972"/>
    <cellStyle name="Обычный 2 3 3 2 5 5" xfId="9299"/>
    <cellStyle name="Обычный 2 3 3 2 5 5 2" xfId="26196"/>
    <cellStyle name="Обычный 2 3 3 2 5 6" xfId="17748"/>
    <cellStyle name="Обычный 2 3 3 2 6" xfId="1555"/>
    <cellStyle name="Обычный 2 3 3 2 6 2" xfId="5779"/>
    <cellStyle name="Обычный 2 3 3 2 6 2 2" xfId="14227"/>
    <cellStyle name="Обычный 2 3 3 2 6 2 2 2" xfId="31124"/>
    <cellStyle name="Обычный 2 3 3 2 6 2 3" xfId="22676"/>
    <cellStyle name="Обычный 2 3 3 2 6 3" xfId="10003"/>
    <cellStyle name="Обычный 2 3 3 2 6 3 2" xfId="26900"/>
    <cellStyle name="Обычный 2 3 3 2 6 4" xfId="18452"/>
    <cellStyle name="Обычный 2 3 3 2 7" xfId="2963"/>
    <cellStyle name="Обычный 2 3 3 2 7 2" xfId="7187"/>
    <cellStyle name="Обычный 2 3 3 2 7 2 2" xfId="15635"/>
    <cellStyle name="Обычный 2 3 3 2 7 2 2 2" xfId="32532"/>
    <cellStyle name="Обычный 2 3 3 2 7 2 3" xfId="24084"/>
    <cellStyle name="Обычный 2 3 3 2 7 3" xfId="11411"/>
    <cellStyle name="Обычный 2 3 3 2 7 3 2" xfId="28308"/>
    <cellStyle name="Обычный 2 3 3 2 7 4" xfId="19860"/>
    <cellStyle name="Обычный 2 3 3 2 8" xfId="4371"/>
    <cellStyle name="Обычный 2 3 3 2 8 2" xfId="12819"/>
    <cellStyle name="Обычный 2 3 3 2 8 2 2" xfId="29716"/>
    <cellStyle name="Обычный 2 3 3 2 8 3" xfId="21268"/>
    <cellStyle name="Обычный 2 3 3 2 9" xfId="8595"/>
    <cellStyle name="Обычный 2 3 3 2 9 2" xfId="25492"/>
    <cellStyle name="Обычный 2 3 3 3" xfId="62"/>
    <cellStyle name="Обычный 2 3 3 3 10" xfId="33945"/>
    <cellStyle name="Обычный 2 3 3 3 2" xfId="63"/>
    <cellStyle name="Обычный 2 3 3 3 2 2" xfId="477"/>
    <cellStyle name="Обычный 2 3 3 3 2 2 2" xfId="1208"/>
    <cellStyle name="Обычный 2 3 3 3 2 2 2 2" xfId="2616"/>
    <cellStyle name="Обычный 2 3 3 3 2 2 2 2 2" xfId="6840"/>
    <cellStyle name="Обычный 2 3 3 3 2 2 2 2 2 2" xfId="15288"/>
    <cellStyle name="Обычный 2 3 3 3 2 2 2 2 2 2 2" xfId="32185"/>
    <cellStyle name="Обычный 2 3 3 3 2 2 2 2 2 3" xfId="23737"/>
    <cellStyle name="Обычный 2 3 3 3 2 2 2 2 3" xfId="11064"/>
    <cellStyle name="Обычный 2 3 3 3 2 2 2 2 3 2" xfId="27961"/>
    <cellStyle name="Обычный 2 3 3 3 2 2 2 2 4" xfId="19513"/>
    <cellStyle name="Обычный 2 3 3 3 2 2 2 3" xfId="4024"/>
    <cellStyle name="Обычный 2 3 3 3 2 2 2 3 2" xfId="8248"/>
    <cellStyle name="Обычный 2 3 3 3 2 2 2 3 2 2" xfId="16696"/>
    <cellStyle name="Обычный 2 3 3 3 2 2 2 3 2 2 2" xfId="33593"/>
    <cellStyle name="Обычный 2 3 3 3 2 2 2 3 2 3" xfId="25145"/>
    <cellStyle name="Обычный 2 3 3 3 2 2 2 3 3" xfId="12472"/>
    <cellStyle name="Обычный 2 3 3 3 2 2 2 3 3 2" xfId="29369"/>
    <cellStyle name="Обычный 2 3 3 3 2 2 2 3 4" xfId="20921"/>
    <cellStyle name="Обычный 2 3 3 3 2 2 2 4" xfId="5432"/>
    <cellStyle name="Обычный 2 3 3 3 2 2 2 4 2" xfId="13880"/>
    <cellStyle name="Обычный 2 3 3 3 2 2 2 4 2 2" xfId="30777"/>
    <cellStyle name="Обычный 2 3 3 3 2 2 2 4 3" xfId="22329"/>
    <cellStyle name="Обычный 2 3 3 3 2 2 2 5" xfId="9656"/>
    <cellStyle name="Обычный 2 3 3 3 2 2 2 5 2" xfId="26553"/>
    <cellStyle name="Обычный 2 3 3 3 2 2 2 6" xfId="18105"/>
    <cellStyle name="Обычный 2 3 3 3 2 2 3" xfId="1912"/>
    <cellStyle name="Обычный 2 3 3 3 2 2 3 2" xfId="6136"/>
    <cellStyle name="Обычный 2 3 3 3 2 2 3 2 2" xfId="14584"/>
    <cellStyle name="Обычный 2 3 3 3 2 2 3 2 2 2" xfId="31481"/>
    <cellStyle name="Обычный 2 3 3 3 2 2 3 2 3" xfId="23033"/>
    <cellStyle name="Обычный 2 3 3 3 2 2 3 3" xfId="10360"/>
    <cellStyle name="Обычный 2 3 3 3 2 2 3 3 2" xfId="27257"/>
    <cellStyle name="Обычный 2 3 3 3 2 2 3 4" xfId="18809"/>
    <cellStyle name="Обычный 2 3 3 3 2 2 4" xfId="3320"/>
    <cellStyle name="Обычный 2 3 3 3 2 2 4 2" xfId="7544"/>
    <cellStyle name="Обычный 2 3 3 3 2 2 4 2 2" xfId="15992"/>
    <cellStyle name="Обычный 2 3 3 3 2 2 4 2 2 2" xfId="32889"/>
    <cellStyle name="Обычный 2 3 3 3 2 2 4 2 3" xfId="24441"/>
    <cellStyle name="Обычный 2 3 3 3 2 2 4 3" xfId="11768"/>
    <cellStyle name="Обычный 2 3 3 3 2 2 4 3 2" xfId="28665"/>
    <cellStyle name="Обычный 2 3 3 3 2 2 4 4" xfId="20217"/>
    <cellStyle name="Обычный 2 3 3 3 2 2 5" xfId="4728"/>
    <cellStyle name="Обычный 2 3 3 3 2 2 5 2" xfId="13176"/>
    <cellStyle name="Обычный 2 3 3 3 2 2 5 2 2" xfId="30073"/>
    <cellStyle name="Обычный 2 3 3 3 2 2 5 3" xfId="21625"/>
    <cellStyle name="Обычный 2 3 3 3 2 2 6" xfId="8952"/>
    <cellStyle name="Обычный 2 3 3 3 2 2 6 2" xfId="25849"/>
    <cellStyle name="Обычный 2 3 3 3 2 2 7" xfId="17401"/>
    <cellStyle name="Обычный 2 3 3 3 2 2 8" xfId="34298"/>
    <cellStyle name="Обычный 2 3 3 3 2 3" xfId="856"/>
    <cellStyle name="Обычный 2 3 3 3 2 3 2" xfId="2264"/>
    <cellStyle name="Обычный 2 3 3 3 2 3 2 2" xfId="6488"/>
    <cellStyle name="Обычный 2 3 3 3 2 3 2 2 2" xfId="14936"/>
    <cellStyle name="Обычный 2 3 3 3 2 3 2 2 2 2" xfId="31833"/>
    <cellStyle name="Обычный 2 3 3 3 2 3 2 2 3" xfId="23385"/>
    <cellStyle name="Обычный 2 3 3 3 2 3 2 3" xfId="10712"/>
    <cellStyle name="Обычный 2 3 3 3 2 3 2 3 2" xfId="27609"/>
    <cellStyle name="Обычный 2 3 3 3 2 3 2 4" xfId="19161"/>
    <cellStyle name="Обычный 2 3 3 3 2 3 3" xfId="3672"/>
    <cellStyle name="Обычный 2 3 3 3 2 3 3 2" xfId="7896"/>
    <cellStyle name="Обычный 2 3 3 3 2 3 3 2 2" xfId="16344"/>
    <cellStyle name="Обычный 2 3 3 3 2 3 3 2 2 2" xfId="33241"/>
    <cellStyle name="Обычный 2 3 3 3 2 3 3 2 3" xfId="24793"/>
    <cellStyle name="Обычный 2 3 3 3 2 3 3 3" xfId="12120"/>
    <cellStyle name="Обычный 2 3 3 3 2 3 3 3 2" xfId="29017"/>
    <cellStyle name="Обычный 2 3 3 3 2 3 3 4" xfId="20569"/>
    <cellStyle name="Обычный 2 3 3 3 2 3 4" xfId="5080"/>
    <cellStyle name="Обычный 2 3 3 3 2 3 4 2" xfId="13528"/>
    <cellStyle name="Обычный 2 3 3 3 2 3 4 2 2" xfId="30425"/>
    <cellStyle name="Обычный 2 3 3 3 2 3 4 3" xfId="21977"/>
    <cellStyle name="Обычный 2 3 3 3 2 3 5" xfId="9304"/>
    <cellStyle name="Обычный 2 3 3 3 2 3 5 2" xfId="26201"/>
    <cellStyle name="Обычный 2 3 3 3 2 3 6" xfId="17753"/>
    <cellStyle name="Обычный 2 3 3 3 2 4" xfId="1560"/>
    <cellStyle name="Обычный 2 3 3 3 2 4 2" xfId="5784"/>
    <cellStyle name="Обычный 2 3 3 3 2 4 2 2" xfId="14232"/>
    <cellStyle name="Обычный 2 3 3 3 2 4 2 2 2" xfId="31129"/>
    <cellStyle name="Обычный 2 3 3 3 2 4 2 3" xfId="22681"/>
    <cellStyle name="Обычный 2 3 3 3 2 4 3" xfId="10008"/>
    <cellStyle name="Обычный 2 3 3 3 2 4 3 2" xfId="26905"/>
    <cellStyle name="Обычный 2 3 3 3 2 4 4" xfId="18457"/>
    <cellStyle name="Обычный 2 3 3 3 2 5" xfId="2968"/>
    <cellStyle name="Обычный 2 3 3 3 2 5 2" xfId="7192"/>
    <cellStyle name="Обычный 2 3 3 3 2 5 2 2" xfId="15640"/>
    <cellStyle name="Обычный 2 3 3 3 2 5 2 2 2" xfId="32537"/>
    <cellStyle name="Обычный 2 3 3 3 2 5 2 3" xfId="24089"/>
    <cellStyle name="Обычный 2 3 3 3 2 5 3" xfId="11416"/>
    <cellStyle name="Обычный 2 3 3 3 2 5 3 2" xfId="28313"/>
    <cellStyle name="Обычный 2 3 3 3 2 5 4" xfId="19865"/>
    <cellStyle name="Обычный 2 3 3 3 2 6" xfId="4376"/>
    <cellStyle name="Обычный 2 3 3 3 2 6 2" xfId="12824"/>
    <cellStyle name="Обычный 2 3 3 3 2 6 2 2" xfId="29721"/>
    <cellStyle name="Обычный 2 3 3 3 2 6 3" xfId="21273"/>
    <cellStyle name="Обычный 2 3 3 3 2 7" xfId="8600"/>
    <cellStyle name="Обычный 2 3 3 3 2 7 2" xfId="25497"/>
    <cellStyle name="Обычный 2 3 3 3 2 8" xfId="17049"/>
    <cellStyle name="Обычный 2 3 3 3 2 9" xfId="33946"/>
    <cellStyle name="Обычный 2 3 3 3 3" xfId="476"/>
    <cellStyle name="Обычный 2 3 3 3 3 2" xfId="1207"/>
    <cellStyle name="Обычный 2 3 3 3 3 2 2" xfId="2615"/>
    <cellStyle name="Обычный 2 3 3 3 3 2 2 2" xfId="6839"/>
    <cellStyle name="Обычный 2 3 3 3 3 2 2 2 2" xfId="15287"/>
    <cellStyle name="Обычный 2 3 3 3 3 2 2 2 2 2" xfId="32184"/>
    <cellStyle name="Обычный 2 3 3 3 3 2 2 2 3" xfId="23736"/>
    <cellStyle name="Обычный 2 3 3 3 3 2 2 3" xfId="11063"/>
    <cellStyle name="Обычный 2 3 3 3 3 2 2 3 2" xfId="27960"/>
    <cellStyle name="Обычный 2 3 3 3 3 2 2 4" xfId="19512"/>
    <cellStyle name="Обычный 2 3 3 3 3 2 3" xfId="4023"/>
    <cellStyle name="Обычный 2 3 3 3 3 2 3 2" xfId="8247"/>
    <cellStyle name="Обычный 2 3 3 3 3 2 3 2 2" xfId="16695"/>
    <cellStyle name="Обычный 2 3 3 3 3 2 3 2 2 2" xfId="33592"/>
    <cellStyle name="Обычный 2 3 3 3 3 2 3 2 3" xfId="25144"/>
    <cellStyle name="Обычный 2 3 3 3 3 2 3 3" xfId="12471"/>
    <cellStyle name="Обычный 2 3 3 3 3 2 3 3 2" xfId="29368"/>
    <cellStyle name="Обычный 2 3 3 3 3 2 3 4" xfId="20920"/>
    <cellStyle name="Обычный 2 3 3 3 3 2 4" xfId="5431"/>
    <cellStyle name="Обычный 2 3 3 3 3 2 4 2" xfId="13879"/>
    <cellStyle name="Обычный 2 3 3 3 3 2 4 2 2" xfId="30776"/>
    <cellStyle name="Обычный 2 3 3 3 3 2 4 3" xfId="22328"/>
    <cellStyle name="Обычный 2 3 3 3 3 2 5" xfId="9655"/>
    <cellStyle name="Обычный 2 3 3 3 3 2 5 2" xfId="26552"/>
    <cellStyle name="Обычный 2 3 3 3 3 2 6" xfId="18104"/>
    <cellStyle name="Обычный 2 3 3 3 3 3" xfId="1911"/>
    <cellStyle name="Обычный 2 3 3 3 3 3 2" xfId="6135"/>
    <cellStyle name="Обычный 2 3 3 3 3 3 2 2" xfId="14583"/>
    <cellStyle name="Обычный 2 3 3 3 3 3 2 2 2" xfId="31480"/>
    <cellStyle name="Обычный 2 3 3 3 3 3 2 3" xfId="23032"/>
    <cellStyle name="Обычный 2 3 3 3 3 3 3" xfId="10359"/>
    <cellStyle name="Обычный 2 3 3 3 3 3 3 2" xfId="27256"/>
    <cellStyle name="Обычный 2 3 3 3 3 3 4" xfId="18808"/>
    <cellStyle name="Обычный 2 3 3 3 3 4" xfId="3319"/>
    <cellStyle name="Обычный 2 3 3 3 3 4 2" xfId="7543"/>
    <cellStyle name="Обычный 2 3 3 3 3 4 2 2" xfId="15991"/>
    <cellStyle name="Обычный 2 3 3 3 3 4 2 2 2" xfId="32888"/>
    <cellStyle name="Обычный 2 3 3 3 3 4 2 3" xfId="24440"/>
    <cellStyle name="Обычный 2 3 3 3 3 4 3" xfId="11767"/>
    <cellStyle name="Обычный 2 3 3 3 3 4 3 2" xfId="28664"/>
    <cellStyle name="Обычный 2 3 3 3 3 4 4" xfId="20216"/>
    <cellStyle name="Обычный 2 3 3 3 3 5" xfId="4727"/>
    <cellStyle name="Обычный 2 3 3 3 3 5 2" xfId="13175"/>
    <cellStyle name="Обычный 2 3 3 3 3 5 2 2" xfId="30072"/>
    <cellStyle name="Обычный 2 3 3 3 3 5 3" xfId="21624"/>
    <cellStyle name="Обычный 2 3 3 3 3 6" xfId="8951"/>
    <cellStyle name="Обычный 2 3 3 3 3 6 2" xfId="25848"/>
    <cellStyle name="Обычный 2 3 3 3 3 7" xfId="17400"/>
    <cellStyle name="Обычный 2 3 3 3 3 8" xfId="34297"/>
    <cellStyle name="Обычный 2 3 3 3 4" xfId="855"/>
    <cellStyle name="Обычный 2 3 3 3 4 2" xfId="2263"/>
    <cellStyle name="Обычный 2 3 3 3 4 2 2" xfId="6487"/>
    <cellStyle name="Обычный 2 3 3 3 4 2 2 2" xfId="14935"/>
    <cellStyle name="Обычный 2 3 3 3 4 2 2 2 2" xfId="31832"/>
    <cellStyle name="Обычный 2 3 3 3 4 2 2 3" xfId="23384"/>
    <cellStyle name="Обычный 2 3 3 3 4 2 3" xfId="10711"/>
    <cellStyle name="Обычный 2 3 3 3 4 2 3 2" xfId="27608"/>
    <cellStyle name="Обычный 2 3 3 3 4 2 4" xfId="19160"/>
    <cellStyle name="Обычный 2 3 3 3 4 3" xfId="3671"/>
    <cellStyle name="Обычный 2 3 3 3 4 3 2" xfId="7895"/>
    <cellStyle name="Обычный 2 3 3 3 4 3 2 2" xfId="16343"/>
    <cellStyle name="Обычный 2 3 3 3 4 3 2 2 2" xfId="33240"/>
    <cellStyle name="Обычный 2 3 3 3 4 3 2 3" xfId="24792"/>
    <cellStyle name="Обычный 2 3 3 3 4 3 3" xfId="12119"/>
    <cellStyle name="Обычный 2 3 3 3 4 3 3 2" xfId="29016"/>
    <cellStyle name="Обычный 2 3 3 3 4 3 4" xfId="20568"/>
    <cellStyle name="Обычный 2 3 3 3 4 4" xfId="5079"/>
    <cellStyle name="Обычный 2 3 3 3 4 4 2" xfId="13527"/>
    <cellStyle name="Обычный 2 3 3 3 4 4 2 2" xfId="30424"/>
    <cellStyle name="Обычный 2 3 3 3 4 4 3" xfId="21976"/>
    <cellStyle name="Обычный 2 3 3 3 4 5" xfId="9303"/>
    <cellStyle name="Обычный 2 3 3 3 4 5 2" xfId="26200"/>
    <cellStyle name="Обычный 2 3 3 3 4 6" xfId="17752"/>
    <cellStyle name="Обычный 2 3 3 3 5" xfId="1559"/>
    <cellStyle name="Обычный 2 3 3 3 5 2" xfId="5783"/>
    <cellStyle name="Обычный 2 3 3 3 5 2 2" xfId="14231"/>
    <cellStyle name="Обычный 2 3 3 3 5 2 2 2" xfId="31128"/>
    <cellStyle name="Обычный 2 3 3 3 5 2 3" xfId="22680"/>
    <cellStyle name="Обычный 2 3 3 3 5 3" xfId="10007"/>
    <cellStyle name="Обычный 2 3 3 3 5 3 2" xfId="26904"/>
    <cellStyle name="Обычный 2 3 3 3 5 4" xfId="18456"/>
    <cellStyle name="Обычный 2 3 3 3 6" xfId="2967"/>
    <cellStyle name="Обычный 2 3 3 3 6 2" xfId="7191"/>
    <cellStyle name="Обычный 2 3 3 3 6 2 2" xfId="15639"/>
    <cellStyle name="Обычный 2 3 3 3 6 2 2 2" xfId="32536"/>
    <cellStyle name="Обычный 2 3 3 3 6 2 3" xfId="24088"/>
    <cellStyle name="Обычный 2 3 3 3 6 3" xfId="11415"/>
    <cellStyle name="Обычный 2 3 3 3 6 3 2" xfId="28312"/>
    <cellStyle name="Обычный 2 3 3 3 6 4" xfId="19864"/>
    <cellStyle name="Обычный 2 3 3 3 7" xfId="4375"/>
    <cellStyle name="Обычный 2 3 3 3 7 2" xfId="12823"/>
    <cellStyle name="Обычный 2 3 3 3 7 2 2" xfId="29720"/>
    <cellStyle name="Обычный 2 3 3 3 7 3" xfId="21272"/>
    <cellStyle name="Обычный 2 3 3 3 8" xfId="8599"/>
    <cellStyle name="Обычный 2 3 3 3 8 2" xfId="25496"/>
    <cellStyle name="Обычный 2 3 3 3 9" xfId="17048"/>
    <cellStyle name="Обычный 2 3 3 4" xfId="64"/>
    <cellStyle name="Обычный 2 3 3 4 2" xfId="478"/>
    <cellStyle name="Обычный 2 3 3 4 2 2" xfId="1209"/>
    <cellStyle name="Обычный 2 3 3 4 2 2 2" xfId="2617"/>
    <cellStyle name="Обычный 2 3 3 4 2 2 2 2" xfId="6841"/>
    <cellStyle name="Обычный 2 3 3 4 2 2 2 2 2" xfId="15289"/>
    <cellStyle name="Обычный 2 3 3 4 2 2 2 2 2 2" xfId="32186"/>
    <cellStyle name="Обычный 2 3 3 4 2 2 2 2 3" xfId="23738"/>
    <cellStyle name="Обычный 2 3 3 4 2 2 2 3" xfId="11065"/>
    <cellStyle name="Обычный 2 3 3 4 2 2 2 3 2" xfId="27962"/>
    <cellStyle name="Обычный 2 3 3 4 2 2 2 4" xfId="19514"/>
    <cellStyle name="Обычный 2 3 3 4 2 2 3" xfId="4025"/>
    <cellStyle name="Обычный 2 3 3 4 2 2 3 2" xfId="8249"/>
    <cellStyle name="Обычный 2 3 3 4 2 2 3 2 2" xfId="16697"/>
    <cellStyle name="Обычный 2 3 3 4 2 2 3 2 2 2" xfId="33594"/>
    <cellStyle name="Обычный 2 3 3 4 2 2 3 2 3" xfId="25146"/>
    <cellStyle name="Обычный 2 3 3 4 2 2 3 3" xfId="12473"/>
    <cellStyle name="Обычный 2 3 3 4 2 2 3 3 2" xfId="29370"/>
    <cellStyle name="Обычный 2 3 3 4 2 2 3 4" xfId="20922"/>
    <cellStyle name="Обычный 2 3 3 4 2 2 4" xfId="5433"/>
    <cellStyle name="Обычный 2 3 3 4 2 2 4 2" xfId="13881"/>
    <cellStyle name="Обычный 2 3 3 4 2 2 4 2 2" xfId="30778"/>
    <cellStyle name="Обычный 2 3 3 4 2 2 4 3" xfId="22330"/>
    <cellStyle name="Обычный 2 3 3 4 2 2 5" xfId="9657"/>
    <cellStyle name="Обычный 2 3 3 4 2 2 5 2" xfId="26554"/>
    <cellStyle name="Обычный 2 3 3 4 2 2 6" xfId="18106"/>
    <cellStyle name="Обычный 2 3 3 4 2 3" xfId="1913"/>
    <cellStyle name="Обычный 2 3 3 4 2 3 2" xfId="6137"/>
    <cellStyle name="Обычный 2 3 3 4 2 3 2 2" xfId="14585"/>
    <cellStyle name="Обычный 2 3 3 4 2 3 2 2 2" xfId="31482"/>
    <cellStyle name="Обычный 2 3 3 4 2 3 2 3" xfId="23034"/>
    <cellStyle name="Обычный 2 3 3 4 2 3 3" xfId="10361"/>
    <cellStyle name="Обычный 2 3 3 4 2 3 3 2" xfId="27258"/>
    <cellStyle name="Обычный 2 3 3 4 2 3 4" xfId="18810"/>
    <cellStyle name="Обычный 2 3 3 4 2 4" xfId="3321"/>
    <cellStyle name="Обычный 2 3 3 4 2 4 2" xfId="7545"/>
    <cellStyle name="Обычный 2 3 3 4 2 4 2 2" xfId="15993"/>
    <cellStyle name="Обычный 2 3 3 4 2 4 2 2 2" xfId="32890"/>
    <cellStyle name="Обычный 2 3 3 4 2 4 2 3" xfId="24442"/>
    <cellStyle name="Обычный 2 3 3 4 2 4 3" xfId="11769"/>
    <cellStyle name="Обычный 2 3 3 4 2 4 3 2" xfId="28666"/>
    <cellStyle name="Обычный 2 3 3 4 2 4 4" xfId="20218"/>
    <cellStyle name="Обычный 2 3 3 4 2 5" xfId="4729"/>
    <cellStyle name="Обычный 2 3 3 4 2 5 2" xfId="13177"/>
    <cellStyle name="Обычный 2 3 3 4 2 5 2 2" xfId="30074"/>
    <cellStyle name="Обычный 2 3 3 4 2 5 3" xfId="21626"/>
    <cellStyle name="Обычный 2 3 3 4 2 6" xfId="8953"/>
    <cellStyle name="Обычный 2 3 3 4 2 6 2" xfId="25850"/>
    <cellStyle name="Обычный 2 3 3 4 2 7" xfId="17402"/>
    <cellStyle name="Обычный 2 3 3 4 2 8" xfId="34299"/>
    <cellStyle name="Обычный 2 3 3 4 3" xfId="857"/>
    <cellStyle name="Обычный 2 3 3 4 3 2" xfId="2265"/>
    <cellStyle name="Обычный 2 3 3 4 3 2 2" xfId="6489"/>
    <cellStyle name="Обычный 2 3 3 4 3 2 2 2" xfId="14937"/>
    <cellStyle name="Обычный 2 3 3 4 3 2 2 2 2" xfId="31834"/>
    <cellStyle name="Обычный 2 3 3 4 3 2 2 3" xfId="23386"/>
    <cellStyle name="Обычный 2 3 3 4 3 2 3" xfId="10713"/>
    <cellStyle name="Обычный 2 3 3 4 3 2 3 2" xfId="27610"/>
    <cellStyle name="Обычный 2 3 3 4 3 2 4" xfId="19162"/>
    <cellStyle name="Обычный 2 3 3 4 3 3" xfId="3673"/>
    <cellStyle name="Обычный 2 3 3 4 3 3 2" xfId="7897"/>
    <cellStyle name="Обычный 2 3 3 4 3 3 2 2" xfId="16345"/>
    <cellStyle name="Обычный 2 3 3 4 3 3 2 2 2" xfId="33242"/>
    <cellStyle name="Обычный 2 3 3 4 3 3 2 3" xfId="24794"/>
    <cellStyle name="Обычный 2 3 3 4 3 3 3" xfId="12121"/>
    <cellStyle name="Обычный 2 3 3 4 3 3 3 2" xfId="29018"/>
    <cellStyle name="Обычный 2 3 3 4 3 3 4" xfId="20570"/>
    <cellStyle name="Обычный 2 3 3 4 3 4" xfId="5081"/>
    <cellStyle name="Обычный 2 3 3 4 3 4 2" xfId="13529"/>
    <cellStyle name="Обычный 2 3 3 4 3 4 2 2" xfId="30426"/>
    <cellStyle name="Обычный 2 3 3 4 3 4 3" xfId="21978"/>
    <cellStyle name="Обычный 2 3 3 4 3 5" xfId="9305"/>
    <cellStyle name="Обычный 2 3 3 4 3 5 2" xfId="26202"/>
    <cellStyle name="Обычный 2 3 3 4 3 6" xfId="17754"/>
    <cellStyle name="Обычный 2 3 3 4 4" xfId="1561"/>
    <cellStyle name="Обычный 2 3 3 4 4 2" xfId="5785"/>
    <cellStyle name="Обычный 2 3 3 4 4 2 2" xfId="14233"/>
    <cellStyle name="Обычный 2 3 3 4 4 2 2 2" xfId="31130"/>
    <cellStyle name="Обычный 2 3 3 4 4 2 3" xfId="22682"/>
    <cellStyle name="Обычный 2 3 3 4 4 3" xfId="10009"/>
    <cellStyle name="Обычный 2 3 3 4 4 3 2" xfId="26906"/>
    <cellStyle name="Обычный 2 3 3 4 4 4" xfId="18458"/>
    <cellStyle name="Обычный 2 3 3 4 5" xfId="2969"/>
    <cellStyle name="Обычный 2 3 3 4 5 2" xfId="7193"/>
    <cellStyle name="Обычный 2 3 3 4 5 2 2" xfId="15641"/>
    <cellStyle name="Обычный 2 3 3 4 5 2 2 2" xfId="32538"/>
    <cellStyle name="Обычный 2 3 3 4 5 2 3" xfId="24090"/>
    <cellStyle name="Обычный 2 3 3 4 5 3" xfId="11417"/>
    <cellStyle name="Обычный 2 3 3 4 5 3 2" xfId="28314"/>
    <cellStyle name="Обычный 2 3 3 4 5 4" xfId="19866"/>
    <cellStyle name="Обычный 2 3 3 4 6" xfId="4377"/>
    <cellStyle name="Обычный 2 3 3 4 6 2" xfId="12825"/>
    <cellStyle name="Обычный 2 3 3 4 6 2 2" xfId="29722"/>
    <cellStyle name="Обычный 2 3 3 4 6 3" xfId="21274"/>
    <cellStyle name="Обычный 2 3 3 4 7" xfId="8601"/>
    <cellStyle name="Обычный 2 3 3 4 7 2" xfId="25498"/>
    <cellStyle name="Обычный 2 3 3 4 8" xfId="17050"/>
    <cellStyle name="Обычный 2 3 3 4 9" xfId="33947"/>
    <cellStyle name="Обычный 2 3 3 5" xfId="471"/>
    <cellStyle name="Обычный 2 3 3 5 2" xfId="1202"/>
    <cellStyle name="Обычный 2 3 3 5 2 2" xfId="2610"/>
    <cellStyle name="Обычный 2 3 3 5 2 2 2" xfId="6834"/>
    <cellStyle name="Обычный 2 3 3 5 2 2 2 2" xfId="15282"/>
    <cellStyle name="Обычный 2 3 3 5 2 2 2 2 2" xfId="32179"/>
    <cellStyle name="Обычный 2 3 3 5 2 2 2 3" xfId="23731"/>
    <cellStyle name="Обычный 2 3 3 5 2 2 3" xfId="11058"/>
    <cellStyle name="Обычный 2 3 3 5 2 2 3 2" xfId="27955"/>
    <cellStyle name="Обычный 2 3 3 5 2 2 4" xfId="19507"/>
    <cellStyle name="Обычный 2 3 3 5 2 3" xfId="4018"/>
    <cellStyle name="Обычный 2 3 3 5 2 3 2" xfId="8242"/>
    <cellStyle name="Обычный 2 3 3 5 2 3 2 2" xfId="16690"/>
    <cellStyle name="Обычный 2 3 3 5 2 3 2 2 2" xfId="33587"/>
    <cellStyle name="Обычный 2 3 3 5 2 3 2 3" xfId="25139"/>
    <cellStyle name="Обычный 2 3 3 5 2 3 3" xfId="12466"/>
    <cellStyle name="Обычный 2 3 3 5 2 3 3 2" xfId="29363"/>
    <cellStyle name="Обычный 2 3 3 5 2 3 4" xfId="20915"/>
    <cellStyle name="Обычный 2 3 3 5 2 4" xfId="5426"/>
    <cellStyle name="Обычный 2 3 3 5 2 4 2" xfId="13874"/>
    <cellStyle name="Обычный 2 3 3 5 2 4 2 2" xfId="30771"/>
    <cellStyle name="Обычный 2 3 3 5 2 4 3" xfId="22323"/>
    <cellStyle name="Обычный 2 3 3 5 2 5" xfId="9650"/>
    <cellStyle name="Обычный 2 3 3 5 2 5 2" xfId="26547"/>
    <cellStyle name="Обычный 2 3 3 5 2 6" xfId="18099"/>
    <cellStyle name="Обычный 2 3 3 5 3" xfId="1906"/>
    <cellStyle name="Обычный 2 3 3 5 3 2" xfId="6130"/>
    <cellStyle name="Обычный 2 3 3 5 3 2 2" xfId="14578"/>
    <cellStyle name="Обычный 2 3 3 5 3 2 2 2" xfId="31475"/>
    <cellStyle name="Обычный 2 3 3 5 3 2 3" xfId="23027"/>
    <cellStyle name="Обычный 2 3 3 5 3 3" xfId="10354"/>
    <cellStyle name="Обычный 2 3 3 5 3 3 2" xfId="27251"/>
    <cellStyle name="Обычный 2 3 3 5 3 4" xfId="18803"/>
    <cellStyle name="Обычный 2 3 3 5 4" xfId="3314"/>
    <cellStyle name="Обычный 2 3 3 5 4 2" xfId="7538"/>
    <cellStyle name="Обычный 2 3 3 5 4 2 2" xfId="15986"/>
    <cellStyle name="Обычный 2 3 3 5 4 2 2 2" xfId="32883"/>
    <cellStyle name="Обычный 2 3 3 5 4 2 3" xfId="24435"/>
    <cellStyle name="Обычный 2 3 3 5 4 3" xfId="11762"/>
    <cellStyle name="Обычный 2 3 3 5 4 3 2" xfId="28659"/>
    <cellStyle name="Обычный 2 3 3 5 4 4" xfId="20211"/>
    <cellStyle name="Обычный 2 3 3 5 5" xfId="4722"/>
    <cellStyle name="Обычный 2 3 3 5 5 2" xfId="13170"/>
    <cellStyle name="Обычный 2 3 3 5 5 2 2" xfId="30067"/>
    <cellStyle name="Обычный 2 3 3 5 5 3" xfId="21619"/>
    <cellStyle name="Обычный 2 3 3 5 6" xfId="8946"/>
    <cellStyle name="Обычный 2 3 3 5 6 2" xfId="25843"/>
    <cellStyle name="Обычный 2 3 3 5 7" xfId="17395"/>
    <cellStyle name="Обычный 2 3 3 5 8" xfId="34292"/>
    <cellStyle name="Обычный 2 3 3 6" xfId="850"/>
    <cellStyle name="Обычный 2 3 3 6 2" xfId="2258"/>
    <cellStyle name="Обычный 2 3 3 6 2 2" xfId="6482"/>
    <cellStyle name="Обычный 2 3 3 6 2 2 2" xfId="14930"/>
    <cellStyle name="Обычный 2 3 3 6 2 2 2 2" xfId="31827"/>
    <cellStyle name="Обычный 2 3 3 6 2 2 3" xfId="23379"/>
    <cellStyle name="Обычный 2 3 3 6 2 3" xfId="10706"/>
    <cellStyle name="Обычный 2 3 3 6 2 3 2" xfId="27603"/>
    <cellStyle name="Обычный 2 3 3 6 2 4" xfId="19155"/>
    <cellStyle name="Обычный 2 3 3 6 3" xfId="3666"/>
    <cellStyle name="Обычный 2 3 3 6 3 2" xfId="7890"/>
    <cellStyle name="Обычный 2 3 3 6 3 2 2" xfId="16338"/>
    <cellStyle name="Обычный 2 3 3 6 3 2 2 2" xfId="33235"/>
    <cellStyle name="Обычный 2 3 3 6 3 2 3" xfId="24787"/>
    <cellStyle name="Обычный 2 3 3 6 3 3" xfId="12114"/>
    <cellStyle name="Обычный 2 3 3 6 3 3 2" xfId="29011"/>
    <cellStyle name="Обычный 2 3 3 6 3 4" xfId="20563"/>
    <cellStyle name="Обычный 2 3 3 6 4" xfId="5074"/>
    <cellStyle name="Обычный 2 3 3 6 4 2" xfId="13522"/>
    <cellStyle name="Обычный 2 3 3 6 4 2 2" xfId="30419"/>
    <cellStyle name="Обычный 2 3 3 6 4 3" xfId="21971"/>
    <cellStyle name="Обычный 2 3 3 6 5" xfId="9298"/>
    <cellStyle name="Обычный 2 3 3 6 5 2" xfId="26195"/>
    <cellStyle name="Обычный 2 3 3 6 6" xfId="17747"/>
    <cellStyle name="Обычный 2 3 3 7" xfId="1554"/>
    <cellStyle name="Обычный 2 3 3 7 2" xfId="5778"/>
    <cellStyle name="Обычный 2 3 3 7 2 2" xfId="14226"/>
    <cellStyle name="Обычный 2 3 3 7 2 2 2" xfId="31123"/>
    <cellStyle name="Обычный 2 3 3 7 2 3" xfId="22675"/>
    <cellStyle name="Обычный 2 3 3 7 3" xfId="10002"/>
    <cellStyle name="Обычный 2 3 3 7 3 2" xfId="26899"/>
    <cellStyle name="Обычный 2 3 3 7 4" xfId="18451"/>
    <cellStyle name="Обычный 2 3 3 8" xfId="2962"/>
    <cellStyle name="Обычный 2 3 3 8 2" xfId="7186"/>
    <cellStyle name="Обычный 2 3 3 8 2 2" xfId="15634"/>
    <cellStyle name="Обычный 2 3 3 8 2 2 2" xfId="32531"/>
    <cellStyle name="Обычный 2 3 3 8 2 3" xfId="24083"/>
    <cellStyle name="Обычный 2 3 3 8 3" xfId="11410"/>
    <cellStyle name="Обычный 2 3 3 8 3 2" xfId="28307"/>
    <cellStyle name="Обычный 2 3 3 8 4" xfId="19859"/>
    <cellStyle name="Обычный 2 3 3 9" xfId="4370"/>
    <cellStyle name="Обычный 2 3 3 9 2" xfId="12818"/>
    <cellStyle name="Обычный 2 3 3 9 2 2" xfId="29715"/>
    <cellStyle name="Обычный 2 3 3 9 3" xfId="21267"/>
    <cellStyle name="Обычный 2 3 4" xfId="65"/>
    <cellStyle name="Обычный 2 3 4 10" xfId="17051"/>
    <cellStyle name="Обычный 2 3 4 11" xfId="33948"/>
    <cellStyle name="Обычный 2 3 4 2" xfId="66"/>
    <cellStyle name="Обычный 2 3 4 2 10" xfId="33949"/>
    <cellStyle name="Обычный 2 3 4 2 2" xfId="67"/>
    <cellStyle name="Обычный 2 3 4 2 2 2" xfId="481"/>
    <cellStyle name="Обычный 2 3 4 2 2 2 2" xfId="1212"/>
    <cellStyle name="Обычный 2 3 4 2 2 2 2 2" xfId="2620"/>
    <cellStyle name="Обычный 2 3 4 2 2 2 2 2 2" xfId="6844"/>
    <cellStyle name="Обычный 2 3 4 2 2 2 2 2 2 2" xfId="15292"/>
    <cellStyle name="Обычный 2 3 4 2 2 2 2 2 2 2 2" xfId="32189"/>
    <cellStyle name="Обычный 2 3 4 2 2 2 2 2 2 3" xfId="23741"/>
    <cellStyle name="Обычный 2 3 4 2 2 2 2 2 3" xfId="11068"/>
    <cellStyle name="Обычный 2 3 4 2 2 2 2 2 3 2" xfId="27965"/>
    <cellStyle name="Обычный 2 3 4 2 2 2 2 2 4" xfId="19517"/>
    <cellStyle name="Обычный 2 3 4 2 2 2 2 3" xfId="4028"/>
    <cellStyle name="Обычный 2 3 4 2 2 2 2 3 2" xfId="8252"/>
    <cellStyle name="Обычный 2 3 4 2 2 2 2 3 2 2" xfId="16700"/>
    <cellStyle name="Обычный 2 3 4 2 2 2 2 3 2 2 2" xfId="33597"/>
    <cellStyle name="Обычный 2 3 4 2 2 2 2 3 2 3" xfId="25149"/>
    <cellStyle name="Обычный 2 3 4 2 2 2 2 3 3" xfId="12476"/>
    <cellStyle name="Обычный 2 3 4 2 2 2 2 3 3 2" xfId="29373"/>
    <cellStyle name="Обычный 2 3 4 2 2 2 2 3 4" xfId="20925"/>
    <cellStyle name="Обычный 2 3 4 2 2 2 2 4" xfId="5436"/>
    <cellStyle name="Обычный 2 3 4 2 2 2 2 4 2" xfId="13884"/>
    <cellStyle name="Обычный 2 3 4 2 2 2 2 4 2 2" xfId="30781"/>
    <cellStyle name="Обычный 2 3 4 2 2 2 2 4 3" xfId="22333"/>
    <cellStyle name="Обычный 2 3 4 2 2 2 2 5" xfId="9660"/>
    <cellStyle name="Обычный 2 3 4 2 2 2 2 5 2" xfId="26557"/>
    <cellStyle name="Обычный 2 3 4 2 2 2 2 6" xfId="18109"/>
    <cellStyle name="Обычный 2 3 4 2 2 2 3" xfId="1916"/>
    <cellStyle name="Обычный 2 3 4 2 2 2 3 2" xfId="6140"/>
    <cellStyle name="Обычный 2 3 4 2 2 2 3 2 2" xfId="14588"/>
    <cellStyle name="Обычный 2 3 4 2 2 2 3 2 2 2" xfId="31485"/>
    <cellStyle name="Обычный 2 3 4 2 2 2 3 2 3" xfId="23037"/>
    <cellStyle name="Обычный 2 3 4 2 2 2 3 3" xfId="10364"/>
    <cellStyle name="Обычный 2 3 4 2 2 2 3 3 2" xfId="27261"/>
    <cellStyle name="Обычный 2 3 4 2 2 2 3 4" xfId="18813"/>
    <cellStyle name="Обычный 2 3 4 2 2 2 4" xfId="3324"/>
    <cellStyle name="Обычный 2 3 4 2 2 2 4 2" xfId="7548"/>
    <cellStyle name="Обычный 2 3 4 2 2 2 4 2 2" xfId="15996"/>
    <cellStyle name="Обычный 2 3 4 2 2 2 4 2 2 2" xfId="32893"/>
    <cellStyle name="Обычный 2 3 4 2 2 2 4 2 3" xfId="24445"/>
    <cellStyle name="Обычный 2 3 4 2 2 2 4 3" xfId="11772"/>
    <cellStyle name="Обычный 2 3 4 2 2 2 4 3 2" xfId="28669"/>
    <cellStyle name="Обычный 2 3 4 2 2 2 4 4" xfId="20221"/>
    <cellStyle name="Обычный 2 3 4 2 2 2 5" xfId="4732"/>
    <cellStyle name="Обычный 2 3 4 2 2 2 5 2" xfId="13180"/>
    <cellStyle name="Обычный 2 3 4 2 2 2 5 2 2" xfId="30077"/>
    <cellStyle name="Обычный 2 3 4 2 2 2 5 3" xfId="21629"/>
    <cellStyle name="Обычный 2 3 4 2 2 2 6" xfId="8956"/>
    <cellStyle name="Обычный 2 3 4 2 2 2 6 2" xfId="25853"/>
    <cellStyle name="Обычный 2 3 4 2 2 2 7" xfId="17405"/>
    <cellStyle name="Обычный 2 3 4 2 2 2 8" xfId="34302"/>
    <cellStyle name="Обычный 2 3 4 2 2 3" xfId="860"/>
    <cellStyle name="Обычный 2 3 4 2 2 3 2" xfId="2268"/>
    <cellStyle name="Обычный 2 3 4 2 2 3 2 2" xfId="6492"/>
    <cellStyle name="Обычный 2 3 4 2 2 3 2 2 2" xfId="14940"/>
    <cellStyle name="Обычный 2 3 4 2 2 3 2 2 2 2" xfId="31837"/>
    <cellStyle name="Обычный 2 3 4 2 2 3 2 2 3" xfId="23389"/>
    <cellStyle name="Обычный 2 3 4 2 2 3 2 3" xfId="10716"/>
    <cellStyle name="Обычный 2 3 4 2 2 3 2 3 2" xfId="27613"/>
    <cellStyle name="Обычный 2 3 4 2 2 3 2 4" xfId="19165"/>
    <cellStyle name="Обычный 2 3 4 2 2 3 3" xfId="3676"/>
    <cellStyle name="Обычный 2 3 4 2 2 3 3 2" xfId="7900"/>
    <cellStyle name="Обычный 2 3 4 2 2 3 3 2 2" xfId="16348"/>
    <cellStyle name="Обычный 2 3 4 2 2 3 3 2 2 2" xfId="33245"/>
    <cellStyle name="Обычный 2 3 4 2 2 3 3 2 3" xfId="24797"/>
    <cellStyle name="Обычный 2 3 4 2 2 3 3 3" xfId="12124"/>
    <cellStyle name="Обычный 2 3 4 2 2 3 3 3 2" xfId="29021"/>
    <cellStyle name="Обычный 2 3 4 2 2 3 3 4" xfId="20573"/>
    <cellStyle name="Обычный 2 3 4 2 2 3 4" xfId="5084"/>
    <cellStyle name="Обычный 2 3 4 2 2 3 4 2" xfId="13532"/>
    <cellStyle name="Обычный 2 3 4 2 2 3 4 2 2" xfId="30429"/>
    <cellStyle name="Обычный 2 3 4 2 2 3 4 3" xfId="21981"/>
    <cellStyle name="Обычный 2 3 4 2 2 3 5" xfId="9308"/>
    <cellStyle name="Обычный 2 3 4 2 2 3 5 2" xfId="26205"/>
    <cellStyle name="Обычный 2 3 4 2 2 3 6" xfId="17757"/>
    <cellStyle name="Обычный 2 3 4 2 2 4" xfId="1564"/>
    <cellStyle name="Обычный 2 3 4 2 2 4 2" xfId="5788"/>
    <cellStyle name="Обычный 2 3 4 2 2 4 2 2" xfId="14236"/>
    <cellStyle name="Обычный 2 3 4 2 2 4 2 2 2" xfId="31133"/>
    <cellStyle name="Обычный 2 3 4 2 2 4 2 3" xfId="22685"/>
    <cellStyle name="Обычный 2 3 4 2 2 4 3" xfId="10012"/>
    <cellStyle name="Обычный 2 3 4 2 2 4 3 2" xfId="26909"/>
    <cellStyle name="Обычный 2 3 4 2 2 4 4" xfId="18461"/>
    <cellStyle name="Обычный 2 3 4 2 2 5" xfId="2972"/>
    <cellStyle name="Обычный 2 3 4 2 2 5 2" xfId="7196"/>
    <cellStyle name="Обычный 2 3 4 2 2 5 2 2" xfId="15644"/>
    <cellStyle name="Обычный 2 3 4 2 2 5 2 2 2" xfId="32541"/>
    <cellStyle name="Обычный 2 3 4 2 2 5 2 3" xfId="24093"/>
    <cellStyle name="Обычный 2 3 4 2 2 5 3" xfId="11420"/>
    <cellStyle name="Обычный 2 3 4 2 2 5 3 2" xfId="28317"/>
    <cellStyle name="Обычный 2 3 4 2 2 5 4" xfId="19869"/>
    <cellStyle name="Обычный 2 3 4 2 2 6" xfId="4380"/>
    <cellStyle name="Обычный 2 3 4 2 2 6 2" xfId="12828"/>
    <cellStyle name="Обычный 2 3 4 2 2 6 2 2" xfId="29725"/>
    <cellStyle name="Обычный 2 3 4 2 2 6 3" xfId="21277"/>
    <cellStyle name="Обычный 2 3 4 2 2 7" xfId="8604"/>
    <cellStyle name="Обычный 2 3 4 2 2 7 2" xfId="25501"/>
    <cellStyle name="Обычный 2 3 4 2 2 8" xfId="17053"/>
    <cellStyle name="Обычный 2 3 4 2 2 9" xfId="33950"/>
    <cellStyle name="Обычный 2 3 4 2 3" xfId="480"/>
    <cellStyle name="Обычный 2 3 4 2 3 2" xfId="1211"/>
    <cellStyle name="Обычный 2 3 4 2 3 2 2" xfId="2619"/>
    <cellStyle name="Обычный 2 3 4 2 3 2 2 2" xfId="6843"/>
    <cellStyle name="Обычный 2 3 4 2 3 2 2 2 2" xfId="15291"/>
    <cellStyle name="Обычный 2 3 4 2 3 2 2 2 2 2" xfId="32188"/>
    <cellStyle name="Обычный 2 3 4 2 3 2 2 2 3" xfId="23740"/>
    <cellStyle name="Обычный 2 3 4 2 3 2 2 3" xfId="11067"/>
    <cellStyle name="Обычный 2 3 4 2 3 2 2 3 2" xfId="27964"/>
    <cellStyle name="Обычный 2 3 4 2 3 2 2 4" xfId="19516"/>
    <cellStyle name="Обычный 2 3 4 2 3 2 3" xfId="4027"/>
    <cellStyle name="Обычный 2 3 4 2 3 2 3 2" xfId="8251"/>
    <cellStyle name="Обычный 2 3 4 2 3 2 3 2 2" xfId="16699"/>
    <cellStyle name="Обычный 2 3 4 2 3 2 3 2 2 2" xfId="33596"/>
    <cellStyle name="Обычный 2 3 4 2 3 2 3 2 3" xfId="25148"/>
    <cellStyle name="Обычный 2 3 4 2 3 2 3 3" xfId="12475"/>
    <cellStyle name="Обычный 2 3 4 2 3 2 3 3 2" xfId="29372"/>
    <cellStyle name="Обычный 2 3 4 2 3 2 3 4" xfId="20924"/>
    <cellStyle name="Обычный 2 3 4 2 3 2 4" xfId="5435"/>
    <cellStyle name="Обычный 2 3 4 2 3 2 4 2" xfId="13883"/>
    <cellStyle name="Обычный 2 3 4 2 3 2 4 2 2" xfId="30780"/>
    <cellStyle name="Обычный 2 3 4 2 3 2 4 3" xfId="22332"/>
    <cellStyle name="Обычный 2 3 4 2 3 2 5" xfId="9659"/>
    <cellStyle name="Обычный 2 3 4 2 3 2 5 2" xfId="26556"/>
    <cellStyle name="Обычный 2 3 4 2 3 2 6" xfId="18108"/>
    <cellStyle name="Обычный 2 3 4 2 3 3" xfId="1915"/>
    <cellStyle name="Обычный 2 3 4 2 3 3 2" xfId="6139"/>
    <cellStyle name="Обычный 2 3 4 2 3 3 2 2" xfId="14587"/>
    <cellStyle name="Обычный 2 3 4 2 3 3 2 2 2" xfId="31484"/>
    <cellStyle name="Обычный 2 3 4 2 3 3 2 3" xfId="23036"/>
    <cellStyle name="Обычный 2 3 4 2 3 3 3" xfId="10363"/>
    <cellStyle name="Обычный 2 3 4 2 3 3 3 2" xfId="27260"/>
    <cellStyle name="Обычный 2 3 4 2 3 3 4" xfId="18812"/>
    <cellStyle name="Обычный 2 3 4 2 3 4" xfId="3323"/>
    <cellStyle name="Обычный 2 3 4 2 3 4 2" xfId="7547"/>
    <cellStyle name="Обычный 2 3 4 2 3 4 2 2" xfId="15995"/>
    <cellStyle name="Обычный 2 3 4 2 3 4 2 2 2" xfId="32892"/>
    <cellStyle name="Обычный 2 3 4 2 3 4 2 3" xfId="24444"/>
    <cellStyle name="Обычный 2 3 4 2 3 4 3" xfId="11771"/>
    <cellStyle name="Обычный 2 3 4 2 3 4 3 2" xfId="28668"/>
    <cellStyle name="Обычный 2 3 4 2 3 4 4" xfId="20220"/>
    <cellStyle name="Обычный 2 3 4 2 3 5" xfId="4731"/>
    <cellStyle name="Обычный 2 3 4 2 3 5 2" xfId="13179"/>
    <cellStyle name="Обычный 2 3 4 2 3 5 2 2" xfId="30076"/>
    <cellStyle name="Обычный 2 3 4 2 3 5 3" xfId="21628"/>
    <cellStyle name="Обычный 2 3 4 2 3 6" xfId="8955"/>
    <cellStyle name="Обычный 2 3 4 2 3 6 2" xfId="25852"/>
    <cellStyle name="Обычный 2 3 4 2 3 7" xfId="17404"/>
    <cellStyle name="Обычный 2 3 4 2 3 8" xfId="34301"/>
    <cellStyle name="Обычный 2 3 4 2 4" xfId="859"/>
    <cellStyle name="Обычный 2 3 4 2 4 2" xfId="2267"/>
    <cellStyle name="Обычный 2 3 4 2 4 2 2" xfId="6491"/>
    <cellStyle name="Обычный 2 3 4 2 4 2 2 2" xfId="14939"/>
    <cellStyle name="Обычный 2 3 4 2 4 2 2 2 2" xfId="31836"/>
    <cellStyle name="Обычный 2 3 4 2 4 2 2 3" xfId="23388"/>
    <cellStyle name="Обычный 2 3 4 2 4 2 3" xfId="10715"/>
    <cellStyle name="Обычный 2 3 4 2 4 2 3 2" xfId="27612"/>
    <cellStyle name="Обычный 2 3 4 2 4 2 4" xfId="19164"/>
    <cellStyle name="Обычный 2 3 4 2 4 3" xfId="3675"/>
    <cellStyle name="Обычный 2 3 4 2 4 3 2" xfId="7899"/>
    <cellStyle name="Обычный 2 3 4 2 4 3 2 2" xfId="16347"/>
    <cellStyle name="Обычный 2 3 4 2 4 3 2 2 2" xfId="33244"/>
    <cellStyle name="Обычный 2 3 4 2 4 3 2 3" xfId="24796"/>
    <cellStyle name="Обычный 2 3 4 2 4 3 3" xfId="12123"/>
    <cellStyle name="Обычный 2 3 4 2 4 3 3 2" xfId="29020"/>
    <cellStyle name="Обычный 2 3 4 2 4 3 4" xfId="20572"/>
    <cellStyle name="Обычный 2 3 4 2 4 4" xfId="5083"/>
    <cellStyle name="Обычный 2 3 4 2 4 4 2" xfId="13531"/>
    <cellStyle name="Обычный 2 3 4 2 4 4 2 2" xfId="30428"/>
    <cellStyle name="Обычный 2 3 4 2 4 4 3" xfId="21980"/>
    <cellStyle name="Обычный 2 3 4 2 4 5" xfId="9307"/>
    <cellStyle name="Обычный 2 3 4 2 4 5 2" xfId="26204"/>
    <cellStyle name="Обычный 2 3 4 2 4 6" xfId="17756"/>
    <cellStyle name="Обычный 2 3 4 2 5" xfId="1563"/>
    <cellStyle name="Обычный 2 3 4 2 5 2" xfId="5787"/>
    <cellStyle name="Обычный 2 3 4 2 5 2 2" xfId="14235"/>
    <cellStyle name="Обычный 2 3 4 2 5 2 2 2" xfId="31132"/>
    <cellStyle name="Обычный 2 3 4 2 5 2 3" xfId="22684"/>
    <cellStyle name="Обычный 2 3 4 2 5 3" xfId="10011"/>
    <cellStyle name="Обычный 2 3 4 2 5 3 2" xfId="26908"/>
    <cellStyle name="Обычный 2 3 4 2 5 4" xfId="18460"/>
    <cellStyle name="Обычный 2 3 4 2 6" xfId="2971"/>
    <cellStyle name="Обычный 2 3 4 2 6 2" xfId="7195"/>
    <cellStyle name="Обычный 2 3 4 2 6 2 2" xfId="15643"/>
    <cellStyle name="Обычный 2 3 4 2 6 2 2 2" xfId="32540"/>
    <cellStyle name="Обычный 2 3 4 2 6 2 3" xfId="24092"/>
    <cellStyle name="Обычный 2 3 4 2 6 3" xfId="11419"/>
    <cellStyle name="Обычный 2 3 4 2 6 3 2" xfId="28316"/>
    <cellStyle name="Обычный 2 3 4 2 6 4" xfId="19868"/>
    <cellStyle name="Обычный 2 3 4 2 7" xfId="4379"/>
    <cellStyle name="Обычный 2 3 4 2 7 2" xfId="12827"/>
    <cellStyle name="Обычный 2 3 4 2 7 2 2" xfId="29724"/>
    <cellStyle name="Обычный 2 3 4 2 7 3" xfId="21276"/>
    <cellStyle name="Обычный 2 3 4 2 8" xfId="8603"/>
    <cellStyle name="Обычный 2 3 4 2 8 2" xfId="25500"/>
    <cellStyle name="Обычный 2 3 4 2 9" xfId="17052"/>
    <cellStyle name="Обычный 2 3 4 3" xfId="68"/>
    <cellStyle name="Обычный 2 3 4 3 2" xfId="482"/>
    <cellStyle name="Обычный 2 3 4 3 2 2" xfId="1213"/>
    <cellStyle name="Обычный 2 3 4 3 2 2 2" xfId="2621"/>
    <cellStyle name="Обычный 2 3 4 3 2 2 2 2" xfId="6845"/>
    <cellStyle name="Обычный 2 3 4 3 2 2 2 2 2" xfId="15293"/>
    <cellStyle name="Обычный 2 3 4 3 2 2 2 2 2 2" xfId="32190"/>
    <cellStyle name="Обычный 2 3 4 3 2 2 2 2 3" xfId="23742"/>
    <cellStyle name="Обычный 2 3 4 3 2 2 2 3" xfId="11069"/>
    <cellStyle name="Обычный 2 3 4 3 2 2 2 3 2" xfId="27966"/>
    <cellStyle name="Обычный 2 3 4 3 2 2 2 4" xfId="19518"/>
    <cellStyle name="Обычный 2 3 4 3 2 2 3" xfId="4029"/>
    <cellStyle name="Обычный 2 3 4 3 2 2 3 2" xfId="8253"/>
    <cellStyle name="Обычный 2 3 4 3 2 2 3 2 2" xfId="16701"/>
    <cellStyle name="Обычный 2 3 4 3 2 2 3 2 2 2" xfId="33598"/>
    <cellStyle name="Обычный 2 3 4 3 2 2 3 2 3" xfId="25150"/>
    <cellStyle name="Обычный 2 3 4 3 2 2 3 3" xfId="12477"/>
    <cellStyle name="Обычный 2 3 4 3 2 2 3 3 2" xfId="29374"/>
    <cellStyle name="Обычный 2 3 4 3 2 2 3 4" xfId="20926"/>
    <cellStyle name="Обычный 2 3 4 3 2 2 4" xfId="5437"/>
    <cellStyle name="Обычный 2 3 4 3 2 2 4 2" xfId="13885"/>
    <cellStyle name="Обычный 2 3 4 3 2 2 4 2 2" xfId="30782"/>
    <cellStyle name="Обычный 2 3 4 3 2 2 4 3" xfId="22334"/>
    <cellStyle name="Обычный 2 3 4 3 2 2 5" xfId="9661"/>
    <cellStyle name="Обычный 2 3 4 3 2 2 5 2" xfId="26558"/>
    <cellStyle name="Обычный 2 3 4 3 2 2 6" xfId="18110"/>
    <cellStyle name="Обычный 2 3 4 3 2 3" xfId="1917"/>
    <cellStyle name="Обычный 2 3 4 3 2 3 2" xfId="6141"/>
    <cellStyle name="Обычный 2 3 4 3 2 3 2 2" xfId="14589"/>
    <cellStyle name="Обычный 2 3 4 3 2 3 2 2 2" xfId="31486"/>
    <cellStyle name="Обычный 2 3 4 3 2 3 2 3" xfId="23038"/>
    <cellStyle name="Обычный 2 3 4 3 2 3 3" xfId="10365"/>
    <cellStyle name="Обычный 2 3 4 3 2 3 3 2" xfId="27262"/>
    <cellStyle name="Обычный 2 3 4 3 2 3 4" xfId="18814"/>
    <cellStyle name="Обычный 2 3 4 3 2 4" xfId="3325"/>
    <cellStyle name="Обычный 2 3 4 3 2 4 2" xfId="7549"/>
    <cellStyle name="Обычный 2 3 4 3 2 4 2 2" xfId="15997"/>
    <cellStyle name="Обычный 2 3 4 3 2 4 2 2 2" xfId="32894"/>
    <cellStyle name="Обычный 2 3 4 3 2 4 2 3" xfId="24446"/>
    <cellStyle name="Обычный 2 3 4 3 2 4 3" xfId="11773"/>
    <cellStyle name="Обычный 2 3 4 3 2 4 3 2" xfId="28670"/>
    <cellStyle name="Обычный 2 3 4 3 2 4 4" xfId="20222"/>
    <cellStyle name="Обычный 2 3 4 3 2 5" xfId="4733"/>
    <cellStyle name="Обычный 2 3 4 3 2 5 2" xfId="13181"/>
    <cellStyle name="Обычный 2 3 4 3 2 5 2 2" xfId="30078"/>
    <cellStyle name="Обычный 2 3 4 3 2 5 3" xfId="21630"/>
    <cellStyle name="Обычный 2 3 4 3 2 6" xfId="8957"/>
    <cellStyle name="Обычный 2 3 4 3 2 6 2" xfId="25854"/>
    <cellStyle name="Обычный 2 3 4 3 2 7" xfId="17406"/>
    <cellStyle name="Обычный 2 3 4 3 2 8" xfId="34303"/>
    <cellStyle name="Обычный 2 3 4 3 3" xfId="861"/>
    <cellStyle name="Обычный 2 3 4 3 3 2" xfId="2269"/>
    <cellStyle name="Обычный 2 3 4 3 3 2 2" xfId="6493"/>
    <cellStyle name="Обычный 2 3 4 3 3 2 2 2" xfId="14941"/>
    <cellStyle name="Обычный 2 3 4 3 3 2 2 2 2" xfId="31838"/>
    <cellStyle name="Обычный 2 3 4 3 3 2 2 3" xfId="23390"/>
    <cellStyle name="Обычный 2 3 4 3 3 2 3" xfId="10717"/>
    <cellStyle name="Обычный 2 3 4 3 3 2 3 2" xfId="27614"/>
    <cellStyle name="Обычный 2 3 4 3 3 2 4" xfId="19166"/>
    <cellStyle name="Обычный 2 3 4 3 3 3" xfId="3677"/>
    <cellStyle name="Обычный 2 3 4 3 3 3 2" xfId="7901"/>
    <cellStyle name="Обычный 2 3 4 3 3 3 2 2" xfId="16349"/>
    <cellStyle name="Обычный 2 3 4 3 3 3 2 2 2" xfId="33246"/>
    <cellStyle name="Обычный 2 3 4 3 3 3 2 3" xfId="24798"/>
    <cellStyle name="Обычный 2 3 4 3 3 3 3" xfId="12125"/>
    <cellStyle name="Обычный 2 3 4 3 3 3 3 2" xfId="29022"/>
    <cellStyle name="Обычный 2 3 4 3 3 3 4" xfId="20574"/>
    <cellStyle name="Обычный 2 3 4 3 3 4" xfId="5085"/>
    <cellStyle name="Обычный 2 3 4 3 3 4 2" xfId="13533"/>
    <cellStyle name="Обычный 2 3 4 3 3 4 2 2" xfId="30430"/>
    <cellStyle name="Обычный 2 3 4 3 3 4 3" xfId="21982"/>
    <cellStyle name="Обычный 2 3 4 3 3 5" xfId="9309"/>
    <cellStyle name="Обычный 2 3 4 3 3 5 2" xfId="26206"/>
    <cellStyle name="Обычный 2 3 4 3 3 6" xfId="17758"/>
    <cellStyle name="Обычный 2 3 4 3 4" xfId="1565"/>
    <cellStyle name="Обычный 2 3 4 3 4 2" xfId="5789"/>
    <cellStyle name="Обычный 2 3 4 3 4 2 2" xfId="14237"/>
    <cellStyle name="Обычный 2 3 4 3 4 2 2 2" xfId="31134"/>
    <cellStyle name="Обычный 2 3 4 3 4 2 3" xfId="22686"/>
    <cellStyle name="Обычный 2 3 4 3 4 3" xfId="10013"/>
    <cellStyle name="Обычный 2 3 4 3 4 3 2" xfId="26910"/>
    <cellStyle name="Обычный 2 3 4 3 4 4" xfId="18462"/>
    <cellStyle name="Обычный 2 3 4 3 5" xfId="2973"/>
    <cellStyle name="Обычный 2 3 4 3 5 2" xfId="7197"/>
    <cellStyle name="Обычный 2 3 4 3 5 2 2" xfId="15645"/>
    <cellStyle name="Обычный 2 3 4 3 5 2 2 2" xfId="32542"/>
    <cellStyle name="Обычный 2 3 4 3 5 2 3" xfId="24094"/>
    <cellStyle name="Обычный 2 3 4 3 5 3" xfId="11421"/>
    <cellStyle name="Обычный 2 3 4 3 5 3 2" xfId="28318"/>
    <cellStyle name="Обычный 2 3 4 3 5 4" xfId="19870"/>
    <cellStyle name="Обычный 2 3 4 3 6" xfId="4381"/>
    <cellStyle name="Обычный 2 3 4 3 6 2" xfId="12829"/>
    <cellStyle name="Обычный 2 3 4 3 6 2 2" xfId="29726"/>
    <cellStyle name="Обычный 2 3 4 3 6 3" xfId="21278"/>
    <cellStyle name="Обычный 2 3 4 3 7" xfId="8605"/>
    <cellStyle name="Обычный 2 3 4 3 7 2" xfId="25502"/>
    <cellStyle name="Обычный 2 3 4 3 8" xfId="17054"/>
    <cellStyle name="Обычный 2 3 4 3 9" xfId="33951"/>
    <cellStyle name="Обычный 2 3 4 4" xfId="479"/>
    <cellStyle name="Обычный 2 3 4 4 2" xfId="1210"/>
    <cellStyle name="Обычный 2 3 4 4 2 2" xfId="2618"/>
    <cellStyle name="Обычный 2 3 4 4 2 2 2" xfId="6842"/>
    <cellStyle name="Обычный 2 3 4 4 2 2 2 2" xfId="15290"/>
    <cellStyle name="Обычный 2 3 4 4 2 2 2 2 2" xfId="32187"/>
    <cellStyle name="Обычный 2 3 4 4 2 2 2 3" xfId="23739"/>
    <cellStyle name="Обычный 2 3 4 4 2 2 3" xfId="11066"/>
    <cellStyle name="Обычный 2 3 4 4 2 2 3 2" xfId="27963"/>
    <cellStyle name="Обычный 2 3 4 4 2 2 4" xfId="19515"/>
    <cellStyle name="Обычный 2 3 4 4 2 3" xfId="4026"/>
    <cellStyle name="Обычный 2 3 4 4 2 3 2" xfId="8250"/>
    <cellStyle name="Обычный 2 3 4 4 2 3 2 2" xfId="16698"/>
    <cellStyle name="Обычный 2 3 4 4 2 3 2 2 2" xfId="33595"/>
    <cellStyle name="Обычный 2 3 4 4 2 3 2 3" xfId="25147"/>
    <cellStyle name="Обычный 2 3 4 4 2 3 3" xfId="12474"/>
    <cellStyle name="Обычный 2 3 4 4 2 3 3 2" xfId="29371"/>
    <cellStyle name="Обычный 2 3 4 4 2 3 4" xfId="20923"/>
    <cellStyle name="Обычный 2 3 4 4 2 4" xfId="5434"/>
    <cellStyle name="Обычный 2 3 4 4 2 4 2" xfId="13882"/>
    <cellStyle name="Обычный 2 3 4 4 2 4 2 2" xfId="30779"/>
    <cellStyle name="Обычный 2 3 4 4 2 4 3" xfId="22331"/>
    <cellStyle name="Обычный 2 3 4 4 2 5" xfId="9658"/>
    <cellStyle name="Обычный 2 3 4 4 2 5 2" xfId="26555"/>
    <cellStyle name="Обычный 2 3 4 4 2 6" xfId="18107"/>
    <cellStyle name="Обычный 2 3 4 4 3" xfId="1914"/>
    <cellStyle name="Обычный 2 3 4 4 3 2" xfId="6138"/>
    <cellStyle name="Обычный 2 3 4 4 3 2 2" xfId="14586"/>
    <cellStyle name="Обычный 2 3 4 4 3 2 2 2" xfId="31483"/>
    <cellStyle name="Обычный 2 3 4 4 3 2 3" xfId="23035"/>
    <cellStyle name="Обычный 2 3 4 4 3 3" xfId="10362"/>
    <cellStyle name="Обычный 2 3 4 4 3 3 2" xfId="27259"/>
    <cellStyle name="Обычный 2 3 4 4 3 4" xfId="18811"/>
    <cellStyle name="Обычный 2 3 4 4 4" xfId="3322"/>
    <cellStyle name="Обычный 2 3 4 4 4 2" xfId="7546"/>
    <cellStyle name="Обычный 2 3 4 4 4 2 2" xfId="15994"/>
    <cellStyle name="Обычный 2 3 4 4 4 2 2 2" xfId="32891"/>
    <cellStyle name="Обычный 2 3 4 4 4 2 3" xfId="24443"/>
    <cellStyle name="Обычный 2 3 4 4 4 3" xfId="11770"/>
    <cellStyle name="Обычный 2 3 4 4 4 3 2" xfId="28667"/>
    <cellStyle name="Обычный 2 3 4 4 4 4" xfId="20219"/>
    <cellStyle name="Обычный 2 3 4 4 5" xfId="4730"/>
    <cellStyle name="Обычный 2 3 4 4 5 2" xfId="13178"/>
    <cellStyle name="Обычный 2 3 4 4 5 2 2" xfId="30075"/>
    <cellStyle name="Обычный 2 3 4 4 5 3" xfId="21627"/>
    <cellStyle name="Обычный 2 3 4 4 6" xfId="8954"/>
    <cellStyle name="Обычный 2 3 4 4 6 2" xfId="25851"/>
    <cellStyle name="Обычный 2 3 4 4 7" xfId="17403"/>
    <cellStyle name="Обычный 2 3 4 4 8" xfId="34300"/>
    <cellStyle name="Обычный 2 3 4 5" xfId="858"/>
    <cellStyle name="Обычный 2 3 4 5 2" xfId="2266"/>
    <cellStyle name="Обычный 2 3 4 5 2 2" xfId="6490"/>
    <cellStyle name="Обычный 2 3 4 5 2 2 2" xfId="14938"/>
    <cellStyle name="Обычный 2 3 4 5 2 2 2 2" xfId="31835"/>
    <cellStyle name="Обычный 2 3 4 5 2 2 3" xfId="23387"/>
    <cellStyle name="Обычный 2 3 4 5 2 3" xfId="10714"/>
    <cellStyle name="Обычный 2 3 4 5 2 3 2" xfId="27611"/>
    <cellStyle name="Обычный 2 3 4 5 2 4" xfId="19163"/>
    <cellStyle name="Обычный 2 3 4 5 3" xfId="3674"/>
    <cellStyle name="Обычный 2 3 4 5 3 2" xfId="7898"/>
    <cellStyle name="Обычный 2 3 4 5 3 2 2" xfId="16346"/>
    <cellStyle name="Обычный 2 3 4 5 3 2 2 2" xfId="33243"/>
    <cellStyle name="Обычный 2 3 4 5 3 2 3" xfId="24795"/>
    <cellStyle name="Обычный 2 3 4 5 3 3" xfId="12122"/>
    <cellStyle name="Обычный 2 3 4 5 3 3 2" xfId="29019"/>
    <cellStyle name="Обычный 2 3 4 5 3 4" xfId="20571"/>
    <cellStyle name="Обычный 2 3 4 5 4" xfId="5082"/>
    <cellStyle name="Обычный 2 3 4 5 4 2" xfId="13530"/>
    <cellStyle name="Обычный 2 3 4 5 4 2 2" xfId="30427"/>
    <cellStyle name="Обычный 2 3 4 5 4 3" xfId="21979"/>
    <cellStyle name="Обычный 2 3 4 5 5" xfId="9306"/>
    <cellStyle name="Обычный 2 3 4 5 5 2" xfId="26203"/>
    <cellStyle name="Обычный 2 3 4 5 6" xfId="17755"/>
    <cellStyle name="Обычный 2 3 4 6" xfId="1562"/>
    <cellStyle name="Обычный 2 3 4 6 2" xfId="5786"/>
    <cellStyle name="Обычный 2 3 4 6 2 2" xfId="14234"/>
    <cellStyle name="Обычный 2 3 4 6 2 2 2" xfId="31131"/>
    <cellStyle name="Обычный 2 3 4 6 2 3" xfId="22683"/>
    <cellStyle name="Обычный 2 3 4 6 3" xfId="10010"/>
    <cellStyle name="Обычный 2 3 4 6 3 2" xfId="26907"/>
    <cellStyle name="Обычный 2 3 4 6 4" xfId="18459"/>
    <cellStyle name="Обычный 2 3 4 7" xfId="2970"/>
    <cellStyle name="Обычный 2 3 4 7 2" xfId="7194"/>
    <cellStyle name="Обычный 2 3 4 7 2 2" xfId="15642"/>
    <cellStyle name="Обычный 2 3 4 7 2 2 2" xfId="32539"/>
    <cellStyle name="Обычный 2 3 4 7 2 3" xfId="24091"/>
    <cellStyle name="Обычный 2 3 4 7 3" xfId="11418"/>
    <cellStyle name="Обычный 2 3 4 7 3 2" xfId="28315"/>
    <cellStyle name="Обычный 2 3 4 7 4" xfId="19867"/>
    <cellStyle name="Обычный 2 3 4 8" xfId="4378"/>
    <cellStyle name="Обычный 2 3 4 8 2" xfId="12826"/>
    <cellStyle name="Обычный 2 3 4 8 2 2" xfId="29723"/>
    <cellStyle name="Обычный 2 3 4 8 3" xfId="21275"/>
    <cellStyle name="Обычный 2 3 4 9" xfId="8602"/>
    <cellStyle name="Обычный 2 3 4 9 2" xfId="25499"/>
    <cellStyle name="Обычный 2 3 5" xfId="69"/>
    <cellStyle name="Обычный 2 3 5 10" xfId="33952"/>
    <cellStyle name="Обычный 2 3 5 2" xfId="70"/>
    <cellStyle name="Обычный 2 3 5 2 2" xfId="484"/>
    <cellStyle name="Обычный 2 3 5 2 2 2" xfId="1215"/>
    <cellStyle name="Обычный 2 3 5 2 2 2 2" xfId="2623"/>
    <cellStyle name="Обычный 2 3 5 2 2 2 2 2" xfId="6847"/>
    <cellStyle name="Обычный 2 3 5 2 2 2 2 2 2" xfId="15295"/>
    <cellStyle name="Обычный 2 3 5 2 2 2 2 2 2 2" xfId="32192"/>
    <cellStyle name="Обычный 2 3 5 2 2 2 2 2 3" xfId="23744"/>
    <cellStyle name="Обычный 2 3 5 2 2 2 2 3" xfId="11071"/>
    <cellStyle name="Обычный 2 3 5 2 2 2 2 3 2" xfId="27968"/>
    <cellStyle name="Обычный 2 3 5 2 2 2 2 4" xfId="19520"/>
    <cellStyle name="Обычный 2 3 5 2 2 2 3" xfId="4031"/>
    <cellStyle name="Обычный 2 3 5 2 2 2 3 2" xfId="8255"/>
    <cellStyle name="Обычный 2 3 5 2 2 2 3 2 2" xfId="16703"/>
    <cellStyle name="Обычный 2 3 5 2 2 2 3 2 2 2" xfId="33600"/>
    <cellStyle name="Обычный 2 3 5 2 2 2 3 2 3" xfId="25152"/>
    <cellStyle name="Обычный 2 3 5 2 2 2 3 3" xfId="12479"/>
    <cellStyle name="Обычный 2 3 5 2 2 2 3 3 2" xfId="29376"/>
    <cellStyle name="Обычный 2 3 5 2 2 2 3 4" xfId="20928"/>
    <cellStyle name="Обычный 2 3 5 2 2 2 4" xfId="5439"/>
    <cellStyle name="Обычный 2 3 5 2 2 2 4 2" xfId="13887"/>
    <cellStyle name="Обычный 2 3 5 2 2 2 4 2 2" xfId="30784"/>
    <cellStyle name="Обычный 2 3 5 2 2 2 4 3" xfId="22336"/>
    <cellStyle name="Обычный 2 3 5 2 2 2 5" xfId="9663"/>
    <cellStyle name="Обычный 2 3 5 2 2 2 5 2" xfId="26560"/>
    <cellStyle name="Обычный 2 3 5 2 2 2 6" xfId="18112"/>
    <cellStyle name="Обычный 2 3 5 2 2 3" xfId="1919"/>
    <cellStyle name="Обычный 2 3 5 2 2 3 2" xfId="6143"/>
    <cellStyle name="Обычный 2 3 5 2 2 3 2 2" xfId="14591"/>
    <cellStyle name="Обычный 2 3 5 2 2 3 2 2 2" xfId="31488"/>
    <cellStyle name="Обычный 2 3 5 2 2 3 2 3" xfId="23040"/>
    <cellStyle name="Обычный 2 3 5 2 2 3 3" xfId="10367"/>
    <cellStyle name="Обычный 2 3 5 2 2 3 3 2" xfId="27264"/>
    <cellStyle name="Обычный 2 3 5 2 2 3 4" xfId="18816"/>
    <cellStyle name="Обычный 2 3 5 2 2 4" xfId="3327"/>
    <cellStyle name="Обычный 2 3 5 2 2 4 2" xfId="7551"/>
    <cellStyle name="Обычный 2 3 5 2 2 4 2 2" xfId="15999"/>
    <cellStyle name="Обычный 2 3 5 2 2 4 2 2 2" xfId="32896"/>
    <cellStyle name="Обычный 2 3 5 2 2 4 2 3" xfId="24448"/>
    <cellStyle name="Обычный 2 3 5 2 2 4 3" xfId="11775"/>
    <cellStyle name="Обычный 2 3 5 2 2 4 3 2" xfId="28672"/>
    <cellStyle name="Обычный 2 3 5 2 2 4 4" xfId="20224"/>
    <cellStyle name="Обычный 2 3 5 2 2 5" xfId="4735"/>
    <cellStyle name="Обычный 2 3 5 2 2 5 2" xfId="13183"/>
    <cellStyle name="Обычный 2 3 5 2 2 5 2 2" xfId="30080"/>
    <cellStyle name="Обычный 2 3 5 2 2 5 3" xfId="21632"/>
    <cellStyle name="Обычный 2 3 5 2 2 6" xfId="8959"/>
    <cellStyle name="Обычный 2 3 5 2 2 6 2" xfId="25856"/>
    <cellStyle name="Обычный 2 3 5 2 2 7" xfId="17408"/>
    <cellStyle name="Обычный 2 3 5 2 2 8" xfId="34305"/>
    <cellStyle name="Обычный 2 3 5 2 3" xfId="863"/>
    <cellStyle name="Обычный 2 3 5 2 3 2" xfId="2271"/>
    <cellStyle name="Обычный 2 3 5 2 3 2 2" xfId="6495"/>
    <cellStyle name="Обычный 2 3 5 2 3 2 2 2" xfId="14943"/>
    <cellStyle name="Обычный 2 3 5 2 3 2 2 2 2" xfId="31840"/>
    <cellStyle name="Обычный 2 3 5 2 3 2 2 3" xfId="23392"/>
    <cellStyle name="Обычный 2 3 5 2 3 2 3" xfId="10719"/>
    <cellStyle name="Обычный 2 3 5 2 3 2 3 2" xfId="27616"/>
    <cellStyle name="Обычный 2 3 5 2 3 2 4" xfId="19168"/>
    <cellStyle name="Обычный 2 3 5 2 3 3" xfId="3679"/>
    <cellStyle name="Обычный 2 3 5 2 3 3 2" xfId="7903"/>
    <cellStyle name="Обычный 2 3 5 2 3 3 2 2" xfId="16351"/>
    <cellStyle name="Обычный 2 3 5 2 3 3 2 2 2" xfId="33248"/>
    <cellStyle name="Обычный 2 3 5 2 3 3 2 3" xfId="24800"/>
    <cellStyle name="Обычный 2 3 5 2 3 3 3" xfId="12127"/>
    <cellStyle name="Обычный 2 3 5 2 3 3 3 2" xfId="29024"/>
    <cellStyle name="Обычный 2 3 5 2 3 3 4" xfId="20576"/>
    <cellStyle name="Обычный 2 3 5 2 3 4" xfId="5087"/>
    <cellStyle name="Обычный 2 3 5 2 3 4 2" xfId="13535"/>
    <cellStyle name="Обычный 2 3 5 2 3 4 2 2" xfId="30432"/>
    <cellStyle name="Обычный 2 3 5 2 3 4 3" xfId="21984"/>
    <cellStyle name="Обычный 2 3 5 2 3 5" xfId="9311"/>
    <cellStyle name="Обычный 2 3 5 2 3 5 2" xfId="26208"/>
    <cellStyle name="Обычный 2 3 5 2 3 6" xfId="17760"/>
    <cellStyle name="Обычный 2 3 5 2 4" xfId="1567"/>
    <cellStyle name="Обычный 2 3 5 2 4 2" xfId="5791"/>
    <cellStyle name="Обычный 2 3 5 2 4 2 2" xfId="14239"/>
    <cellStyle name="Обычный 2 3 5 2 4 2 2 2" xfId="31136"/>
    <cellStyle name="Обычный 2 3 5 2 4 2 3" xfId="22688"/>
    <cellStyle name="Обычный 2 3 5 2 4 3" xfId="10015"/>
    <cellStyle name="Обычный 2 3 5 2 4 3 2" xfId="26912"/>
    <cellStyle name="Обычный 2 3 5 2 4 4" xfId="18464"/>
    <cellStyle name="Обычный 2 3 5 2 5" xfId="2975"/>
    <cellStyle name="Обычный 2 3 5 2 5 2" xfId="7199"/>
    <cellStyle name="Обычный 2 3 5 2 5 2 2" xfId="15647"/>
    <cellStyle name="Обычный 2 3 5 2 5 2 2 2" xfId="32544"/>
    <cellStyle name="Обычный 2 3 5 2 5 2 3" xfId="24096"/>
    <cellStyle name="Обычный 2 3 5 2 5 3" xfId="11423"/>
    <cellStyle name="Обычный 2 3 5 2 5 3 2" xfId="28320"/>
    <cellStyle name="Обычный 2 3 5 2 5 4" xfId="19872"/>
    <cellStyle name="Обычный 2 3 5 2 6" xfId="4383"/>
    <cellStyle name="Обычный 2 3 5 2 6 2" xfId="12831"/>
    <cellStyle name="Обычный 2 3 5 2 6 2 2" xfId="29728"/>
    <cellStyle name="Обычный 2 3 5 2 6 3" xfId="21280"/>
    <cellStyle name="Обычный 2 3 5 2 7" xfId="8607"/>
    <cellStyle name="Обычный 2 3 5 2 7 2" xfId="25504"/>
    <cellStyle name="Обычный 2 3 5 2 8" xfId="17056"/>
    <cellStyle name="Обычный 2 3 5 2 9" xfId="33953"/>
    <cellStyle name="Обычный 2 3 5 3" xfId="483"/>
    <cellStyle name="Обычный 2 3 5 3 2" xfId="1214"/>
    <cellStyle name="Обычный 2 3 5 3 2 2" xfId="2622"/>
    <cellStyle name="Обычный 2 3 5 3 2 2 2" xfId="6846"/>
    <cellStyle name="Обычный 2 3 5 3 2 2 2 2" xfId="15294"/>
    <cellStyle name="Обычный 2 3 5 3 2 2 2 2 2" xfId="32191"/>
    <cellStyle name="Обычный 2 3 5 3 2 2 2 3" xfId="23743"/>
    <cellStyle name="Обычный 2 3 5 3 2 2 3" xfId="11070"/>
    <cellStyle name="Обычный 2 3 5 3 2 2 3 2" xfId="27967"/>
    <cellStyle name="Обычный 2 3 5 3 2 2 4" xfId="19519"/>
    <cellStyle name="Обычный 2 3 5 3 2 3" xfId="4030"/>
    <cellStyle name="Обычный 2 3 5 3 2 3 2" xfId="8254"/>
    <cellStyle name="Обычный 2 3 5 3 2 3 2 2" xfId="16702"/>
    <cellStyle name="Обычный 2 3 5 3 2 3 2 2 2" xfId="33599"/>
    <cellStyle name="Обычный 2 3 5 3 2 3 2 3" xfId="25151"/>
    <cellStyle name="Обычный 2 3 5 3 2 3 3" xfId="12478"/>
    <cellStyle name="Обычный 2 3 5 3 2 3 3 2" xfId="29375"/>
    <cellStyle name="Обычный 2 3 5 3 2 3 4" xfId="20927"/>
    <cellStyle name="Обычный 2 3 5 3 2 4" xfId="5438"/>
    <cellStyle name="Обычный 2 3 5 3 2 4 2" xfId="13886"/>
    <cellStyle name="Обычный 2 3 5 3 2 4 2 2" xfId="30783"/>
    <cellStyle name="Обычный 2 3 5 3 2 4 3" xfId="22335"/>
    <cellStyle name="Обычный 2 3 5 3 2 5" xfId="9662"/>
    <cellStyle name="Обычный 2 3 5 3 2 5 2" xfId="26559"/>
    <cellStyle name="Обычный 2 3 5 3 2 6" xfId="18111"/>
    <cellStyle name="Обычный 2 3 5 3 3" xfId="1918"/>
    <cellStyle name="Обычный 2 3 5 3 3 2" xfId="6142"/>
    <cellStyle name="Обычный 2 3 5 3 3 2 2" xfId="14590"/>
    <cellStyle name="Обычный 2 3 5 3 3 2 2 2" xfId="31487"/>
    <cellStyle name="Обычный 2 3 5 3 3 2 3" xfId="23039"/>
    <cellStyle name="Обычный 2 3 5 3 3 3" xfId="10366"/>
    <cellStyle name="Обычный 2 3 5 3 3 3 2" xfId="27263"/>
    <cellStyle name="Обычный 2 3 5 3 3 4" xfId="18815"/>
    <cellStyle name="Обычный 2 3 5 3 4" xfId="3326"/>
    <cellStyle name="Обычный 2 3 5 3 4 2" xfId="7550"/>
    <cellStyle name="Обычный 2 3 5 3 4 2 2" xfId="15998"/>
    <cellStyle name="Обычный 2 3 5 3 4 2 2 2" xfId="32895"/>
    <cellStyle name="Обычный 2 3 5 3 4 2 3" xfId="24447"/>
    <cellStyle name="Обычный 2 3 5 3 4 3" xfId="11774"/>
    <cellStyle name="Обычный 2 3 5 3 4 3 2" xfId="28671"/>
    <cellStyle name="Обычный 2 3 5 3 4 4" xfId="20223"/>
    <cellStyle name="Обычный 2 3 5 3 5" xfId="4734"/>
    <cellStyle name="Обычный 2 3 5 3 5 2" xfId="13182"/>
    <cellStyle name="Обычный 2 3 5 3 5 2 2" xfId="30079"/>
    <cellStyle name="Обычный 2 3 5 3 5 3" xfId="21631"/>
    <cellStyle name="Обычный 2 3 5 3 6" xfId="8958"/>
    <cellStyle name="Обычный 2 3 5 3 6 2" xfId="25855"/>
    <cellStyle name="Обычный 2 3 5 3 7" xfId="17407"/>
    <cellStyle name="Обычный 2 3 5 3 8" xfId="34304"/>
    <cellStyle name="Обычный 2 3 5 4" xfId="862"/>
    <cellStyle name="Обычный 2 3 5 4 2" xfId="2270"/>
    <cellStyle name="Обычный 2 3 5 4 2 2" xfId="6494"/>
    <cellStyle name="Обычный 2 3 5 4 2 2 2" xfId="14942"/>
    <cellStyle name="Обычный 2 3 5 4 2 2 2 2" xfId="31839"/>
    <cellStyle name="Обычный 2 3 5 4 2 2 3" xfId="23391"/>
    <cellStyle name="Обычный 2 3 5 4 2 3" xfId="10718"/>
    <cellStyle name="Обычный 2 3 5 4 2 3 2" xfId="27615"/>
    <cellStyle name="Обычный 2 3 5 4 2 4" xfId="19167"/>
    <cellStyle name="Обычный 2 3 5 4 3" xfId="3678"/>
    <cellStyle name="Обычный 2 3 5 4 3 2" xfId="7902"/>
    <cellStyle name="Обычный 2 3 5 4 3 2 2" xfId="16350"/>
    <cellStyle name="Обычный 2 3 5 4 3 2 2 2" xfId="33247"/>
    <cellStyle name="Обычный 2 3 5 4 3 2 3" xfId="24799"/>
    <cellStyle name="Обычный 2 3 5 4 3 3" xfId="12126"/>
    <cellStyle name="Обычный 2 3 5 4 3 3 2" xfId="29023"/>
    <cellStyle name="Обычный 2 3 5 4 3 4" xfId="20575"/>
    <cellStyle name="Обычный 2 3 5 4 4" xfId="5086"/>
    <cellStyle name="Обычный 2 3 5 4 4 2" xfId="13534"/>
    <cellStyle name="Обычный 2 3 5 4 4 2 2" xfId="30431"/>
    <cellStyle name="Обычный 2 3 5 4 4 3" xfId="21983"/>
    <cellStyle name="Обычный 2 3 5 4 5" xfId="9310"/>
    <cellStyle name="Обычный 2 3 5 4 5 2" xfId="26207"/>
    <cellStyle name="Обычный 2 3 5 4 6" xfId="17759"/>
    <cellStyle name="Обычный 2 3 5 5" xfId="1566"/>
    <cellStyle name="Обычный 2 3 5 5 2" xfId="5790"/>
    <cellStyle name="Обычный 2 3 5 5 2 2" xfId="14238"/>
    <cellStyle name="Обычный 2 3 5 5 2 2 2" xfId="31135"/>
    <cellStyle name="Обычный 2 3 5 5 2 3" xfId="22687"/>
    <cellStyle name="Обычный 2 3 5 5 3" xfId="10014"/>
    <cellStyle name="Обычный 2 3 5 5 3 2" xfId="26911"/>
    <cellStyle name="Обычный 2 3 5 5 4" xfId="18463"/>
    <cellStyle name="Обычный 2 3 5 6" xfId="2974"/>
    <cellStyle name="Обычный 2 3 5 6 2" xfId="7198"/>
    <cellStyle name="Обычный 2 3 5 6 2 2" xfId="15646"/>
    <cellStyle name="Обычный 2 3 5 6 2 2 2" xfId="32543"/>
    <cellStyle name="Обычный 2 3 5 6 2 3" xfId="24095"/>
    <cellStyle name="Обычный 2 3 5 6 3" xfId="11422"/>
    <cellStyle name="Обычный 2 3 5 6 3 2" xfId="28319"/>
    <cellStyle name="Обычный 2 3 5 6 4" xfId="19871"/>
    <cellStyle name="Обычный 2 3 5 7" xfId="4382"/>
    <cellStyle name="Обычный 2 3 5 7 2" xfId="12830"/>
    <cellStyle name="Обычный 2 3 5 7 2 2" xfId="29727"/>
    <cellStyle name="Обычный 2 3 5 7 3" xfId="21279"/>
    <cellStyle name="Обычный 2 3 5 8" xfId="8606"/>
    <cellStyle name="Обычный 2 3 5 8 2" xfId="25503"/>
    <cellStyle name="Обычный 2 3 5 9" xfId="17055"/>
    <cellStyle name="Обычный 2 3 6" xfId="71"/>
    <cellStyle name="Обычный 2 3 6 2" xfId="485"/>
    <cellStyle name="Обычный 2 3 6 2 2" xfId="1216"/>
    <cellStyle name="Обычный 2 3 6 2 2 2" xfId="2624"/>
    <cellStyle name="Обычный 2 3 6 2 2 2 2" xfId="6848"/>
    <cellStyle name="Обычный 2 3 6 2 2 2 2 2" xfId="15296"/>
    <cellStyle name="Обычный 2 3 6 2 2 2 2 2 2" xfId="32193"/>
    <cellStyle name="Обычный 2 3 6 2 2 2 2 3" xfId="23745"/>
    <cellStyle name="Обычный 2 3 6 2 2 2 3" xfId="11072"/>
    <cellStyle name="Обычный 2 3 6 2 2 2 3 2" xfId="27969"/>
    <cellStyle name="Обычный 2 3 6 2 2 2 4" xfId="19521"/>
    <cellStyle name="Обычный 2 3 6 2 2 3" xfId="4032"/>
    <cellStyle name="Обычный 2 3 6 2 2 3 2" xfId="8256"/>
    <cellStyle name="Обычный 2 3 6 2 2 3 2 2" xfId="16704"/>
    <cellStyle name="Обычный 2 3 6 2 2 3 2 2 2" xfId="33601"/>
    <cellStyle name="Обычный 2 3 6 2 2 3 2 3" xfId="25153"/>
    <cellStyle name="Обычный 2 3 6 2 2 3 3" xfId="12480"/>
    <cellStyle name="Обычный 2 3 6 2 2 3 3 2" xfId="29377"/>
    <cellStyle name="Обычный 2 3 6 2 2 3 4" xfId="20929"/>
    <cellStyle name="Обычный 2 3 6 2 2 4" xfId="5440"/>
    <cellStyle name="Обычный 2 3 6 2 2 4 2" xfId="13888"/>
    <cellStyle name="Обычный 2 3 6 2 2 4 2 2" xfId="30785"/>
    <cellStyle name="Обычный 2 3 6 2 2 4 3" xfId="22337"/>
    <cellStyle name="Обычный 2 3 6 2 2 5" xfId="9664"/>
    <cellStyle name="Обычный 2 3 6 2 2 5 2" xfId="26561"/>
    <cellStyle name="Обычный 2 3 6 2 2 6" xfId="18113"/>
    <cellStyle name="Обычный 2 3 6 2 3" xfId="1920"/>
    <cellStyle name="Обычный 2 3 6 2 3 2" xfId="6144"/>
    <cellStyle name="Обычный 2 3 6 2 3 2 2" xfId="14592"/>
    <cellStyle name="Обычный 2 3 6 2 3 2 2 2" xfId="31489"/>
    <cellStyle name="Обычный 2 3 6 2 3 2 3" xfId="23041"/>
    <cellStyle name="Обычный 2 3 6 2 3 3" xfId="10368"/>
    <cellStyle name="Обычный 2 3 6 2 3 3 2" xfId="27265"/>
    <cellStyle name="Обычный 2 3 6 2 3 4" xfId="18817"/>
    <cellStyle name="Обычный 2 3 6 2 4" xfId="3328"/>
    <cellStyle name="Обычный 2 3 6 2 4 2" xfId="7552"/>
    <cellStyle name="Обычный 2 3 6 2 4 2 2" xfId="16000"/>
    <cellStyle name="Обычный 2 3 6 2 4 2 2 2" xfId="32897"/>
    <cellStyle name="Обычный 2 3 6 2 4 2 3" xfId="24449"/>
    <cellStyle name="Обычный 2 3 6 2 4 3" xfId="11776"/>
    <cellStyle name="Обычный 2 3 6 2 4 3 2" xfId="28673"/>
    <cellStyle name="Обычный 2 3 6 2 4 4" xfId="20225"/>
    <cellStyle name="Обычный 2 3 6 2 5" xfId="4736"/>
    <cellStyle name="Обычный 2 3 6 2 5 2" xfId="13184"/>
    <cellStyle name="Обычный 2 3 6 2 5 2 2" xfId="30081"/>
    <cellStyle name="Обычный 2 3 6 2 5 3" xfId="21633"/>
    <cellStyle name="Обычный 2 3 6 2 6" xfId="8960"/>
    <cellStyle name="Обычный 2 3 6 2 6 2" xfId="25857"/>
    <cellStyle name="Обычный 2 3 6 2 7" xfId="17409"/>
    <cellStyle name="Обычный 2 3 6 2 8" xfId="34306"/>
    <cellStyle name="Обычный 2 3 6 3" xfId="864"/>
    <cellStyle name="Обычный 2 3 6 3 2" xfId="2272"/>
    <cellStyle name="Обычный 2 3 6 3 2 2" xfId="6496"/>
    <cellStyle name="Обычный 2 3 6 3 2 2 2" xfId="14944"/>
    <cellStyle name="Обычный 2 3 6 3 2 2 2 2" xfId="31841"/>
    <cellStyle name="Обычный 2 3 6 3 2 2 3" xfId="23393"/>
    <cellStyle name="Обычный 2 3 6 3 2 3" xfId="10720"/>
    <cellStyle name="Обычный 2 3 6 3 2 3 2" xfId="27617"/>
    <cellStyle name="Обычный 2 3 6 3 2 4" xfId="19169"/>
    <cellStyle name="Обычный 2 3 6 3 3" xfId="3680"/>
    <cellStyle name="Обычный 2 3 6 3 3 2" xfId="7904"/>
    <cellStyle name="Обычный 2 3 6 3 3 2 2" xfId="16352"/>
    <cellStyle name="Обычный 2 3 6 3 3 2 2 2" xfId="33249"/>
    <cellStyle name="Обычный 2 3 6 3 3 2 3" xfId="24801"/>
    <cellStyle name="Обычный 2 3 6 3 3 3" xfId="12128"/>
    <cellStyle name="Обычный 2 3 6 3 3 3 2" xfId="29025"/>
    <cellStyle name="Обычный 2 3 6 3 3 4" xfId="20577"/>
    <cellStyle name="Обычный 2 3 6 3 4" xfId="5088"/>
    <cellStyle name="Обычный 2 3 6 3 4 2" xfId="13536"/>
    <cellStyle name="Обычный 2 3 6 3 4 2 2" xfId="30433"/>
    <cellStyle name="Обычный 2 3 6 3 4 3" xfId="21985"/>
    <cellStyle name="Обычный 2 3 6 3 5" xfId="9312"/>
    <cellStyle name="Обычный 2 3 6 3 5 2" xfId="26209"/>
    <cellStyle name="Обычный 2 3 6 3 6" xfId="17761"/>
    <cellStyle name="Обычный 2 3 6 4" xfId="1568"/>
    <cellStyle name="Обычный 2 3 6 4 2" xfId="5792"/>
    <cellStyle name="Обычный 2 3 6 4 2 2" xfId="14240"/>
    <cellStyle name="Обычный 2 3 6 4 2 2 2" xfId="31137"/>
    <cellStyle name="Обычный 2 3 6 4 2 3" xfId="22689"/>
    <cellStyle name="Обычный 2 3 6 4 3" xfId="10016"/>
    <cellStyle name="Обычный 2 3 6 4 3 2" xfId="26913"/>
    <cellStyle name="Обычный 2 3 6 4 4" xfId="18465"/>
    <cellStyle name="Обычный 2 3 6 5" xfId="2976"/>
    <cellStyle name="Обычный 2 3 6 5 2" xfId="7200"/>
    <cellStyle name="Обычный 2 3 6 5 2 2" xfId="15648"/>
    <cellStyle name="Обычный 2 3 6 5 2 2 2" xfId="32545"/>
    <cellStyle name="Обычный 2 3 6 5 2 3" xfId="24097"/>
    <cellStyle name="Обычный 2 3 6 5 3" xfId="11424"/>
    <cellStyle name="Обычный 2 3 6 5 3 2" xfId="28321"/>
    <cellStyle name="Обычный 2 3 6 5 4" xfId="19873"/>
    <cellStyle name="Обычный 2 3 6 6" xfId="4384"/>
    <cellStyle name="Обычный 2 3 6 6 2" xfId="12832"/>
    <cellStyle name="Обычный 2 3 6 6 2 2" xfId="29729"/>
    <cellStyle name="Обычный 2 3 6 6 3" xfId="21281"/>
    <cellStyle name="Обычный 2 3 6 7" xfId="8608"/>
    <cellStyle name="Обычный 2 3 6 7 2" xfId="25505"/>
    <cellStyle name="Обычный 2 3 6 8" xfId="17057"/>
    <cellStyle name="Обычный 2 3 6 9" xfId="33954"/>
    <cellStyle name="Обычный 2 3 7" xfId="454"/>
    <cellStyle name="Обычный 2 3 7 2" xfId="1185"/>
    <cellStyle name="Обычный 2 3 7 2 2" xfId="2593"/>
    <cellStyle name="Обычный 2 3 7 2 2 2" xfId="6817"/>
    <cellStyle name="Обычный 2 3 7 2 2 2 2" xfId="15265"/>
    <cellStyle name="Обычный 2 3 7 2 2 2 2 2" xfId="32162"/>
    <cellStyle name="Обычный 2 3 7 2 2 2 3" xfId="23714"/>
    <cellStyle name="Обычный 2 3 7 2 2 3" xfId="11041"/>
    <cellStyle name="Обычный 2 3 7 2 2 3 2" xfId="27938"/>
    <cellStyle name="Обычный 2 3 7 2 2 4" xfId="19490"/>
    <cellStyle name="Обычный 2 3 7 2 3" xfId="4001"/>
    <cellStyle name="Обычный 2 3 7 2 3 2" xfId="8225"/>
    <cellStyle name="Обычный 2 3 7 2 3 2 2" xfId="16673"/>
    <cellStyle name="Обычный 2 3 7 2 3 2 2 2" xfId="33570"/>
    <cellStyle name="Обычный 2 3 7 2 3 2 3" xfId="25122"/>
    <cellStyle name="Обычный 2 3 7 2 3 3" xfId="12449"/>
    <cellStyle name="Обычный 2 3 7 2 3 3 2" xfId="29346"/>
    <cellStyle name="Обычный 2 3 7 2 3 4" xfId="20898"/>
    <cellStyle name="Обычный 2 3 7 2 4" xfId="5409"/>
    <cellStyle name="Обычный 2 3 7 2 4 2" xfId="13857"/>
    <cellStyle name="Обычный 2 3 7 2 4 2 2" xfId="30754"/>
    <cellStyle name="Обычный 2 3 7 2 4 3" xfId="22306"/>
    <cellStyle name="Обычный 2 3 7 2 5" xfId="9633"/>
    <cellStyle name="Обычный 2 3 7 2 5 2" xfId="26530"/>
    <cellStyle name="Обычный 2 3 7 2 6" xfId="18082"/>
    <cellStyle name="Обычный 2 3 7 3" xfId="1889"/>
    <cellStyle name="Обычный 2 3 7 3 2" xfId="6113"/>
    <cellStyle name="Обычный 2 3 7 3 2 2" xfId="14561"/>
    <cellStyle name="Обычный 2 3 7 3 2 2 2" xfId="31458"/>
    <cellStyle name="Обычный 2 3 7 3 2 3" xfId="23010"/>
    <cellStyle name="Обычный 2 3 7 3 3" xfId="10337"/>
    <cellStyle name="Обычный 2 3 7 3 3 2" xfId="27234"/>
    <cellStyle name="Обычный 2 3 7 3 4" xfId="18786"/>
    <cellStyle name="Обычный 2 3 7 4" xfId="3297"/>
    <cellStyle name="Обычный 2 3 7 4 2" xfId="7521"/>
    <cellStyle name="Обычный 2 3 7 4 2 2" xfId="15969"/>
    <cellStyle name="Обычный 2 3 7 4 2 2 2" xfId="32866"/>
    <cellStyle name="Обычный 2 3 7 4 2 3" xfId="24418"/>
    <cellStyle name="Обычный 2 3 7 4 3" xfId="11745"/>
    <cellStyle name="Обычный 2 3 7 4 3 2" xfId="28642"/>
    <cellStyle name="Обычный 2 3 7 4 4" xfId="20194"/>
    <cellStyle name="Обычный 2 3 7 5" xfId="4705"/>
    <cellStyle name="Обычный 2 3 7 5 2" xfId="13153"/>
    <cellStyle name="Обычный 2 3 7 5 2 2" xfId="30050"/>
    <cellStyle name="Обычный 2 3 7 5 3" xfId="21602"/>
    <cellStyle name="Обычный 2 3 7 6" xfId="8929"/>
    <cellStyle name="Обычный 2 3 7 6 2" xfId="25826"/>
    <cellStyle name="Обычный 2 3 7 7" xfId="17378"/>
    <cellStyle name="Обычный 2 3 7 8" xfId="34275"/>
    <cellStyle name="Обычный 2 3 8" xfId="833"/>
    <cellStyle name="Обычный 2 3 8 2" xfId="2241"/>
    <cellStyle name="Обычный 2 3 8 2 2" xfId="6465"/>
    <cellStyle name="Обычный 2 3 8 2 2 2" xfId="14913"/>
    <cellStyle name="Обычный 2 3 8 2 2 2 2" xfId="31810"/>
    <cellStyle name="Обычный 2 3 8 2 2 3" xfId="23362"/>
    <cellStyle name="Обычный 2 3 8 2 3" xfId="10689"/>
    <cellStyle name="Обычный 2 3 8 2 3 2" xfId="27586"/>
    <cellStyle name="Обычный 2 3 8 2 4" xfId="19138"/>
    <cellStyle name="Обычный 2 3 8 3" xfId="3649"/>
    <cellStyle name="Обычный 2 3 8 3 2" xfId="7873"/>
    <cellStyle name="Обычный 2 3 8 3 2 2" xfId="16321"/>
    <cellStyle name="Обычный 2 3 8 3 2 2 2" xfId="33218"/>
    <cellStyle name="Обычный 2 3 8 3 2 3" xfId="24770"/>
    <cellStyle name="Обычный 2 3 8 3 3" xfId="12097"/>
    <cellStyle name="Обычный 2 3 8 3 3 2" xfId="28994"/>
    <cellStyle name="Обычный 2 3 8 3 4" xfId="20546"/>
    <cellStyle name="Обычный 2 3 8 4" xfId="5057"/>
    <cellStyle name="Обычный 2 3 8 4 2" xfId="13505"/>
    <cellStyle name="Обычный 2 3 8 4 2 2" xfId="30402"/>
    <cellStyle name="Обычный 2 3 8 4 3" xfId="21954"/>
    <cellStyle name="Обычный 2 3 8 5" xfId="9281"/>
    <cellStyle name="Обычный 2 3 8 5 2" xfId="26178"/>
    <cellStyle name="Обычный 2 3 8 6" xfId="17730"/>
    <cellStyle name="Обычный 2 3 9" xfId="1537"/>
    <cellStyle name="Обычный 2 3 9 2" xfId="5761"/>
    <cellStyle name="Обычный 2 3 9 2 2" xfId="14209"/>
    <cellStyle name="Обычный 2 3 9 2 2 2" xfId="31106"/>
    <cellStyle name="Обычный 2 3 9 2 3" xfId="22658"/>
    <cellStyle name="Обычный 2 3 9 3" xfId="9985"/>
    <cellStyle name="Обычный 2 3 9 3 2" xfId="26882"/>
    <cellStyle name="Обычный 2 3 9 4" xfId="18434"/>
    <cellStyle name="Обычный 2 3_Отчет за 2015 год" xfId="72"/>
    <cellStyle name="Обычный 2 4" xfId="73"/>
    <cellStyle name="Обычный 2 4 10" xfId="4385"/>
    <cellStyle name="Обычный 2 4 10 2" xfId="12833"/>
    <cellStyle name="Обычный 2 4 10 2 2" xfId="29730"/>
    <cellStyle name="Обычный 2 4 10 3" xfId="21282"/>
    <cellStyle name="Обычный 2 4 11" xfId="8609"/>
    <cellStyle name="Обычный 2 4 11 2" xfId="25506"/>
    <cellStyle name="Обычный 2 4 12" xfId="17058"/>
    <cellStyle name="Обычный 2 4 13" xfId="33955"/>
    <cellStyle name="Обычный 2 4 2" xfId="74"/>
    <cellStyle name="Обычный 2 4 2 10" xfId="8610"/>
    <cellStyle name="Обычный 2 4 2 10 2" xfId="25507"/>
    <cellStyle name="Обычный 2 4 2 11" xfId="17059"/>
    <cellStyle name="Обычный 2 4 2 12" xfId="33956"/>
    <cellStyle name="Обычный 2 4 2 2" xfId="75"/>
    <cellStyle name="Обычный 2 4 2 2 10" xfId="17060"/>
    <cellStyle name="Обычный 2 4 2 2 11" xfId="33957"/>
    <cellStyle name="Обычный 2 4 2 2 2" xfId="76"/>
    <cellStyle name="Обычный 2 4 2 2 2 10" xfId="33958"/>
    <cellStyle name="Обычный 2 4 2 2 2 2" xfId="77"/>
    <cellStyle name="Обычный 2 4 2 2 2 2 2" xfId="490"/>
    <cellStyle name="Обычный 2 4 2 2 2 2 2 2" xfId="1221"/>
    <cellStyle name="Обычный 2 4 2 2 2 2 2 2 2" xfId="2629"/>
    <cellStyle name="Обычный 2 4 2 2 2 2 2 2 2 2" xfId="6853"/>
    <cellStyle name="Обычный 2 4 2 2 2 2 2 2 2 2 2" xfId="15301"/>
    <cellStyle name="Обычный 2 4 2 2 2 2 2 2 2 2 2 2" xfId="32198"/>
    <cellStyle name="Обычный 2 4 2 2 2 2 2 2 2 2 3" xfId="23750"/>
    <cellStyle name="Обычный 2 4 2 2 2 2 2 2 2 3" xfId="11077"/>
    <cellStyle name="Обычный 2 4 2 2 2 2 2 2 2 3 2" xfId="27974"/>
    <cellStyle name="Обычный 2 4 2 2 2 2 2 2 2 4" xfId="19526"/>
    <cellStyle name="Обычный 2 4 2 2 2 2 2 2 3" xfId="4037"/>
    <cellStyle name="Обычный 2 4 2 2 2 2 2 2 3 2" xfId="8261"/>
    <cellStyle name="Обычный 2 4 2 2 2 2 2 2 3 2 2" xfId="16709"/>
    <cellStyle name="Обычный 2 4 2 2 2 2 2 2 3 2 2 2" xfId="33606"/>
    <cellStyle name="Обычный 2 4 2 2 2 2 2 2 3 2 3" xfId="25158"/>
    <cellStyle name="Обычный 2 4 2 2 2 2 2 2 3 3" xfId="12485"/>
    <cellStyle name="Обычный 2 4 2 2 2 2 2 2 3 3 2" xfId="29382"/>
    <cellStyle name="Обычный 2 4 2 2 2 2 2 2 3 4" xfId="20934"/>
    <cellStyle name="Обычный 2 4 2 2 2 2 2 2 4" xfId="5445"/>
    <cellStyle name="Обычный 2 4 2 2 2 2 2 2 4 2" xfId="13893"/>
    <cellStyle name="Обычный 2 4 2 2 2 2 2 2 4 2 2" xfId="30790"/>
    <cellStyle name="Обычный 2 4 2 2 2 2 2 2 4 3" xfId="22342"/>
    <cellStyle name="Обычный 2 4 2 2 2 2 2 2 5" xfId="9669"/>
    <cellStyle name="Обычный 2 4 2 2 2 2 2 2 5 2" xfId="26566"/>
    <cellStyle name="Обычный 2 4 2 2 2 2 2 2 6" xfId="18118"/>
    <cellStyle name="Обычный 2 4 2 2 2 2 2 3" xfId="1925"/>
    <cellStyle name="Обычный 2 4 2 2 2 2 2 3 2" xfId="6149"/>
    <cellStyle name="Обычный 2 4 2 2 2 2 2 3 2 2" xfId="14597"/>
    <cellStyle name="Обычный 2 4 2 2 2 2 2 3 2 2 2" xfId="31494"/>
    <cellStyle name="Обычный 2 4 2 2 2 2 2 3 2 3" xfId="23046"/>
    <cellStyle name="Обычный 2 4 2 2 2 2 2 3 3" xfId="10373"/>
    <cellStyle name="Обычный 2 4 2 2 2 2 2 3 3 2" xfId="27270"/>
    <cellStyle name="Обычный 2 4 2 2 2 2 2 3 4" xfId="18822"/>
    <cellStyle name="Обычный 2 4 2 2 2 2 2 4" xfId="3333"/>
    <cellStyle name="Обычный 2 4 2 2 2 2 2 4 2" xfId="7557"/>
    <cellStyle name="Обычный 2 4 2 2 2 2 2 4 2 2" xfId="16005"/>
    <cellStyle name="Обычный 2 4 2 2 2 2 2 4 2 2 2" xfId="32902"/>
    <cellStyle name="Обычный 2 4 2 2 2 2 2 4 2 3" xfId="24454"/>
    <cellStyle name="Обычный 2 4 2 2 2 2 2 4 3" xfId="11781"/>
    <cellStyle name="Обычный 2 4 2 2 2 2 2 4 3 2" xfId="28678"/>
    <cellStyle name="Обычный 2 4 2 2 2 2 2 4 4" xfId="20230"/>
    <cellStyle name="Обычный 2 4 2 2 2 2 2 5" xfId="4741"/>
    <cellStyle name="Обычный 2 4 2 2 2 2 2 5 2" xfId="13189"/>
    <cellStyle name="Обычный 2 4 2 2 2 2 2 5 2 2" xfId="30086"/>
    <cellStyle name="Обычный 2 4 2 2 2 2 2 5 3" xfId="21638"/>
    <cellStyle name="Обычный 2 4 2 2 2 2 2 6" xfId="8965"/>
    <cellStyle name="Обычный 2 4 2 2 2 2 2 6 2" xfId="25862"/>
    <cellStyle name="Обычный 2 4 2 2 2 2 2 7" xfId="17414"/>
    <cellStyle name="Обычный 2 4 2 2 2 2 2 8" xfId="34311"/>
    <cellStyle name="Обычный 2 4 2 2 2 2 3" xfId="869"/>
    <cellStyle name="Обычный 2 4 2 2 2 2 3 2" xfId="2277"/>
    <cellStyle name="Обычный 2 4 2 2 2 2 3 2 2" xfId="6501"/>
    <cellStyle name="Обычный 2 4 2 2 2 2 3 2 2 2" xfId="14949"/>
    <cellStyle name="Обычный 2 4 2 2 2 2 3 2 2 2 2" xfId="31846"/>
    <cellStyle name="Обычный 2 4 2 2 2 2 3 2 2 3" xfId="23398"/>
    <cellStyle name="Обычный 2 4 2 2 2 2 3 2 3" xfId="10725"/>
    <cellStyle name="Обычный 2 4 2 2 2 2 3 2 3 2" xfId="27622"/>
    <cellStyle name="Обычный 2 4 2 2 2 2 3 2 4" xfId="19174"/>
    <cellStyle name="Обычный 2 4 2 2 2 2 3 3" xfId="3685"/>
    <cellStyle name="Обычный 2 4 2 2 2 2 3 3 2" xfId="7909"/>
    <cellStyle name="Обычный 2 4 2 2 2 2 3 3 2 2" xfId="16357"/>
    <cellStyle name="Обычный 2 4 2 2 2 2 3 3 2 2 2" xfId="33254"/>
    <cellStyle name="Обычный 2 4 2 2 2 2 3 3 2 3" xfId="24806"/>
    <cellStyle name="Обычный 2 4 2 2 2 2 3 3 3" xfId="12133"/>
    <cellStyle name="Обычный 2 4 2 2 2 2 3 3 3 2" xfId="29030"/>
    <cellStyle name="Обычный 2 4 2 2 2 2 3 3 4" xfId="20582"/>
    <cellStyle name="Обычный 2 4 2 2 2 2 3 4" xfId="5093"/>
    <cellStyle name="Обычный 2 4 2 2 2 2 3 4 2" xfId="13541"/>
    <cellStyle name="Обычный 2 4 2 2 2 2 3 4 2 2" xfId="30438"/>
    <cellStyle name="Обычный 2 4 2 2 2 2 3 4 3" xfId="21990"/>
    <cellStyle name="Обычный 2 4 2 2 2 2 3 5" xfId="9317"/>
    <cellStyle name="Обычный 2 4 2 2 2 2 3 5 2" xfId="26214"/>
    <cellStyle name="Обычный 2 4 2 2 2 2 3 6" xfId="17766"/>
    <cellStyle name="Обычный 2 4 2 2 2 2 4" xfId="1573"/>
    <cellStyle name="Обычный 2 4 2 2 2 2 4 2" xfId="5797"/>
    <cellStyle name="Обычный 2 4 2 2 2 2 4 2 2" xfId="14245"/>
    <cellStyle name="Обычный 2 4 2 2 2 2 4 2 2 2" xfId="31142"/>
    <cellStyle name="Обычный 2 4 2 2 2 2 4 2 3" xfId="22694"/>
    <cellStyle name="Обычный 2 4 2 2 2 2 4 3" xfId="10021"/>
    <cellStyle name="Обычный 2 4 2 2 2 2 4 3 2" xfId="26918"/>
    <cellStyle name="Обычный 2 4 2 2 2 2 4 4" xfId="18470"/>
    <cellStyle name="Обычный 2 4 2 2 2 2 5" xfId="2981"/>
    <cellStyle name="Обычный 2 4 2 2 2 2 5 2" xfId="7205"/>
    <cellStyle name="Обычный 2 4 2 2 2 2 5 2 2" xfId="15653"/>
    <cellStyle name="Обычный 2 4 2 2 2 2 5 2 2 2" xfId="32550"/>
    <cellStyle name="Обычный 2 4 2 2 2 2 5 2 3" xfId="24102"/>
    <cellStyle name="Обычный 2 4 2 2 2 2 5 3" xfId="11429"/>
    <cellStyle name="Обычный 2 4 2 2 2 2 5 3 2" xfId="28326"/>
    <cellStyle name="Обычный 2 4 2 2 2 2 5 4" xfId="19878"/>
    <cellStyle name="Обычный 2 4 2 2 2 2 6" xfId="4389"/>
    <cellStyle name="Обычный 2 4 2 2 2 2 6 2" xfId="12837"/>
    <cellStyle name="Обычный 2 4 2 2 2 2 6 2 2" xfId="29734"/>
    <cellStyle name="Обычный 2 4 2 2 2 2 6 3" xfId="21286"/>
    <cellStyle name="Обычный 2 4 2 2 2 2 7" xfId="8613"/>
    <cellStyle name="Обычный 2 4 2 2 2 2 7 2" xfId="25510"/>
    <cellStyle name="Обычный 2 4 2 2 2 2 8" xfId="17062"/>
    <cellStyle name="Обычный 2 4 2 2 2 2 9" xfId="33959"/>
    <cellStyle name="Обычный 2 4 2 2 2 3" xfId="489"/>
    <cellStyle name="Обычный 2 4 2 2 2 3 2" xfId="1220"/>
    <cellStyle name="Обычный 2 4 2 2 2 3 2 2" xfId="2628"/>
    <cellStyle name="Обычный 2 4 2 2 2 3 2 2 2" xfId="6852"/>
    <cellStyle name="Обычный 2 4 2 2 2 3 2 2 2 2" xfId="15300"/>
    <cellStyle name="Обычный 2 4 2 2 2 3 2 2 2 2 2" xfId="32197"/>
    <cellStyle name="Обычный 2 4 2 2 2 3 2 2 2 3" xfId="23749"/>
    <cellStyle name="Обычный 2 4 2 2 2 3 2 2 3" xfId="11076"/>
    <cellStyle name="Обычный 2 4 2 2 2 3 2 2 3 2" xfId="27973"/>
    <cellStyle name="Обычный 2 4 2 2 2 3 2 2 4" xfId="19525"/>
    <cellStyle name="Обычный 2 4 2 2 2 3 2 3" xfId="4036"/>
    <cellStyle name="Обычный 2 4 2 2 2 3 2 3 2" xfId="8260"/>
    <cellStyle name="Обычный 2 4 2 2 2 3 2 3 2 2" xfId="16708"/>
    <cellStyle name="Обычный 2 4 2 2 2 3 2 3 2 2 2" xfId="33605"/>
    <cellStyle name="Обычный 2 4 2 2 2 3 2 3 2 3" xfId="25157"/>
    <cellStyle name="Обычный 2 4 2 2 2 3 2 3 3" xfId="12484"/>
    <cellStyle name="Обычный 2 4 2 2 2 3 2 3 3 2" xfId="29381"/>
    <cellStyle name="Обычный 2 4 2 2 2 3 2 3 4" xfId="20933"/>
    <cellStyle name="Обычный 2 4 2 2 2 3 2 4" xfId="5444"/>
    <cellStyle name="Обычный 2 4 2 2 2 3 2 4 2" xfId="13892"/>
    <cellStyle name="Обычный 2 4 2 2 2 3 2 4 2 2" xfId="30789"/>
    <cellStyle name="Обычный 2 4 2 2 2 3 2 4 3" xfId="22341"/>
    <cellStyle name="Обычный 2 4 2 2 2 3 2 5" xfId="9668"/>
    <cellStyle name="Обычный 2 4 2 2 2 3 2 5 2" xfId="26565"/>
    <cellStyle name="Обычный 2 4 2 2 2 3 2 6" xfId="18117"/>
    <cellStyle name="Обычный 2 4 2 2 2 3 3" xfId="1924"/>
    <cellStyle name="Обычный 2 4 2 2 2 3 3 2" xfId="6148"/>
    <cellStyle name="Обычный 2 4 2 2 2 3 3 2 2" xfId="14596"/>
    <cellStyle name="Обычный 2 4 2 2 2 3 3 2 2 2" xfId="31493"/>
    <cellStyle name="Обычный 2 4 2 2 2 3 3 2 3" xfId="23045"/>
    <cellStyle name="Обычный 2 4 2 2 2 3 3 3" xfId="10372"/>
    <cellStyle name="Обычный 2 4 2 2 2 3 3 3 2" xfId="27269"/>
    <cellStyle name="Обычный 2 4 2 2 2 3 3 4" xfId="18821"/>
    <cellStyle name="Обычный 2 4 2 2 2 3 4" xfId="3332"/>
    <cellStyle name="Обычный 2 4 2 2 2 3 4 2" xfId="7556"/>
    <cellStyle name="Обычный 2 4 2 2 2 3 4 2 2" xfId="16004"/>
    <cellStyle name="Обычный 2 4 2 2 2 3 4 2 2 2" xfId="32901"/>
    <cellStyle name="Обычный 2 4 2 2 2 3 4 2 3" xfId="24453"/>
    <cellStyle name="Обычный 2 4 2 2 2 3 4 3" xfId="11780"/>
    <cellStyle name="Обычный 2 4 2 2 2 3 4 3 2" xfId="28677"/>
    <cellStyle name="Обычный 2 4 2 2 2 3 4 4" xfId="20229"/>
    <cellStyle name="Обычный 2 4 2 2 2 3 5" xfId="4740"/>
    <cellStyle name="Обычный 2 4 2 2 2 3 5 2" xfId="13188"/>
    <cellStyle name="Обычный 2 4 2 2 2 3 5 2 2" xfId="30085"/>
    <cellStyle name="Обычный 2 4 2 2 2 3 5 3" xfId="21637"/>
    <cellStyle name="Обычный 2 4 2 2 2 3 6" xfId="8964"/>
    <cellStyle name="Обычный 2 4 2 2 2 3 6 2" xfId="25861"/>
    <cellStyle name="Обычный 2 4 2 2 2 3 7" xfId="17413"/>
    <cellStyle name="Обычный 2 4 2 2 2 3 8" xfId="34310"/>
    <cellStyle name="Обычный 2 4 2 2 2 4" xfId="868"/>
    <cellStyle name="Обычный 2 4 2 2 2 4 2" xfId="2276"/>
    <cellStyle name="Обычный 2 4 2 2 2 4 2 2" xfId="6500"/>
    <cellStyle name="Обычный 2 4 2 2 2 4 2 2 2" xfId="14948"/>
    <cellStyle name="Обычный 2 4 2 2 2 4 2 2 2 2" xfId="31845"/>
    <cellStyle name="Обычный 2 4 2 2 2 4 2 2 3" xfId="23397"/>
    <cellStyle name="Обычный 2 4 2 2 2 4 2 3" xfId="10724"/>
    <cellStyle name="Обычный 2 4 2 2 2 4 2 3 2" xfId="27621"/>
    <cellStyle name="Обычный 2 4 2 2 2 4 2 4" xfId="19173"/>
    <cellStyle name="Обычный 2 4 2 2 2 4 3" xfId="3684"/>
    <cellStyle name="Обычный 2 4 2 2 2 4 3 2" xfId="7908"/>
    <cellStyle name="Обычный 2 4 2 2 2 4 3 2 2" xfId="16356"/>
    <cellStyle name="Обычный 2 4 2 2 2 4 3 2 2 2" xfId="33253"/>
    <cellStyle name="Обычный 2 4 2 2 2 4 3 2 3" xfId="24805"/>
    <cellStyle name="Обычный 2 4 2 2 2 4 3 3" xfId="12132"/>
    <cellStyle name="Обычный 2 4 2 2 2 4 3 3 2" xfId="29029"/>
    <cellStyle name="Обычный 2 4 2 2 2 4 3 4" xfId="20581"/>
    <cellStyle name="Обычный 2 4 2 2 2 4 4" xfId="5092"/>
    <cellStyle name="Обычный 2 4 2 2 2 4 4 2" xfId="13540"/>
    <cellStyle name="Обычный 2 4 2 2 2 4 4 2 2" xfId="30437"/>
    <cellStyle name="Обычный 2 4 2 2 2 4 4 3" xfId="21989"/>
    <cellStyle name="Обычный 2 4 2 2 2 4 5" xfId="9316"/>
    <cellStyle name="Обычный 2 4 2 2 2 4 5 2" xfId="26213"/>
    <cellStyle name="Обычный 2 4 2 2 2 4 6" xfId="17765"/>
    <cellStyle name="Обычный 2 4 2 2 2 5" xfId="1572"/>
    <cellStyle name="Обычный 2 4 2 2 2 5 2" xfId="5796"/>
    <cellStyle name="Обычный 2 4 2 2 2 5 2 2" xfId="14244"/>
    <cellStyle name="Обычный 2 4 2 2 2 5 2 2 2" xfId="31141"/>
    <cellStyle name="Обычный 2 4 2 2 2 5 2 3" xfId="22693"/>
    <cellStyle name="Обычный 2 4 2 2 2 5 3" xfId="10020"/>
    <cellStyle name="Обычный 2 4 2 2 2 5 3 2" xfId="26917"/>
    <cellStyle name="Обычный 2 4 2 2 2 5 4" xfId="18469"/>
    <cellStyle name="Обычный 2 4 2 2 2 6" xfId="2980"/>
    <cellStyle name="Обычный 2 4 2 2 2 6 2" xfId="7204"/>
    <cellStyle name="Обычный 2 4 2 2 2 6 2 2" xfId="15652"/>
    <cellStyle name="Обычный 2 4 2 2 2 6 2 2 2" xfId="32549"/>
    <cellStyle name="Обычный 2 4 2 2 2 6 2 3" xfId="24101"/>
    <cellStyle name="Обычный 2 4 2 2 2 6 3" xfId="11428"/>
    <cellStyle name="Обычный 2 4 2 2 2 6 3 2" xfId="28325"/>
    <cellStyle name="Обычный 2 4 2 2 2 6 4" xfId="19877"/>
    <cellStyle name="Обычный 2 4 2 2 2 7" xfId="4388"/>
    <cellStyle name="Обычный 2 4 2 2 2 7 2" xfId="12836"/>
    <cellStyle name="Обычный 2 4 2 2 2 7 2 2" xfId="29733"/>
    <cellStyle name="Обычный 2 4 2 2 2 7 3" xfId="21285"/>
    <cellStyle name="Обычный 2 4 2 2 2 8" xfId="8612"/>
    <cellStyle name="Обычный 2 4 2 2 2 8 2" xfId="25509"/>
    <cellStyle name="Обычный 2 4 2 2 2 9" xfId="17061"/>
    <cellStyle name="Обычный 2 4 2 2 3" xfId="78"/>
    <cellStyle name="Обычный 2 4 2 2 3 2" xfId="491"/>
    <cellStyle name="Обычный 2 4 2 2 3 2 2" xfId="1222"/>
    <cellStyle name="Обычный 2 4 2 2 3 2 2 2" xfId="2630"/>
    <cellStyle name="Обычный 2 4 2 2 3 2 2 2 2" xfId="6854"/>
    <cellStyle name="Обычный 2 4 2 2 3 2 2 2 2 2" xfId="15302"/>
    <cellStyle name="Обычный 2 4 2 2 3 2 2 2 2 2 2" xfId="32199"/>
    <cellStyle name="Обычный 2 4 2 2 3 2 2 2 2 3" xfId="23751"/>
    <cellStyle name="Обычный 2 4 2 2 3 2 2 2 3" xfId="11078"/>
    <cellStyle name="Обычный 2 4 2 2 3 2 2 2 3 2" xfId="27975"/>
    <cellStyle name="Обычный 2 4 2 2 3 2 2 2 4" xfId="19527"/>
    <cellStyle name="Обычный 2 4 2 2 3 2 2 3" xfId="4038"/>
    <cellStyle name="Обычный 2 4 2 2 3 2 2 3 2" xfId="8262"/>
    <cellStyle name="Обычный 2 4 2 2 3 2 2 3 2 2" xfId="16710"/>
    <cellStyle name="Обычный 2 4 2 2 3 2 2 3 2 2 2" xfId="33607"/>
    <cellStyle name="Обычный 2 4 2 2 3 2 2 3 2 3" xfId="25159"/>
    <cellStyle name="Обычный 2 4 2 2 3 2 2 3 3" xfId="12486"/>
    <cellStyle name="Обычный 2 4 2 2 3 2 2 3 3 2" xfId="29383"/>
    <cellStyle name="Обычный 2 4 2 2 3 2 2 3 4" xfId="20935"/>
    <cellStyle name="Обычный 2 4 2 2 3 2 2 4" xfId="5446"/>
    <cellStyle name="Обычный 2 4 2 2 3 2 2 4 2" xfId="13894"/>
    <cellStyle name="Обычный 2 4 2 2 3 2 2 4 2 2" xfId="30791"/>
    <cellStyle name="Обычный 2 4 2 2 3 2 2 4 3" xfId="22343"/>
    <cellStyle name="Обычный 2 4 2 2 3 2 2 5" xfId="9670"/>
    <cellStyle name="Обычный 2 4 2 2 3 2 2 5 2" xfId="26567"/>
    <cellStyle name="Обычный 2 4 2 2 3 2 2 6" xfId="18119"/>
    <cellStyle name="Обычный 2 4 2 2 3 2 3" xfId="1926"/>
    <cellStyle name="Обычный 2 4 2 2 3 2 3 2" xfId="6150"/>
    <cellStyle name="Обычный 2 4 2 2 3 2 3 2 2" xfId="14598"/>
    <cellStyle name="Обычный 2 4 2 2 3 2 3 2 2 2" xfId="31495"/>
    <cellStyle name="Обычный 2 4 2 2 3 2 3 2 3" xfId="23047"/>
    <cellStyle name="Обычный 2 4 2 2 3 2 3 3" xfId="10374"/>
    <cellStyle name="Обычный 2 4 2 2 3 2 3 3 2" xfId="27271"/>
    <cellStyle name="Обычный 2 4 2 2 3 2 3 4" xfId="18823"/>
    <cellStyle name="Обычный 2 4 2 2 3 2 4" xfId="3334"/>
    <cellStyle name="Обычный 2 4 2 2 3 2 4 2" xfId="7558"/>
    <cellStyle name="Обычный 2 4 2 2 3 2 4 2 2" xfId="16006"/>
    <cellStyle name="Обычный 2 4 2 2 3 2 4 2 2 2" xfId="32903"/>
    <cellStyle name="Обычный 2 4 2 2 3 2 4 2 3" xfId="24455"/>
    <cellStyle name="Обычный 2 4 2 2 3 2 4 3" xfId="11782"/>
    <cellStyle name="Обычный 2 4 2 2 3 2 4 3 2" xfId="28679"/>
    <cellStyle name="Обычный 2 4 2 2 3 2 4 4" xfId="20231"/>
    <cellStyle name="Обычный 2 4 2 2 3 2 5" xfId="4742"/>
    <cellStyle name="Обычный 2 4 2 2 3 2 5 2" xfId="13190"/>
    <cellStyle name="Обычный 2 4 2 2 3 2 5 2 2" xfId="30087"/>
    <cellStyle name="Обычный 2 4 2 2 3 2 5 3" xfId="21639"/>
    <cellStyle name="Обычный 2 4 2 2 3 2 6" xfId="8966"/>
    <cellStyle name="Обычный 2 4 2 2 3 2 6 2" xfId="25863"/>
    <cellStyle name="Обычный 2 4 2 2 3 2 7" xfId="17415"/>
    <cellStyle name="Обычный 2 4 2 2 3 2 8" xfId="34312"/>
    <cellStyle name="Обычный 2 4 2 2 3 3" xfId="870"/>
    <cellStyle name="Обычный 2 4 2 2 3 3 2" xfId="2278"/>
    <cellStyle name="Обычный 2 4 2 2 3 3 2 2" xfId="6502"/>
    <cellStyle name="Обычный 2 4 2 2 3 3 2 2 2" xfId="14950"/>
    <cellStyle name="Обычный 2 4 2 2 3 3 2 2 2 2" xfId="31847"/>
    <cellStyle name="Обычный 2 4 2 2 3 3 2 2 3" xfId="23399"/>
    <cellStyle name="Обычный 2 4 2 2 3 3 2 3" xfId="10726"/>
    <cellStyle name="Обычный 2 4 2 2 3 3 2 3 2" xfId="27623"/>
    <cellStyle name="Обычный 2 4 2 2 3 3 2 4" xfId="19175"/>
    <cellStyle name="Обычный 2 4 2 2 3 3 3" xfId="3686"/>
    <cellStyle name="Обычный 2 4 2 2 3 3 3 2" xfId="7910"/>
    <cellStyle name="Обычный 2 4 2 2 3 3 3 2 2" xfId="16358"/>
    <cellStyle name="Обычный 2 4 2 2 3 3 3 2 2 2" xfId="33255"/>
    <cellStyle name="Обычный 2 4 2 2 3 3 3 2 3" xfId="24807"/>
    <cellStyle name="Обычный 2 4 2 2 3 3 3 3" xfId="12134"/>
    <cellStyle name="Обычный 2 4 2 2 3 3 3 3 2" xfId="29031"/>
    <cellStyle name="Обычный 2 4 2 2 3 3 3 4" xfId="20583"/>
    <cellStyle name="Обычный 2 4 2 2 3 3 4" xfId="5094"/>
    <cellStyle name="Обычный 2 4 2 2 3 3 4 2" xfId="13542"/>
    <cellStyle name="Обычный 2 4 2 2 3 3 4 2 2" xfId="30439"/>
    <cellStyle name="Обычный 2 4 2 2 3 3 4 3" xfId="21991"/>
    <cellStyle name="Обычный 2 4 2 2 3 3 5" xfId="9318"/>
    <cellStyle name="Обычный 2 4 2 2 3 3 5 2" xfId="26215"/>
    <cellStyle name="Обычный 2 4 2 2 3 3 6" xfId="17767"/>
    <cellStyle name="Обычный 2 4 2 2 3 4" xfId="1574"/>
    <cellStyle name="Обычный 2 4 2 2 3 4 2" xfId="5798"/>
    <cellStyle name="Обычный 2 4 2 2 3 4 2 2" xfId="14246"/>
    <cellStyle name="Обычный 2 4 2 2 3 4 2 2 2" xfId="31143"/>
    <cellStyle name="Обычный 2 4 2 2 3 4 2 3" xfId="22695"/>
    <cellStyle name="Обычный 2 4 2 2 3 4 3" xfId="10022"/>
    <cellStyle name="Обычный 2 4 2 2 3 4 3 2" xfId="26919"/>
    <cellStyle name="Обычный 2 4 2 2 3 4 4" xfId="18471"/>
    <cellStyle name="Обычный 2 4 2 2 3 5" xfId="2982"/>
    <cellStyle name="Обычный 2 4 2 2 3 5 2" xfId="7206"/>
    <cellStyle name="Обычный 2 4 2 2 3 5 2 2" xfId="15654"/>
    <cellStyle name="Обычный 2 4 2 2 3 5 2 2 2" xfId="32551"/>
    <cellStyle name="Обычный 2 4 2 2 3 5 2 3" xfId="24103"/>
    <cellStyle name="Обычный 2 4 2 2 3 5 3" xfId="11430"/>
    <cellStyle name="Обычный 2 4 2 2 3 5 3 2" xfId="28327"/>
    <cellStyle name="Обычный 2 4 2 2 3 5 4" xfId="19879"/>
    <cellStyle name="Обычный 2 4 2 2 3 6" xfId="4390"/>
    <cellStyle name="Обычный 2 4 2 2 3 6 2" xfId="12838"/>
    <cellStyle name="Обычный 2 4 2 2 3 6 2 2" xfId="29735"/>
    <cellStyle name="Обычный 2 4 2 2 3 6 3" xfId="21287"/>
    <cellStyle name="Обычный 2 4 2 2 3 7" xfId="8614"/>
    <cellStyle name="Обычный 2 4 2 2 3 7 2" xfId="25511"/>
    <cellStyle name="Обычный 2 4 2 2 3 8" xfId="17063"/>
    <cellStyle name="Обычный 2 4 2 2 3 9" xfId="33960"/>
    <cellStyle name="Обычный 2 4 2 2 4" xfId="488"/>
    <cellStyle name="Обычный 2 4 2 2 4 2" xfId="1219"/>
    <cellStyle name="Обычный 2 4 2 2 4 2 2" xfId="2627"/>
    <cellStyle name="Обычный 2 4 2 2 4 2 2 2" xfId="6851"/>
    <cellStyle name="Обычный 2 4 2 2 4 2 2 2 2" xfId="15299"/>
    <cellStyle name="Обычный 2 4 2 2 4 2 2 2 2 2" xfId="32196"/>
    <cellStyle name="Обычный 2 4 2 2 4 2 2 2 3" xfId="23748"/>
    <cellStyle name="Обычный 2 4 2 2 4 2 2 3" xfId="11075"/>
    <cellStyle name="Обычный 2 4 2 2 4 2 2 3 2" xfId="27972"/>
    <cellStyle name="Обычный 2 4 2 2 4 2 2 4" xfId="19524"/>
    <cellStyle name="Обычный 2 4 2 2 4 2 3" xfId="4035"/>
    <cellStyle name="Обычный 2 4 2 2 4 2 3 2" xfId="8259"/>
    <cellStyle name="Обычный 2 4 2 2 4 2 3 2 2" xfId="16707"/>
    <cellStyle name="Обычный 2 4 2 2 4 2 3 2 2 2" xfId="33604"/>
    <cellStyle name="Обычный 2 4 2 2 4 2 3 2 3" xfId="25156"/>
    <cellStyle name="Обычный 2 4 2 2 4 2 3 3" xfId="12483"/>
    <cellStyle name="Обычный 2 4 2 2 4 2 3 3 2" xfId="29380"/>
    <cellStyle name="Обычный 2 4 2 2 4 2 3 4" xfId="20932"/>
    <cellStyle name="Обычный 2 4 2 2 4 2 4" xfId="5443"/>
    <cellStyle name="Обычный 2 4 2 2 4 2 4 2" xfId="13891"/>
    <cellStyle name="Обычный 2 4 2 2 4 2 4 2 2" xfId="30788"/>
    <cellStyle name="Обычный 2 4 2 2 4 2 4 3" xfId="22340"/>
    <cellStyle name="Обычный 2 4 2 2 4 2 5" xfId="9667"/>
    <cellStyle name="Обычный 2 4 2 2 4 2 5 2" xfId="26564"/>
    <cellStyle name="Обычный 2 4 2 2 4 2 6" xfId="18116"/>
    <cellStyle name="Обычный 2 4 2 2 4 3" xfId="1923"/>
    <cellStyle name="Обычный 2 4 2 2 4 3 2" xfId="6147"/>
    <cellStyle name="Обычный 2 4 2 2 4 3 2 2" xfId="14595"/>
    <cellStyle name="Обычный 2 4 2 2 4 3 2 2 2" xfId="31492"/>
    <cellStyle name="Обычный 2 4 2 2 4 3 2 3" xfId="23044"/>
    <cellStyle name="Обычный 2 4 2 2 4 3 3" xfId="10371"/>
    <cellStyle name="Обычный 2 4 2 2 4 3 3 2" xfId="27268"/>
    <cellStyle name="Обычный 2 4 2 2 4 3 4" xfId="18820"/>
    <cellStyle name="Обычный 2 4 2 2 4 4" xfId="3331"/>
    <cellStyle name="Обычный 2 4 2 2 4 4 2" xfId="7555"/>
    <cellStyle name="Обычный 2 4 2 2 4 4 2 2" xfId="16003"/>
    <cellStyle name="Обычный 2 4 2 2 4 4 2 2 2" xfId="32900"/>
    <cellStyle name="Обычный 2 4 2 2 4 4 2 3" xfId="24452"/>
    <cellStyle name="Обычный 2 4 2 2 4 4 3" xfId="11779"/>
    <cellStyle name="Обычный 2 4 2 2 4 4 3 2" xfId="28676"/>
    <cellStyle name="Обычный 2 4 2 2 4 4 4" xfId="20228"/>
    <cellStyle name="Обычный 2 4 2 2 4 5" xfId="4739"/>
    <cellStyle name="Обычный 2 4 2 2 4 5 2" xfId="13187"/>
    <cellStyle name="Обычный 2 4 2 2 4 5 2 2" xfId="30084"/>
    <cellStyle name="Обычный 2 4 2 2 4 5 3" xfId="21636"/>
    <cellStyle name="Обычный 2 4 2 2 4 6" xfId="8963"/>
    <cellStyle name="Обычный 2 4 2 2 4 6 2" xfId="25860"/>
    <cellStyle name="Обычный 2 4 2 2 4 7" xfId="17412"/>
    <cellStyle name="Обычный 2 4 2 2 4 8" xfId="34309"/>
    <cellStyle name="Обычный 2 4 2 2 5" xfId="867"/>
    <cellStyle name="Обычный 2 4 2 2 5 2" xfId="2275"/>
    <cellStyle name="Обычный 2 4 2 2 5 2 2" xfId="6499"/>
    <cellStyle name="Обычный 2 4 2 2 5 2 2 2" xfId="14947"/>
    <cellStyle name="Обычный 2 4 2 2 5 2 2 2 2" xfId="31844"/>
    <cellStyle name="Обычный 2 4 2 2 5 2 2 3" xfId="23396"/>
    <cellStyle name="Обычный 2 4 2 2 5 2 3" xfId="10723"/>
    <cellStyle name="Обычный 2 4 2 2 5 2 3 2" xfId="27620"/>
    <cellStyle name="Обычный 2 4 2 2 5 2 4" xfId="19172"/>
    <cellStyle name="Обычный 2 4 2 2 5 3" xfId="3683"/>
    <cellStyle name="Обычный 2 4 2 2 5 3 2" xfId="7907"/>
    <cellStyle name="Обычный 2 4 2 2 5 3 2 2" xfId="16355"/>
    <cellStyle name="Обычный 2 4 2 2 5 3 2 2 2" xfId="33252"/>
    <cellStyle name="Обычный 2 4 2 2 5 3 2 3" xfId="24804"/>
    <cellStyle name="Обычный 2 4 2 2 5 3 3" xfId="12131"/>
    <cellStyle name="Обычный 2 4 2 2 5 3 3 2" xfId="29028"/>
    <cellStyle name="Обычный 2 4 2 2 5 3 4" xfId="20580"/>
    <cellStyle name="Обычный 2 4 2 2 5 4" xfId="5091"/>
    <cellStyle name="Обычный 2 4 2 2 5 4 2" xfId="13539"/>
    <cellStyle name="Обычный 2 4 2 2 5 4 2 2" xfId="30436"/>
    <cellStyle name="Обычный 2 4 2 2 5 4 3" xfId="21988"/>
    <cellStyle name="Обычный 2 4 2 2 5 5" xfId="9315"/>
    <cellStyle name="Обычный 2 4 2 2 5 5 2" xfId="26212"/>
    <cellStyle name="Обычный 2 4 2 2 5 6" xfId="17764"/>
    <cellStyle name="Обычный 2 4 2 2 6" xfId="1571"/>
    <cellStyle name="Обычный 2 4 2 2 6 2" xfId="5795"/>
    <cellStyle name="Обычный 2 4 2 2 6 2 2" xfId="14243"/>
    <cellStyle name="Обычный 2 4 2 2 6 2 2 2" xfId="31140"/>
    <cellStyle name="Обычный 2 4 2 2 6 2 3" xfId="22692"/>
    <cellStyle name="Обычный 2 4 2 2 6 3" xfId="10019"/>
    <cellStyle name="Обычный 2 4 2 2 6 3 2" xfId="26916"/>
    <cellStyle name="Обычный 2 4 2 2 6 4" xfId="18468"/>
    <cellStyle name="Обычный 2 4 2 2 7" xfId="2979"/>
    <cellStyle name="Обычный 2 4 2 2 7 2" xfId="7203"/>
    <cellStyle name="Обычный 2 4 2 2 7 2 2" xfId="15651"/>
    <cellStyle name="Обычный 2 4 2 2 7 2 2 2" xfId="32548"/>
    <cellStyle name="Обычный 2 4 2 2 7 2 3" xfId="24100"/>
    <cellStyle name="Обычный 2 4 2 2 7 3" xfId="11427"/>
    <cellStyle name="Обычный 2 4 2 2 7 3 2" xfId="28324"/>
    <cellStyle name="Обычный 2 4 2 2 7 4" xfId="19876"/>
    <cellStyle name="Обычный 2 4 2 2 8" xfId="4387"/>
    <cellStyle name="Обычный 2 4 2 2 8 2" xfId="12835"/>
    <cellStyle name="Обычный 2 4 2 2 8 2 2" xfId="29732"/>
    <cellStyle name="Обычный 2 4 2 2 8 3" xfId="21284"/>
    <cellStyle name="Обычный 2 4 2 2 9" xfId="8611"/>
    <cellStyle name="Обычный 2 4 2 2 9 2" xfId="25508"/>
    <cellStyle name="Обычный 2 4 2 3" xfId="79"/>
    <cellStyle name="Обычный 2 4 2 3 10" xfId="33961"/>
    <cellStyle name="Обычный 2 4 2 3 2" xfId="80"/>
    <cellStyle name="Обычный 2 4 2 3 2 2" xfId="493"/>
    <cellStyle name="Обычный 2 4 2 3 2 2 2" xfId="1224"/>
    <cellStyle name="Обычный 2 4 2 3 2 2 2 2" xfId="2632"/>
    <cellStyle name="Обычный 2 4 2 3 2 2 2 2 2" xfId="6856"/>
    <cellStyle name="Обычный 2 4 2 3 2 2 2 2 2 2" xfId="15304"/>
    <cellStyle name="Обычный 2 4 2 3 2 2 2 2 2 2 2" xfId="32201"/>
    <cellStyle name="Обычный 2 4 2 3 2 2 2 2 2 3" xfId="23753"/>
    <cellStyle name="Обычный 2 4 2 3 2 2 2 2 3" xfId="11080"/>
    <cellStyle name="Обычный 2 4 2 3 2 2 2 2 3 2" xfId="27977"/>
    <cellStyle name="Обычный 2 4 2 3 2 2 2 2 4" xfId="19529"/>
    <cellStyle name="Обычный 2 4 2 3 2 2 2 3" xfId="4040"/>
    <cellStyle name="Обычный 2 4 2 3 2 2 2 3 2" xfId="8264"/>
    <cellStyle name="Обычный 2 4 2 3 2 2 2 3 2 2" xfId="16712"/>
    <cellStyle name="Обычный 2 4 2 3 2 2 2 3 2 2 2" xfId="33609"/>
    <cellStyle name="Обычный 2 4 2 3 2 2 2 3 2 3" xfId="25161"/>
    <cellStyle name="Обычный 2 4 2 3 2 2 2 3 3" xfId="12488"/>
    <cellStyle name="Обычный 2 4 2 3 2 2 2 3 3 2" xfId="29385"/>
    <cellStyle name="Обычный 2 4 2 3 2 2 2 3 4" xfId="20937"/>
    <cellStyle name="Обычный 2 4 2 3 2 2 2 4" xfId="5448"/>
    <cellStyle name="Обычный 2 4 2 3 2 2 2 4 2" xfId="13896"/>
    <cellStyle name="Обычный 2 4 2 3 2 2 2 4 2 2" xfId="30793"/>
    <cellStyle name="Обычный 2 4 2 3 2 2 2 4 3" xfId="22345"/>
    <cellStyle name="Обычный 2 4 2 3 2 2 2 5" xfId="9672"/>
    <cellStyle name="Обычный 2 4 2 3 2 2 2 5 2" xfId="26569"/>
    <cellStyle name="Обычный 2 4 2 3 2 2 2 6" xfId="18121"/>
    <cellStyle name="Обычный 2 4 2 3 2 2 3" xfId="1928"/>
    <cellStyle name="Обычный 2 4 2 3 2 2 3 2" xfId="6152"/>
    <cellStyle name="Обычный 2 4 2 3 2 2 3 2 2" xfId="14600"/>
    <cellStyle name="Обычный 2 4 2 3 2 2 3 2 2 2" xfId="31497"/>
    <cellStyle name="Обычный 2 4 2 3 2 2 3 2 3" xfId="23049"/>
    <cellStyle name="Обычный 2 4 2 3 2 2 3 3" xfId="10376"/>
    <cellStyle name="Обычный 2 4 2 3 2 2 3 3 2" xfId="27273"/>
    <cellStyle name="Обычный 2 4 2 3 2 2 3 4" xfId="18825"/>
    <cellStyle name="Обычный 2 4 2 3 2 2 4" xfId="3336"/>
    <cellStyle name="Обычный 2 4 2 3 2 2 4 2" xfId="7560"/>
    <cellStyle name="Обычный 2 4 2 3 2 2 4 2 2" xfId="16008"/>
    <cellStyle name="Обычный 2 4 2 3 2 2 4 2 2 2" xfId="32905"/>
    <cellStyle name="Обычный 2 4 2 3 2 2 4 2 3" xfId="24457"/>
    <cellStyle name="Обычный 2 4 2 3 2 2 4 3" xfId="11784"/>
    <cellStyle name="Обычный 2 4 2 3 2 2 4 3 2" xfId="28681"/>
    <cellStyle name="Обычный 2 4 2 3 2 2 4 4" xfId="20233"/>
    <cellStyle name="Обычный 2 4 2 3 2 2 5" xfId="4744"/>
    <cellStyle name="Обычный 2 4 2 3 2 2 5 2" xfId="13192"/>
    <cellStyle name="Обычный 2 4 2 3 2 2 5 2 2" xfId="30089"/>
    <cellStyle name="Обычный 2 4 2 3 2 2 5 3" xfId="21641"/>
    <cellStyle name="Обычный 2 4 2 3 2 2 6" xfId="8968"/>
    <cellStyle name="Обычный 2 4 2 3 2 2 6 2" xfId="25865"/>
    <cellStyle name="Обычный 2 4 2 3 2 2 7" xfId="17417"/>
    <cellStyle name="Обычный 2 4 2 3 2 2 8" xfId="34314"/>
    <cellStyle name="Обычный 2 4 2 3 2 3" xfId="872"/>
    <cellStyle name="Обычный 2 4 2 3 2 3 2" xfId="2280"/>
    <cellStyle name="Обычный 2 4 2 3 2 3 2 2" xfId="6504"/>
    <cellStyle name="Обычный 2 4 2 3 2 3 2 2 2" xfId="14952"/>
    <cellStyle name="Обычный 2 4 2 3 2 3 2 2 2 2" xfId="31849"/>
    <cellStyle name="Обычный 2 4 2 3 2 3 2 2 3" xfId="23401"/>
    <cellStyle name="Обычный 2 4 2 3 2 3 2 3" xfId="10728"/>
    <cellStyle name="Обычный 2 4 2 3 2 3 2 3 2" xfId="27625"/>
    <cellStyle name="Обычный 2 4 2 3 2 3 2 4" xfId="19177"/>
    <cellStyle name="Обычный 2 4 2 3 2 3 3" xfId="3688"/>
    <cellStyle name="Обычный 2 4 2 3 2 3 3 2" xfId="7912"/>
    <cellStyle name="Обычный 2 4 2 3 2 3 3 2 2" xfId="16360"/>
    <cellStyle name="Обычный 2 4 2 3 2 3 3 2 2 2" xfId="33257"/>
    <cellStyle name="Обычный 2 4 2 3 2 3 3 2 3" xfId="24809"/>
    <cellStyle name="Обычный 2 4 2 3 2 3 3 3" xfId="12136"/>
    <cellStyle name="Обычный 2 4 2 3 2 3 3 3 2" xfId="29033"/>
    <cellStyle name="Обычный 2 4 2 3 2 3 3 4" xfId="20585"/>
    <cellStyle name="Обычный 2 4 2 3 2 3 4" xfId="5096"/>
    <cellStyle name="Обычный 2 4 2 3 2 3 4 2" xfId="13544"/>
    <cellStyle name="Обычный 2 4 2 3 2 3 4 2 2" xfId="30441"/>
    <cellStyle name="Обычный 2 4 2 3 2 3 4 3" xfId="21993"/>
    <cellStyle name="Обычный 2 4 2 3 2 3 5" xfId="9320"/>
    <cellStyle name="Обычный 2 4 2 3 2 3 5 2" xfId="26217"/>
    <cellStyle name="Обычный 2 4 2 3 2 3 6" xfId="17769"/>
    <cellStyle name="Обычный 2 4 2 3 2 4" xfId="1576"/>
    <cellStyle name="Обычный 2 4 2 3 2 4 2" xfId="5800"/>
    <cellStyle name="Обычный 2 4 2 3 2 4 2 2" xfId="14248"/>
    <cellStyle name="Обычный 2 4 2 3 2 4 2 2 2" xfId="31145"/>
    <cellStyle name="Обычный 2 4 2 3 2 4 2 3" xfId="22697"/>
    <cellStyle name="Обычный 2 4 2 3 2 4 3" xfId="10024"/>
    <cellStyle name="Обычный 2 4 2 3 2 4 3 2" xfId="26921"/>
    <cellStyle name="Обычный 2 4 2 3 2 4 4" xfId="18473"/>
    <cellStyle name="Обычный 2 4 2 3 2 5" xfId="2984"/>
    <cellStyle name="Обычный 2 4 2 3 2 5 2" xfId="7208"/>
    <cellStyle name="Обычный 2 4 2 3 2 5 2 2" xfId="15656"/>
    <cellStyle name="Обычный 2 4 2 3 2 5 2 2 2" xfId="32553"/>
    <cellStyle name="Обычный 2 4 2 3 2 5 2 3" xfId="24105"/>
    <cellStyle name="Обычный 2 4 2 3 2 5 3" xfId="11432"/>
    <cellStyle name="Обычный 2 4 2 3 2 5 3 2" xfId="28329"/>
    <cellStyle name="Обычный 2 4 2 3 2 5 4" xfId="19881"/>
    <cellStyle name="Обычный 2 4 2 3 2 6" xfId="4392"/>
    <cellStyle name="Обычный 2 4 2 3 2 6 2" xfId="12840"/>
    <cellStyle name="Обычный 2 4 2 3 2 6 2 2" xfId="29737"/>
    <cellStyle name="Обычный 2 4 2 3 2 6 3" xfId="21289"/>
    <cellStyle name="Обычный 2 4 2 3 2 7" xfId="8616"/>
    <cellStyle name="Обычный 2 4 2 3 2 7 2" xfId="25513"/>
    <cellStyle name="Обычный 2 4 2 3 2 8" xfId="17065"/>
    <cellStyle name="Обычный 2 4 2 3 2 9" xfId="33962"/>
    <cellStyle name="Обычный 2 4 2 3 3" xfId="492"/>
    <cellStyle name="Обычный 2 4 2 3 3 2" xfId="1223"/>
    <cellStyle name="Обычный 2 4 2 3 3 2 2" xfId="2631"/>
    <cellStyle name="Обычный 2 4 2 3 3 2 2 2" xfId="6855"/>
    <cellStyle name="Обычный 2 4 2 3 3 2 2 2 2" xfId="15303"/>
    <cellStyle name="Обычный 2 4 2 3 3 2 2 2 2 2" xfId="32200"/>
    <cellStyle name="Обычный 2 4 2 3 3 2 2 2 3" xfId="23752"/>
    <cellStyle name="Обычный 2 4 2 3 3 2 2 3" xfId="11079"/>
    <cellStyle name="Обычный 2 4 2 3 3 2 2 3 2" xfId="27976"/>
    <cellStyle name="Обычный 2 4 2 3 3 2 2 4" xfId="19528"/>
    <cellStyle name="Обычный 2 4 2 3 3 2 3" xfId="4039"/>
    <cellStyle name="Обычный 2 4 2 3 3 2 3 2" xfId="8263"/>
    <cellStyle name="Обычный 2 4 2 3 3 2 3 2 2" xfId="16711"/>
    <cellStyle name="Обычный 2 4 2 3 3 2 3 2 2 2" xfId="33608"/>
    <cellStyle name="Обычный 2 4 2 3 3 2 3 2 3" xfId="25160"/>
    <cellStyle name="Обычный 2 4 2 3 3 2 3 3" xfId="12487"/>
    <cellStyle name="Обычный 2 4 2 3 3 2 3 3 2" xfId="29384"/>
    <cellStyle name="Обычный 2 4 2 3 3 2 3 4" xfId="20936"/>
    <cellStyle name="Обычный 2 4 2 3 3 2 4" xfId="5447"/>
    <cellStyle name="Обычный 2 4 2 3 3 2 4 2" xfId="13895"/>
    <cellStyle name="Обычный 2 4 2 3 3 2 4 2 2" xfId="30792"/>
    <cellStyle name="Обычный 2 4 2 3 3 2 4 3" xfId="22344"/>
    <cellStyle name="Обычный 2 4 2 3 3 2 5" xfId="9671"/>
    <cellStyle name="Обычный 2 4 2 3 3 2 5 2" xfId="26568"/>
    <cellStyle name="Обычный 2 4 2 3 3 2 6" xfId="18120"/>
    <cellStyle name="Обычный 2 4 2 3 3 3" xfId="1927"/>
    <cellStyle name="Обычный 2 4 2 3 3 3 2" xfId="6151"/>
    <cellStyle name="Обычный 2 4 2 3 3 3 2 2" xfId="14599"/>
    <cellStyle name="Обычный 2 4 2 3 3 3 2 2 2" xfId="31496"/>
    <cellStyle name="Обычный 2 4 2 3 3 3 2 3" xfId="23048"/>
    <cellStyle name="Обычный 2 4 2 3 3 3 3" xfId="10375"/>
    <cellStyle name="Обычный 2 4 2 3 3 3 3 2" xfId="27272"/>
    <cellStyle name="Обычный 2 4 2 3 3 3 4" xfId="18824"/>
    <cellStyle name="Обычный 2 4 2 3 3 4" xfId="3335"/>
    <cellStyle name="Обычный 2 4 2 3 3 4 2" xfId="7559"/>
    <cellStyle name="Обычный 2 4 2 3 3 4 2 2" xfId="16007"/>
    <cellStyle name="Обычный 2 4 2 3 3 4 2 2 2" xfId="32904"/>
    <cellStyle name="Обычный 2 4 2 3 3 4 2 3" xfId="24456"/>
    <cellStyle name="Обычный 2 4 2 3 3 4 3" xfId="11783"/>
    <cellStyle name="Обычный 2 4 2 3 3 4 3 2" xfId="28680"/>
    <cellStyle name="Обычный 2 4 2 3 3 4 4" xfId="20232"/>
    <cellStyle name="Обычный 2 4 2 3 3 5" xfId="4743"/>
    <cellStyle name="Обычный 2 4 2 3 3 5 2" xfId="13191"/>
    <cellStyle name="Обычный 2 4 2 3 3 5 2 2" xfId="30088"/>
    <cellStyle name="Обычный 2 4 2 3 3 5 3" xfId="21640"/>
    <cellStyle name="Обычный 2 4 2 3 3 6" xfId="8967"/>
    <cellStyle name="Обычный 2 4 2 3 3 6 2" xfId="25864"/>
    <cellStyle name="Обычный 2 4 2 3 3 7" xfId="17416"/>
    <cellStyle name="Обычный 2 4 2 3 3 8" xfId="34313"/>
    <cellStyle name="Обычный 2 4 2 3 4" xfId="871"/>
    <cellStyle name="Обычный 2 4 2 3 4 2" xfId="2279"/>
    <cellStyle name="Обычный 2 4 2 3 4 2 2" xfId="6503"/>
    <cellStyle name="Обычный 2 4 2 3 4 2 2 2" xfId="14951"/>
    <cellStyle name="Обычный 2 4 2 3 4 2 2 2 2" xfId="31848"/>
    <cellStyle name="Обычный 2 4 2 3 4 2 2 3" xfId="23400"/>
    <cellStyle name="Обычный 2 4 2 3 4 2 3" xfId="10727"/>
    <cellStyle name="Обычный 2 4 2 3 4 2 3 2" xfId="27624"/>
    <cellStyle name="Обычный 2 4 2 3 4 2 4" xfId="19176"/>
    <cellStyle name="Обычный 2 4 2 3 4 3" xfId="3687"/>
    <cellStyle name="Обычный 2 4 2 3 4 3 2" xfId="7911"/>
    <cellStyle name="Обычный 2 4 2 3 4 3 2 2" xfId="16359"/>
    <cellStyle name="Обычный 2 4 2 3 4 3 2 2 2" xfId="33256"/>
    <cellStyle name="Обычный 2 4 2 3 4 3 2 3" xfId="24808"/>
    <cellStyle name="Обычный 2 4 2 3 4 3 3" xfId="12135"/>
    <cellStyle name="Обычный 2 4 2 3 4 3 3 2" xfId="29032"/>
    <cellStyle name="Обычный 2 4 2 3 4 3 4" xfId="20584"/>
    <cellStyle name="Обычный 2 4 2 3 4 4" xfId="5095"/>
    <cellStyle name="Обычный 2 4 2 3 4 4 2" xfId="13543"/>
    <cellStyle name="Обычный 2 4 2 3 4 4 2 2" xfId="30440"/>
    <cellStyle name="Обычный 2 4 2 3 4 4 3" xfId="21992"/>
    <cellStyle name="Обычный 2 4 2 3 4 5" xfId="9319"/>
    <cellStyle name="Обычный 2 4 2 3 4 5 2" xfId="26216"/>
    <cellStyle name="Обычный 2 4 2 3 4 6" xfId="17768"/>
    <cellStyle name="Обычный 2 4 2 3 5" xfId="1575"/>
    <cellStyle name="Обычный 2 4 2 3 5 2" xfId="5799"/>
    <cellStyle name="Обычный 2 4 2 3 5 2 2" xfId="14247"/>
    <cellStyle name="Обычный 2 4 2 3 5 2 2 2" xfId="31144"/>
    <cellStyle name="Обычный 2 4 2 3 5 2 3" xfId="22696"/>
    <cellStyle name="Обычный 2 4 2 3 5 3" xfId="10023"/>
    <cellStyle name="Обычный 2 4 2 3 5 3 2" xfId="26920"/>
    <cellStyle name="Обычный 2 4 2 3 5 4" xfId="18472"/>
    <cellStyle name="Обычный 2 4 2 3 6" xfId="2983"/>
    <cellStyle name="Обычный 2 4 2 3 6 2" xfId="7207"/>
    <cellStyle name="Обычный 2 4 2 3 6 2 2" xfId="15655"/>
    <cellStyle name="Обычный 2 4 2 3 6 2 2 2" xfId="32552"/>
    <cellStyle name="Обычный 2 4 2 3 6 2 3" xfId="24104"/>
    <cellStyle name="Обычный 2 4 2 3 6 3" xfId="11431"/>
    <cellStyle name="Обычный 2 4 2 3 6 3 2" xfId="28328"/>
    <cellStyle name="Обычный 2 4 2 3 6 4" xfId="19880"/>
    <cellStyle name="Обычный 2 4 2 3 7" xfId="4391"/>
    <cellStyle name="Обычный 2 4 2 3 7 2" xfId="12839"/>
    <cellStyle name="Обычный 2 4 2 3 7 2 2" xfId="29736"/>
    <cellStyle name="Обычный 2 4 2 3 7 3" xfId="21288"/>
    <cellStyle name="Обычный 2 4 2 3 8" xfId="8615"/>
    <cellStyle name="Обычный 2 4 2 3 8 2" xfId="25512"/>
    <cellStyle name="Обычный 2 4 2 3 9" xfId="17064"/>
    <cellStyle name="Обычный 2 4 2 4" xfId="81"/>
    <cellStyle name="Обычный 2 4 2 4 2" xfId="494"/>
    <cellStyle name="Обычный 2 4 2 4 2 2" xfId="1225"/>
    <cellStyle name="Обычный 2 4 2 4 2 2 2" xfId="2633"/>
    <cellStyle name="Обычный 2 4 2 4 2 2 2 2" xfId="6857"/>
    <cellStyle name="Обычный 2 4 2 4 2 2 2 2 2" xfId="15305"/>
    <cellStyle name="Обычный 2 4 2 4 2 2 2 2 2 2" xfId="32202"/>
    <cellStyle name="Обычный 2 4 2 4 2 2 2 2 3" xfId="23754"/>
    <cellStyle name="Обычный 2 4 2 4 2 2 2 3" xfId="11081"/>
    <cellStyle name="Обычный 2 4 2 4 2 2 2 3 2" xfId="27978"/>
    <cellStyle name="Обычный 2 4 2 4 2 2 2 4" xfId="19530"/>
    <cellStyle name="Обычный 2 4 2 4 2 2 3" xfId="4041"/>
    <cellStyle name="Обычный 2 4 2 4 2 2 3 2" xfId="8265"/>
    <cellStyle name="Обычный 2 4 2 4 2 2 3 2 2" xfId="16713"/>
    <cellStyle name="Обычный 2 4 2 4 2 2 3 2 2 2" xfId="33610"/>
    <cellStyle name="Обычный 2 4 2 4 2 2 3 2 3" xfId="25162"/>
    <cellStyle name="Обычный 2 4 2 4 2 2 3 3" xfId="12489"/>
    <cellStyle name="Обычный 2 4 2 4 2 2 3 3 2" xfId="29386"/>
    <cellStyle name="Обычный 2 4 2 4 2 2 3 4" xfId="20938"/>
    <cellStyle name="Обычный 2 4 2 4 2 2 4" xfId="5449"/>
    <cellStyle name="Обычный 2 4 2 4 2 2 4 2" xfId="13897"/>
    <cellStyle name="Обычный 2 4 2 4 2 2 4 2 2" xfId="30794"/>
    <cellStyle name="Обычный 2 4 2 4 2 2 4 3" xfId="22346"/>
    <cellStyle name="Обычный 2 4 2 4 2 2 5" xfId="9673"/>
    <cellStyle name="Обычный 2 4 2 4 2 2 5 2" xfId="26570"/>
    <cellStyle name="Обычный 2 4 2 4 2 2 6" xfId="18122"/>
    <cellStyle name="Обычный 2 4 2 4 2 3" xfId="1929"/>
    <cellStyle name="Обычный 2 4 2 4 2 3 2" xfId="6153"/>
    <cellStyle name="Обычный 2 4 2 4 2 3 2 2" xfId="14601"/>
    <cellStyle name="Обычный 2 4 2 4 2 3 2 2 2" xfId="31498"/>
    <cellStyle name="Обычный 2 4 2 4 2 3 2 3" xfId="23050"/>
    <cellStyle name="Обычный 2 4 2 4 2 3 3" xfId="10377"/>
    <cellStyle name="Обычный 2 4 2 4 2 3 3 2" xfId="27274"/>
    <cellStyle name="Обычный 2 4 2 4 2 3 4" xfId="18826"/>
    <cellStyle name="Обычный 2 4 2 4 2 4" xfId="3337"/>
    <cellStyle name="Обычный 2 4 2 4 2 4 2" xfId="7561"/>
    <cellStyle name="Обычный 2 4 2 4 2 4 2 2" xfId="16009"/>
    <cellStyle name="Обычный 2 4 2 4 2 4 2 2 2" xfId="32906"/>
    <cellStyle name="Обычный 2 4 2 4 2 4 2 3" xfId="24458"/>
    <cellStyle name="Обычный 2 4 2 4 2 4 3" xfId="11785"/>
    <cellStyle name="Обычный 2 4 2 4 2 4 3 2" xfId="28682"/>
    <cellStyle name="Обычный 2 4 2 4 2 4 4" xfId="20234"/>
    <cellStyle name="Обычный 2 4 2 4 2 5" xfId="4745"/>
    <cellStyle name="Обычный 2 4 2 4 2 5 2" xfId="13193"/>
    <cellStyle name="Обычный 2 4 2 4 2 5 2 2" xfId="30090"/>
    <cellStyle name="Обычный 2 4 2 4 2 5 3" xfId="21642"/>
    <cellStyle name="Обычный 2 4 2 4 2 6" xfId="8969"/>
    <cellStyle name="Обычный 2 4 2 4 2 6 2" xfId="25866"/>
    <cellStyle name="Обычный 2 4 2 4 2 7" xfId="17418"/>
    <cellStyle name="Обычный 2 4 2 4 2 8" xfId="34315"/>
    <cellStyle name="Обычный 2 4 2 4 3" xfId="873"/>
    <cellStyle name="Обычный 2 4 2 4 3 2" xfId="2281"/>
    <cellStyle name="Обычный 2 4 2 4 3 2 2" xfId="6505"/>
    <cellStyle name="Обычный 2 4 2 4 3 2 2 2" xfId="14953"/>
    <cellStyle name="Обычный 2 4 2 4 3 2 2 2 2" xfId="31850"/>
    <cellStyle name="Обычный 2 4 2 4 3 2 2 3" xfId="23402"/>
    <cellStyle name="Обычный 2 4 2 4 3 2 3" xfId="10729"/>
    <cellStyle name="Обычный 2 4 2 4 3 2 3 2" xfId="27626"/>
    <cellStyle name="Обычный 2 4 2 4 3 2 4" xfId="19178"/>
    <cellStyle name="Обычный 2 4 2 4 3 3" xfId="3689"/>
    <cellStyle name="Обычный 2 4 2 4 3 3 2" xfId="7913"/>
    <cellStyle name="Обычный 2 4 2 4 3 3 2 2" xfId="16361"/>
    <cellStyle name="Обычный 2 4 2 4 3 3 2 2 2" xfId="33258"/>
    <cellStyle name="Обычный 2 4 2 4 3 3 2 3" xfId="24810"/>
    <cellStyle name="Обычный 2 4 2 4 3 3 3" xfId="12137"/>
    <cellStyle name="Обычный 2 4 2 4 3 3 3 2" xfId="29034"/>
    <cellStyle name="Обычный 2 4 2 4 3 3 4" xfId="20586"/>
    <cellStyle name="Обычный 2 4 2 4 3 4" xfId="5097"/>
    <cellStyle name="Обычный 2 4 2 4 3 4 2" xfId="13545"/>
    <cellStyle name="Обычный 2 4 2 4 3 4 2 2" xfId="30442"/>
    <cellStyle name="Обычный 2 4 2 4 3 4 3" xfId="21994"/>
    <cellStyle name="Обычный 2 4 2 4 3 5" xfId="9321"/>
    <cellStyle name="Обычный 2 4 2 4 3 5 2" xfId="26218"/>
    <cellStyle name="Обычный 2 4 2 4 3 6" xfId="17770"/>
    <cellStyle name="Обычный 2 4 2 4 4" xfId="1577"/>
    <cellStyle name="Обычный 2 4 2 4 4 2" xfId="5801"/>
    <cellStyle name="Обычный 2 4 2 4 4 2 2" xfId="14249"/>
    <cellStyle name="Обычный 2 4 2 4 4 2 2 2" xfId="31146"/>
    <cellStyle name="Обычный 2 4 2 4 4 2 3" xfId="22698"/>
    <cellStyle name="Обычный 2 4 2 4 4 3" xfId="10025"/>
    <cellStyle name="Обычный 2 4 2 4 4 3 2" xfId="26922"/>
    <cellStyle name="Обычный 2 4 2 4 4 4" xfId="18474"/>
    <cellStyle name="Обычный 2 4 2 4 5" xfId="2985"/>
    <cellStyle name="Обычный 2 4 2 4 5 2" xfId="7209"/>
    <cellStyle name="Обычный 2 4 2 4 5 2 2" xfId="15657"/>
    <cellStyle name="Обычный 2 4 2 4 5 2 2 2" xfId="32554"/>
    <cellStyle name="Обычный 2 4 2 4 5 2 3" xfId="24106"/>
    <cellStyle name="Обычный 2 4 2 4 5 3" xfId="11433"/>
    <cellStyle name="Обычный 2 4 2 4 5 3 2" xfId="28330"/>
    <cellStyle name="Обычный 2 4 2 4 5 4" xfId="19882"/>
    <cellStyle name="Обычный 2 4 2 4 6" xfId="4393"/>
    <cellStyle name="Обычный 2 4 2 4 6 2" xfId="12841"/>
    <cellStyle name="Обычный 2 4 2 4 6 2 2" xfId="29738"/>
    <cellStyle name="Обычный 2 4 2 4 6 3" xfId="21290"/>
    <cellStyle name="Обычный 2 4 2 4 7" xfId="8617"/>
    <cellStyle name="Обычный 2 4 2 4 7 2" xfId="25514"/>
    <cellStyle name="Обычный 2 4 2 4 8" xfId="17066"/>
    <cellStyle name="Обычный 2 4 2 4 9" xfId="33963"/>
    <cellStyle name="Обычный 2 4 2 5" xfId="487"/>
    <cellStyle name="Обычный 2 4 2 5 2" xfId="1218"/>
    <cellStyle name="Обычный 2 4 2 5 2 2" xfId="2626"/>
    <cellStyle name="Обычный 2 4 2 5 2 2 2" xfId="6850"/>
    <cellStyle name="Обычный 2 4 2 5 2 2 2 2" xfId="15298"/>
    <cellStyle name="Обычный 2 4 2 5 2 2 2 2 2" xfId="32195"/>
    <cellStyle name="Обычный 2 4 2 5 2 2 2 3" xfId="23747"/>
    <cellStyle name="Обычный 2 4 2 5 2 2 3" xfId="11074"/>
    <cellStyle name="Обычный 2 4 2 5 2 2 3 2" xfId="27971"/>
    <cellStyle name="Обычный 2 4 2 5 2 2 4" xfId="19523"/>
    <cellStyle name="Обычный 2 4 2 5 2 3" xfId="4034"/>
    <cellStyle name="Обычный 2 4 2 5 2 3 2" xfId="8258"/>
    <cellStyle name="Обычный 2 4 2 5 2 3 2 2" xfId="16706"/>
    <cellStyle name="Обычный 2 4 2 5 2 3 2 2 2" xfId="33603"/>
    <cellStyle name="Обычный 2 4 2 5 2 3 2 3" xfId="25155"/>
    <cellStyle name="Обычный 2 4 2 5 2 3 3" xfId="12482"/>
    <cellStyle name="Обычный 2 4 2 5 2 3 3 2" xfId="29379"/>
    <cellStyle name="Обычный 2 4 2 5 2 3 4" xfId="20931"/>
    <cellStyle name="Обычный 2 4 2 5 2 4" xfId="5442"/>
    <cellStyle name="Обычный 2 4 2 5 2 4 2" xfId="13890"/>
    <cellStyle name="Обычный 2 4 2 5 2 4 2 2" xfId="30787"/>
    <cellStyle name="Обычный 2 4 2 5 2 4 3" xfId="22339"/>
    <cellStyle name="Обычный 2 4 2 5 2 5" xfId="9666"/>
    <cellStyle name="Обычный 2 4 2 5 2 5 2" xfId="26563"/>
    <cellStyle name="Обычный 2 4 2 5 2 6" xfId="18115"/>
    <cellStyle name="Обычный 2 4 2 5 3" xfId="1922"/>
    <cellStyle name="Обычный 2 4 2 5 3 2" xfId="6146"/>
    <cellStyle name="Обычный 2 4 2 5 3 2 2" xfId="14594"/>
    <cellStyle name="Обычный 2 4 2 5 3 2 2 2" xfId="31491"/>
    <cellStyle name="Обычный 2 4 2 5 3 2 3" xfId="23043"/>
    <cellStyle name="Обычный 2 4 2 5 3 3" xfId="10370"/>
    <cellStyle name="Обычный 2 4 2 5 3 3 2" xfId="27267"/>
    <cellStyle name="Обычный 2 4 2 5 3 4" xfId="18819"/>
    <cellStyle name="Обычный 2 4 2 5 4" xfId="3330"/>
    <cellStyle name="Обычный 2 4 2 5 4 2" xfId="7554"/>
    <cellStyle name="Обычный 2 4 2 5 4 2 2" xfId="16002"/>
    <cellStyle name="Обычный 2 4 2 5 4 2 2 2" xfId="32899"/>
    <cellStyle name="Обычный 2 4 2 5 4 2 3" xfId="24451"/>
    <cellStyle name="Обычный 2 4 2 5 4 3" xfId="11778"/>
    <cellStyle name="Обычный 2 4 2 5 4 3 2" xfId="28675"/>
    <cellStyle name="Обычный 2 4 2 5 4 4" xfId="20227"/>
    <cellStyle name="Обычный 2 4 2 5 5" xfId="4738"/>
    <cellStyle name="Обычный 2 4 2 5 5 2" xfId="13186"/>
    <cellStyle name="Обычный 2 4 2 5 5 2 2" xfId="30083"/>
    <cellStyle name="Обычный 2 4 2 5 5 3" xfId="21635"/>
    <cellStyle name="Обычный 2 4 2 5 6" xfId="8962"/>
    <cellStyle name="Обычный 2 4 2 5 6 2" xfId="25859"/>
    <cellStyle name="Обычный 2 4 2 5 7" xfId="17411"/>
    <cellStyle name="Обычный 2 4 2 5 8" xfId="34308"/>
    <cellStyle name="Обычный 2 4 2 6" xfId="866"/>
    <cellStyle name="Обычный 2 4 2 6 2" xfId="2274"/>
    <cellStyle name="Обычный 2 4 2 6 2 2" xfId="6498"/>
    <cellStyle name="Обычный 2 4 2 6 2 2 2" xfId="14946"/>
    <cellStyle name="Обычный 2 4 2 6 2 2 2 2" xfId="31843"/>
    <cellStyle name="Обычный 2 4 2 6 2 2 3" xfId="23395"/>
    <cellStyle name="Обычный 2 4 2 6 2 3" xfId="10722"/>
    <cellStyle name="Обычный 2 4 2 6 2 3 2" xfId="27619"/>
    <cellStyle name="Обычный 2 4 2 6 2 4" xfId="19171"/>
    <cellStyle name="Обычный 2 4 2 6 3" xfId="3682"/>
    <cellStyle name="Обычный 2 4 2 6 3 2" xfId="7906"/>
    <cellStyle name="Обычный 2 4 2 6 3 2 2" xfId="16354"/>
    <cellStyle name="Обычный 2 4 2 6 3 2 2 2" xfId="33251"/>
    <cellStyle name="Обычный 2 4 2 6 3 2 3" xfId="24803"/>
    <cellStyle name="Обычный 2 4 2 6 3 3" xfId="12130"/>
    <cellStyle name="Обычный 2 4 2 6 3 3 2" xfId="29027"/>
    <cellStyle name="Обычный 2 4 2 6 3 4" xfId="20579"/>
    <cellStyle name="Обычный 2 4 2 6 4" xfId="5090"/>
    <cellStyle name="Обычный 2 4 2 6 4 2" xfId="13538"/>
    <cellStyle name="Обычный 2 4 2 6 4 2 2" xfId="30435"/>
    <cellStyle name="Обычный 2 4 2 6 4 3" xfId="21987"/>
    <cellStyle name="Обычный 2 4 2 6 5" xfId="9314"/>
    <cellStyle name="Обычный 2 4 2 6 5 2" xfId="26211"/>
    <cellStyle name="Обычный 2 4 2 6 6" xfId="17763"/>
    <cellStyle name="Обычный 2 4 2 7" xfId="1570"/>
    <cellStyle name="Обычный 2 4 2 7 2" xfId="5794"/>
    <cellStyle name="Обычный 2 4 2 7 2 2" xfId="14242"/>
    <cellStyle name="Обычный 2 4 2 7 2 2 2" xfId="31139"/>
    <cellStyle name="Обычный 2 4 2 7 2 3" xfId="22691"/>
    <cellStyle name="Обычный 2 4 2 7 3" xfId="10018"/>
    <cellStyle name="Обычный 2 4 2 7 3 2" xfId="26915"/>
    <cellStyle name="Обычный 2 4 2 7 4" xfId="18467"/>
    <cellStyle name="Обычный 2 4 2 8" xfId="2978"/>
    <cellStyle name="Обычный 2 4 2 8 2" xfId="7202"/>
    <cellStyle name="Обычный 2 4 2 8 2 2" xfId="15650"/>
    <cellStyle name="Обычный 2 4 2 8 2 2 2" xfId="32547"/>
    <cellStyle name="Обычный 2 4 2 8 2 3" xfId="24099"/>
    <cellStyle name="Обычный 2 4 2 8 3" xfId="11426"/>
    <cellStyle name="Обычный 2 4 2 8 3 2" xfId="28323"/>
    <cellStyle name="Обычный 2 4 2 8 4" xfId="19875"/>
    <cellStyle name="Обычный 2 4 2 9" xfId="4386"/>
    <cellStyle name="Обычный 2 4 2 9 2" xfId="12834"/>
    <cellStyle name="Обычный 2 4 2 9 2 2" xfId="29731"/>
    <cellStyle name="Обычный 2 4 2 9 3" xfId="21283"/>
    <cellStyle name="Обычный 2 4 3" xfId="82"/>
    <cellStyle name="Обычный 2 4 3 10" xfId="17067"/>
    <cellStyle name="Обычный 2 4 3 11" xfId="33964"/>
    <cellStyle name="Обычный 2 4 3 2" xfId="83"/>
    <cellStyle name="Обычный 2 4 3 2 10" xfId="33965"/>
    <cellStyle name="Обычный 2 4 3 2 2" xfId="84"/>
    <cellStyle name="Обычный 2 4 3 2 2 2" xfId="497"/>
    <cellStyle name="Обычный 2 4 3 2 2 2 2" xfId="1228"/>
    <cellStyle name="Обычный 2 4 3 2 2 2 2 2" xfId="2636"/>
    <cellStyle name="Обычный 2 4 3 2 2 2 2 2 2" xfId="6860"/>
    <cellStyle name="Обычный 2 4 3 2 2 2 2 2 2 2" xfId="15308"/>
    <cellStyle name="Обычный 2 4 3 2 2 2 2 2 2 2 2" xfId="32205"/>
    <cellStyle name="Обычный 2 4 3 2 2 2 2 2 2 3" xfId="23757"/>
    <cellStyle name="Обычный 2 4 3 2 2 2 2 2 3" xfId="11084"/>
    <cellStyle name="Обычный 2 4 3 2 2 2 2 2 3 2" xfId="27981"/>
    <cellStyle name="Обычный 2 4 3 2 2 2 2 2 4" xfId="19533"/>
    <cellStyle name="Обычный 2 4 3 2 2 2 2 3" xfId="4044"/>
    <cellStyle name="Обычный 2 4 3 2 2 2 2 3 2" xfId="8268"/>
    <cellStyle name="Обычный 2 4 3 2 2 2 2 3 2 2" xfId="16716"/>
    <cellStyle name="Обычный 2 4 3 2 2 2 2 3 2 2 2" xfId="33613"/>
    <cellStyle name="Обычный 2 4 3 2 2 2 2 3 2 3" xfId="25165"/>
    <cellStyle name="Обычный 2 4 3 2 2 2 2 3 3" xfId="12492"/>
    <cellStyle name="Обычный 2 4 3 2 2 2 2 3 3 2" xfId="29389"/>
    <cellStyle name="Обычный 2 4 3 2 2 2 2 3 4" xfId="20941"/>
    <cellStyle name="Обычный 2 4 3 2 2 2 2 4" xfId="5452"/>
    <cellStyle name="Обычный 2 4 3 2 2 2 2 4 2" xfId="13900"/>
    <cellStyle name="Обычный 2 4 3 2 2 2 2 4 2 2" xfId="30797"/>
    <cellStyle name="Обычный 2 4 3 2 2 2 2 4 3" xfId="22349"/>
    <cellStyle name="Обычный 2 4 3 2 2 2 2 5" xfId="9676"/>
    <cellStyle name="Обычный 2 4 3 2 2 2 2 5 2" xfId="26573"/>
    <cellStyle name="Обычный 2 4 3 2 2 2 2 6" xfId="18125"/>
    <cellStyle name="Обычный 2 4 3 2 2 2 3" xfId="1932"/>
    <cellStyle name="Обычный 2 4 3 2 2 2 3 2" xfId="6156"/>
    <cellStyle name="Обычный 2 4 3 2 2 2 3 2 2" xfId="14604"/>
    <cellStyle name="Обычный 2 4 3 2 2 2 3 2 2 2" xfId="31501"/>
    <cellStyle name="Обычный 2 4 3 2 2 2 3 2 3" xfId="23053"/>
    <cellStyle name="Обычный 2 4 3 2 2 2 3 3" xfId="10380"/>
    <cellStyle name="Обычный 2 4 3 2 2 2 3 3 2" xfId="27277"/>
    <cellStyle name="Обычный 2 4 3 2 2 2 3 4" xfId="18829"/>
    <cellStyle name="Обычный 2 4 3 2 2 2 4" xfId="3340"/>
    <cellStyle name="Обычный 2 4 3 2 2 2 4 2" xfId="7564"/>
    <cellStyle name="Обычный 2 4 3 2 2 2 4 2 2" xfId="16012"/>
    <cellStyle name="Обычный 2 4 3 2 2 2 4 2 2 2" xfId="32909"/>
    <cellStyle name="Обычный 2 4 3 2 2 2 4 2 3" xfId="24461"/>
    <cellStyle name="Обычный 2 4 3 2 2 2 4 3" xfId="11788"/>
    <cellStyle name="Обычный 2 4 3 2 2 2 4 3 2" xfId="28685"/>
    <cellStyle name="Обычный 2 4 3 2 2 2 4 4" xfId="20237"/>
    <cellStyle name="Обычный 2 4 3 2 2 2 5" xfId="4748"/>
    <cellStyle name="Обычный 2 4 3 2 2 2 5 2" xfId="13196"/>
    <cellStyle name="Обычный 2 4 3 2 2 2 5 2 2" xfId="30093"/>
    <cellStyle name="Обычный 2 4 3 2 2 2 5 3" xfId="21645"/>
    <cellStyle name="Обычный 2 4 3 2 2 2 6" xfId="8972"/>
    <cellStyle name="Обычный 2 4 3 2 2 2 6 2" xfId="25869"/>
    <cellStyle name="Обычный 2 4 3 2 2 2 7" xfId="17421"/>
    <cellStyle name="Обычный 2 4 3 2 2 2 8" xfId="34318"/>
    <cellStyle name="Обычный 2 4 3 2 2 3" xfId="876"/>
    <cellStyle name="Обычный 2 4 3 2 2 3 2" xfId="2284"/>
    <cellStyle name="Обычный 2 4 3 2 2 3 2 2" xfId="6508"/>
    <cellStyle name="Обычный 2 4 3 2 2 3 2 2 2" xfId="14956"/>
    <cellStyle name="Обычный 2 4 3 2 2 3 2 2 2 2" xfId="31853"/>
    <cellStyle name="Обычный 2 4 3 2 2 3 2 2 3" xfId="23405"/>
    <cellStyle name="Обычный 2 4 3 2 2 3 2 3" xfId="10732"/>
    <cellStyle name="Обычный 2 4 3 2 2 3 2 3 2" xfId="27629"/>
    <cellStyle name="Обычный 2 4 3 2 2 3 2 4" xfId="19181"/>
    <cellStyle name="Обычный 2 4 3 2 2 3 3" xfId="3692"/>
    <cellStyle name="Обычный 2 4 3 2 2 3 3 2" xfId="7916"/>
    <cellStyle name="Обычный 2 4 3 2 2 3 3 2 2" xfId="16364"/>
    <cellStyle name="Обычный 2 4 3 2 2 3 3 2 2 2" xfId="33261"/>
    <cellStyle name="Обычный 2 4 3 2 2 3 3 2 3" xfId="24813"/>
    <cellStyle name="Обычный 2 4 3 2 2 3 3 3" xfId="12140"/>
    <cellStyle name="Обычный 2 4 3 2 2 3 3 3 2" xfId="29037"/>
    <cellStyle name="Обычный 2 4 3 2 2 3 3 4" xfId="20589"/>
    <cellStyle name="Обычный 2 4 3 2 2 3 4" xfId="5100"/>
    <cellStyle name="Обычный 2 4 3 2 2 3 4 2" xfId="13548"/>
    <cellStyle name="Обычный 2 4 3 2 2 3 4 2 2" xfId="30445"/>
    <cellStyle name="Обычный 2 4 3 2 2 3 4 3" xfId="21997"/>
    <cellStyle name="Обычный 2 4 3 2 2 3 5" xfId="9324"/>
    <cellStyle name="Обычный 2 4 3 2 2 3 5 2" xfId="26221"/>
    <cellStyle name="Обычный 2 4 3 2 2 3 6" xfId="17773"/>
    <cellStyle name="Обычный 2 4 3 2 2 4" xfId="1580"/>
    <cellStyle name="Обычный 2 4 3 2 2 4 2" xfId="5804"/>
    <cellStyle name="Обычный 2 4 3 2 2 4 2 2" xfId="14252"/>
    <cellStyle name="Обычный 2 4 3 2 2 4 2 2 2" xfId="31149"/>
    <cellStyle name="Обычный 2 4 3 2 2 4 2 3" xfId="22701"/>
    <cellStyle name="Обычный 2 4 3 2 2 4 3" xfId="10028"/>
    <cellStyle name="Обычный 2 4 3 2 2 4 3 2" xfId="26925"/>
    <cellStyle name="Обычный 2 4 3 2 2 4 4" xfId="18477"/>
    <cellStyle name="Обычный 2 4 3 2 2 5" xfId="2988"/>
    <cellStyle name="Обычный 2 4 3 2 2 5 2" xfId="7212"/>
    <cellStyle name="Обычный 2 4 3 2 2 5 2 2" xfId="15660"/>
    <cellStyle name="Обычный 2 4 3 2 2 5 2 2 2" xfId="32557"/>
    <cellStyle name="Обычный 2 4 3 2 2 5 2 3" xfId="24109"/>
    <cellStyle name="Обычный 2 4 3 2 2 5 3" xfId="11436"/>
    <cellStyle name="Обычный 2 4 3 2 2 5 3 2" xfId="28333"/>
    <cellStyle name="Обычный 2 4 3 2 2 5 4" xfId="19885"/>
    <cellStyle name="Обычный 2 4 3 2 2 6" xfId="4396"/>
    <cellStyle name="Обычный 2 4 3 2 2 6 2" xfId="12844"/>
    <cellStyle name="Обычный 2 4 3 2 2 6 2 2" xfId="29741"/>
    <cellStyle name="Обычный 2 4 3 2 2 6 3" xfId="21293"/>
    <cellStyle name="Обычный 2 4 3 2 2 7" xfId="8620"/>
    <cellStyle name="Обычный 2 4 3 2 2 7 2" xfId="25517"/>
    <cellStyle name="Обычный 2 4 3 2 2 8" xfId="17069"/>
    <cellStyle name="Обычный 2 4 3 2 2 9" xfId="33966"/>
    <cellStyle name="Обычный 2 4 3 2 3" xfId="496"/>
    <cellStyle name="Обычный 2 4 3 2 3 2" xfId="1227"/>
    <cellStyle name="Обычный 2 4 3 2 3 2 2" xfId="2635"/>
    <cellStyle name="Обычный 2 4 3 2 3 2 2 2" xfId="6859"/>
    <cellStyle name="Обычный 2 4 3 2 3 2 2 2 2" xfId="15307"/>
    <cellStyle name="Обычный 2 4 3 2 3 2 2 2 2 2" xfId="32204"/>
    <cellStyle name="Обычный 2 4 3 2 3 2 2 2 3" xfId="23756"/>
    <cellStyle name="Обычный 2 4 3 2 3 2 2 3" xfId="11083"/>
    <cellStyle name="Обычный 2 4 3 2 3 2 2 3 2" xfId="27980"/>
    <cellStyle name="Обычный 2 4 3 2 3 2 2 4" xfId="19532"/>
    <cellStyle name="Обычный 2 4 3 2 3 2 3" xfId="4043"/>
    <cellStyle name="Обычный 2 4 3 2 3 2 3 2" xfId="8267"/>
    <cellStyle name="Обычный 2 4 3 2 3 2 3 2 2" xfId="16715"/>
    <cellStyle name="Обычный 2 4 3 2 3 2 3 2 2 2" xfId="33612"/>
    <cellStyle name="Обычный 2 4 3 2 3 2 3 2 3" xfId="25164"/>
    <cellStyle name="Обычный 2 4 3 2 3 2 3 3" xfId="12491"/>
    <cellStyle name="Обычный 2 4 3 2 3 2 3 3 2" xfId="29388"/>
    <cellStyle name="Обычный 2 4 3 2 3 2 3 4" xfId="20940"/>
    <cellStyle name="Обычный 2 4 3 2 3 2 4" xfId="5451"/>
    <cellStyle name="Обычный 2 4 3 2 3 2 4 2" xfId="13899"/>
    <cellStyle name="Обычный 2 4 3 2 3 2 4 2 2" xfId="30796"/>
    <cellStyle name="Обычный 2 4 3 2 3 2 4 3" xfId="22348"/>
    <cellStyle name="Обычный 2 4 3 2 3 2 5" xfId="9675"/>
    <cellStyle name="Обычный 2 4 3 2 3 2 5 2" xfId="26572"/>
    <cellStyle name="Обычный 2 4 3 2 3 2 6" xfId="18124"/>
    <cellStyle name="Обычный 2 4 3 2 3 3" xfId="1931"/>
    <cellStyle name="Обычный 2 4 3 2 3 3 2" xfId="6155"/>
    <cellStyle name="Обычный 2 4 3 2 3 3 2 2" xfId="14603"/>
    <cellStyle name="Обычный 2 4 3 2 3 3 2 2 2" xfId="31500"/>
    <cellStyle name="Обычный 2 4 3 2 3 3 2 3" xfId="23052"/>
    <cellStyle name="Обычный 2 4 3 2 3 3 3" xfId="10379"/>
    <cellStyle name="Обычный 2 4 3 2 3 3 3 2" xfId="27276"/>
    <cellStyle name="Обычный 2 4 3 2 3 3 4" xfId="18828"/>
    <cellStyle name="Обычный 2 4 3 2 3 4" xfId="3339"/>
    <cellStyle name="Обычный 2 4 3 2 3 4 2" xfId="7563"/>
    <cellStyle name="Обычный 2 4 3 2 3 4 2 2" xfId="16011"/>
    <cellStyle name="Обычный 2 4 3 2 3 4 2 2 2" xfId="32908"/>
    <cellStyle name="Обычный 2 4 3 2 3 4 2 3" xfId="24460"/>
    <cellStyle name="Обычный 2 4 3 2 3 4 3" xfId="11787"/>
    <cellStyle name="Обычный 2 4 3 2 3 4 3 2" xfId="28684"/>
    <cellStyle name="Обычный 2 4 3 2 3 4 4" xfId="20236"/>
    <cellStyle name="Обычный 2 4 3 2 3 5" xfId="4747"/>
    <cellStyle name="Обычный 2 4 3 2 3 5 2" xfId="13195"/>
    <cellStyle name="Обычный 2 4 3 2 3 5 2 2" xfId="30092"/>
    <cellStyle name="Обычный 2 4 3 2 3 5 3" xfId="21644"/>
    <cellStyle name="Обычный 2 4 3 2 3 6" xfId="8971"/>
    <cellStyle name="Обычный 2 4 3 2 3 6 2" xfId="25868"/>
    <cellStyle name="Обычный 2 4 3 2 3 7" xfId="17420"/>
    <cellStyle name="Обычный 2 4 3 2 3 8" xfId="34317"/>
    <cellStyle name="Обычный 2 4 3 2 4" xfId="875"/>
    <cellStyle name="Обычный 2 4 3 2 4 2" xfId="2283"/>
    <cellStyle name="Обычный 2 4 3 2 4 2 2" xfId="6507"/>
    <cellStyle name="Обычный 2 4 3 2 4 2 2 2" xfId="14955"/>
    <cellStyle name="Обычный 2 4 3 2 4 2 2 2 2" xfId="31852"/>
    <cellStyle name="Обычный 2 4 3 2 4 2 2 3" xfId="23404"/>
    <cellStyle name="Обычный 2 4 3 2 4 2 3" xfId="10731"/>
    <cellStyle name="Обычный 2 4 3 2 4 2 3 2" xfId="27628"/>
    <cellStyle name="Обычный 2 4 3 2 4 2 4" xfId="19180"/>
    <cellStyle name="Обычный 2 4 3 2 4 3" xfId="3691"/>
    <cellStyle name="Обычный 2 4 3 2 4 3 2" xfId="7915"/>
    <cellStyle name="Обычный 2 4 3 2 4 3 2 2" xfId="16363"/>
    <cellStyle name="Обычный 2 4 3 2 4 3 2 2 2" xfId="33260"/>
    <cellStyle name="Обычный 2 4 3 2 4 3 2 3" xfId="24812"/>
    <cellStyle name="Обычный 2 4 3 2 4 3 3" xfId="12139"/>
    <cellStyle name="Обычный 2 4 3 2 4 3 3 2" xfId="29036"/>
    <cellStyle name="Обычный 2 4 3 2 4 3 4" xfId="20588"/>
    <cellStyle name="Обычный 2 4 3 2 4 4" xfId="5099"/>
    <cellStyle name="Обычный 2 4 3 2 4 4 2" xfId="13547"/>
    <cellStyle name="Обычный 2 4 3 2 4 4 2 2" xfId="30444"/>
    <cellStyle name="Обычный 2 4 3 2 4 4 3" xfId="21996"/>
    <cellStyle name="Обычный 2 4 3 2 4 5" xfId="9323"/>
    <cellStyle name="Обычный 2 4 3 2 4 5 2" xfId="26220"/>
    <cellStyle name="Обычный 2 4 3 2 4 6" xfId="17772"/>
    <cellStyle name="Обычный 2 4 3 2 5" xfId="1579"/>
    <cellStyle name="Обычный 2 4 3 2 5 2" xfId="5803"/>
    <cellStyle name="Обычный 2 4 3 2 5 2 2" xfId="14251"/>
    <cellStyle name="Обычный 2 4 3 2 5 2 2 2" xfId="31148"/>
    <cellStyle name="Обычный 2 4 3 2 5 2 3" xfId="22700"/>
    <cellStyle name="Обычный 2 4 3 2 5 3" xfId="10027"/>
    <cellStyle name="Обычный 2 4 3 2 5 3 2" xfId="26924"/>
    <cellStyle name="Обычный 2 4 3 2 5 4" xfId="18476"/>
    <cellStyle name="Обычный 2 4 3 2 6" xfId="2987"/>
    <cellStyle name="Обычный 2 4 3 2 6 2" xfId="7211"/>
    <cellStyle name="Обычный 2 4 3 2 6 2 2" xfId="15659"/>
    <cellStyle name="Обычный 2 4 3 2 6 2 2 2" xfId="32556"/>
    <cellStyle name="Обычный 2 4 3 2 6 2 3" xfId="24108"/>
    <cellStyle name="Обычный 2 4 3 2 6 3" xfId="11435"/>
    <cellStyle name="Обычный 2 4 3 2 6 3 2" xfId="28332"/>
    <cellStyle name="Обычный 2 4 3 2 6 4" xfId="19884"/>
    <cellStyle name="Обычный 2 4 3 2 7" xfId="4395"/>
    <cellStyle name="Обычный 2 4 3 2 7 2" xfId="12843"/>
    <cellStyle name="Обычный 2 4 3 2 7 2 2" xfId="29740"/>
    <cellStyle name="Обычный 2 4 3 2 7 3" xfId="21292"/>
    <cellStyle name="Обычный 2 4 3 2 8" xfId="8619"/>
    <cellStyle name="Обычный 2 4 3 2 8 2" xfId="25516"/>
    <cellStyle name="Обычный 2 4 3 2 9" xfId="17068"/>
    <cellStyle name="Обычный 2 4 3 3" xfId="85"/>
    <cellStyle name="Обычный 2 4 3 3 2" xfId="498"/>
    <cellStyle name="Обычный 2 4 3 3 2 2" xfId="1229"/>
    <cellStyle name="Обычный 2 4 3 3 2 2 2" xfId="2637"/>
    <cellStyle name="Обычный 2 4 3 3 2 2 2 2" xfId="6861"/>
    <cellStyle name="Обычный 2 4 3 3 2 2 2 2 2" xfId="15309"/>
    <cellStyle name="Обычный 2 4 3 3 2 2 2 2 2 2" xfId="32206"/>
    <cellStyle name="Обычный 2 4 3 3 2 2 2 2 3" xfId="23758"/>
    <cellStyle name="Обычный 2 4 3 3 2 2 2 3" xfId="11085"/>
    <cellStyle name="Обычный 2 4 3 3 2 2 2 3 2" xfId="27982"/>
    <cellStyle name="Обычный 2 4 3 3 2 2 2 4" xfId="19534"/>
    <cellStyle name="Обычный 2 4 3 3 2 2 3" xfId="4045"/>
    <cellStyle name="Обычный 2 4 3 3 2 2 3 2" xfId="8269"/>
    <cellStyle name="Обычный 2 4 3 3 2 2 3 2 2" xfId="16717"/>
    <cellStyle name="Обычный 2 4 3 3 2 2 3 2 2 2" xfId="33614"/>
    <cellStyle name="Обычный 2 4 3 3 2 2 3 2 3" xfId="25166"/>
    <cellStyle name="Обычный 2 4 3 3 2 2 3 3" xfId="12493"/>
    <cellStyle name="Обычный 2 4 3 3 2 2 3 3 2" xfId="29390"/>
    <cellStyle name="Обычный 2 4 3 3 2 2 3 4" xfId="20942"/>
    <cellStyle name="Обычный 2 4 3 3 2 2 4" xfId="5453"/>
    <cellStyle name="Обычный 2 4 3 3 2 2 4 2" xfId="13901"/>
    <cellStyle name="Обычный 2 4 3 3 2 2 4 2 2" xfId="30798"/>
    <cellStyle name="Обычный 2 4 3 3 2 2 4 3" xfId="22350"/>
    <cellStyle name="Обычный 2 4 3 3 2 2 5" xfId="9677"/>
    <cellStyle name="Обычный 2 4 3 3 2 2 5 2" xfId="26574"/>
    <cellStyle name="Обычный 2 4 3 3 2 2 6" xfId="18126"/>
    <cellStyle name="Обычный 2 4 3 3 2 3" xfId="1933"/>
    <cellStyle name="Обычный 2 4 3 3 2 3 2" xfId="6157"/>
    <cellStyle name="Обычный 2 4 3 3 2 3 2 2" xfId="14605"/>
    <cellStyle name="Обычный 2 4 3 3 2 3 2 2 2" xfId="31502"/>
    <cellStyle name="Обычный 2 4 3 3 2 3 2 3" xfId="23054"/>
    <cellStyle name="Обычный 2 4 3 3 2 3 3" xfId="10381"/>
    <cellStyle name="Обычный 2 4 3 3 2 3 3 2" xfId="27278"/>
    <cellStyle name="Обычный 2 4 3 3 2 3 4" xfId="18830"/>
    <cellStyle name="Обычный 2 4 3 3 2 4" xfId="3341"/>
    <cellStyle name="Обычный 2 4 3 3 2 4 2" xfId="7565"/>
    <cellStyle name="Обычный 2 4 3 3 2 4 2 2" xfId="16013"/>
    <cellStyle name="Обычный 2 4 3 3 2 4 2 2 2" xfId="32910"/>
    <cellStyle name="Обычный 2 4 3 3 2 4 2 3" xfId="24462"/>
    <cellStyle name="Обычный 2 4 3 3 2 4 3" xfId="11789"/>
    <cellStyle name="Обычный 2 4 3 3 2 4 3 2" xfId="28686"/>
    <cellStyle name="Обычный 2 4 3 3 2 4 4" xfId="20238"/>
    <cellStyle name="Обычный 2 4 3 3 2 5" xfId="4749"/>
    <cellStyle name="Обычный 2 4 3 3 2 5 2" xfId="13197"/>
    <cellStyle name="Обычный 2 4 3 3 2 5 2 2" xfId="30094"/>
    <cellStyle name="Обычный 2 4 3 3 2 5 3" xfId="21646"/>
    <cellStyle name="Обычный 2 4 3 3 2 6" xfId="8973"/>
    <cellStyle name="Обычный 2 4 3 3 2 6 2" xfId="25870"/>
    <cellStyle name="Обычный 2 4 3 3 2 7" xfId="17422"/>
    <cellStyle name="Обычный 2 4 3 3 2 8" xfId="34319"/>
    <cellStyle name="Обычный 2 4 3 3 3" xfId="877"/>
    <cellStyle name="Обычный 2 4 3 3 3 2" xfId="2285"/>
    <cellStyle name="Обычный 2 4 3 3 3 2 2" xfId="6509"/>
    <cellStyle name="Обычный 2 4 3 3 3 2 2 2" xfId="14957"/>
    <cellStyle name="Обычный 2 4 3 3 3 2 2 2 2" xfId="31854"/>
    <cellStyle name="Обычный 2 4 3 3 3 2 2 3" xfId="23406"/>
    <cellStyle name="Обычный 2 4 3 3 3 2 3" xfId="10733"/>
    <cellStyle name="Обычный 2 4 3 3 3 2 3 2" xfId="27630"/>
    <cellStyle name="Обычный 2 4 3 3 3 2 4" xfId="19182"/>
    <cellStyle name="Обычный 2 4 3 3 3 3" xfId="3693"/>
    <cellStyle name="Обычный 2 4 3 3 3 3 2" xfId="7917"/>
    <cellStyle name="Обычный 2 4 3 3 3 3 2 2" xfId="16365"/>
    <cellStyle name="Обычный 2 4 3 3 3 3 2 2 2" xfId="33262"/>
    <cellStyle name="Обычный 2 4 3 3 3 3 2 3" xfId="24814"/>
    <cellStyle name="Обычный 2 4 3 3 3 3 3" xfId="12141"/>
    <cellStyle name="Обычный 2 4 3 3 3 3 3 2" xfId="29038"/>
    <cellStyle name="Обычный 2 4 3 3 3 3 4" xfId="20590"/>
    <cellStyle name="Обычный 2 4 3 3 3 4" xfId="5101"/>
    <cellStyle name="Обычный 2 4 3 3 3 4 2" xfId="13549"/>
    <cellStyle name="Обычный 2 4 3 3 3 4 2 2" xfId="30446"/>
    <cellStyle name="Обычный 2 4 3 3 3 4 3" xfId="21998"/>
    <cellStyle name="Обычный 2 4 3 3 3 5" xfId="9325"/>
    <cellStyle name="Обычный 2 4 3 3 3 5 2" xfId="26222"/>
    <cellStyle name="Обычный 2 4 3 3 3 6" xfId="17774"/>
    <cellStyle name="Обычный 2 4 3 3 4" xfId="1581"/>
    <cellStyle name="Обычный 2 4 3 3 4 2" xfId="5805"/>
    <cellStyle name="Обычный 2 4 3 3 4 2 2" xfId="14253"/>
    <cellStyle name="Обычный 2 4 3 3 4 2 2 2" xfId="31150"/>
    <cellStyle name="Обычный 2 4 3 3 4 2 3" xfId="22702"/>
    <cellStyle name="Обычный 2 4 3 3 4 3" xfId="10029"/>
    <cellStyle name="Обычный 2 4 3 3 4 3 2" xfId="26926"/>
    <cellStyle name="Обычный 2 4 3 3 4 4" xfId="18478"/>
    <cellStyle name="Обычный 2 4 3 3 5" xfId="2989"/>
    <cellStyle name="Обычный 2 4 3 3 5 2" xfId="7213"/>
    <cellStyle name="Обычный 2 4 3 3 5 2 2" xfId="15661"/>
    <cellStyle name="Обычный 2 4 3 3 5 2 2 2" xfId="32558"/>
    <cellStyle name="Обычный 2 4 3 3 5 2 3" xfId="24110"/>
    <cellStyle name="Обычный 2 4 3 3 5 3" xfId="11437"/>
    <cellStyle name="Обычный 2 4 3 3 5 3 2" xfId="28334"/>
    <cellStyle name="Обычный 2 4 3 3 5 4" xfId="19886"/>
    <cellStyle name="Обычный 2 4 3 3 6" xfId="4397"/>
    <cellStyle name="Обычный 2 4 3 3 6 2" xfId="12845"/>
    <cellStyle name="Обычный 2 4 3 3 6 2 2" xfId="29742"/>
    <cellStyle name="Обычный 2 4 3 3 6 3" xfId="21294"/>
    <cellStyle name="Обычный 2 4 3 3 7" xfId="8621"/>
    <cellStyle name="Обычный 2 4 3 3 7 2" xfId="25518"/>
    <cellStyle name="Обычный 2 4 3 3 8" xfId="17070"/>
    <cellStyle name="Обычный 2 4 3 3 9" xfId="33967"/>
    <cellStyle name="Обычный 2 4 3 4" xfId="495"/>
    <cellStyle name="Обычный 2 4 3 4 2" xfId="1226"/>
    <cellStyle name="Обычный 2 4 3 4 2 2" xfId="2634"/>
    <cellStyle name="Обычный 2 4 3 4 2 2 2" xfId="6858"/>
    <cellStyle name="Обычный 2 4 3 4 2 2 2 2" xfId="15306"/>
    <cellStyle name="Обычный 2 4 3 4 2 2 2 2 2" xfId="32203"/>
    <cellStyle name="Обычный 2 4 3 4 2 2 2 3" xfId="23755"/>
    <cellStyle name="Обычный 2 4 3 4 2 2 3" xfId="11082"/>
    <cellStyle name="Обычный 2 4 3 4 2 2 3 2" xfId="27979"/>
    <cellStyle name="Обычный 2 4 3 4 2 2 4" xfId="19531"/>
    <cellStyle name="Обычный 2 4 3 4 2 3" xfId="4042"/>
    <cellStyle name="Обычный 2 4 3 4 2 3 2" xfId="8266"/>
    <cellStyle name="Обычный 2 4 3 4 2 3 2 2" xfId="16714"/>
    <cellStyle name="Обычный 2 4 3 4 2 3 2 2 2" xfId="33611"/>
    <cellStyle name="Обычный 2 4 3 4 2 3 2 3" xfId="25163"/>
    <cellStyle name="Обычный 2 4 3 4 2 3 3" xfId="12490"/>
    <cellStyle name="Обычный 2 4 3 4 2 3 3 2" xfId="29387"/>
    <cellStyle name="Обычный 2 4 3 4 2 3 4" xfId="20939"/>
    <cellStyle name="Обычный 2 4 3 4 2 4" xfId="5450"/>
    <cellStyle name="Обычный 2 4 3 4 2 4 2" xfId="13898"/>
    <cellStyle name="Обычный 2 4 3 4 2 4 2 2" xfId="30795"/>
    <cellStyle name="Обычный 2 4 3 4 2 4 3" xfId="22347"/>
    <cellStyle name="Обычный 2 4 3 4 2 5" xfId="9674"/>
    <cellStyle name="Обычный 2 4 3 4 2 5 2" xfId="26571"/>
    <cellStyle name="Обычный 2 4 3 4 2 6" xfId="18123"/>
    <cellStyle name="Обычный 2 4 3 4 3" xfId="1930"/>
    <cellStyle name="Обычный 2 4 3 4 3 2" xfId="6154"/>
    <cellStyle name="Обычный 2 4 3 4 3 2 2" xfId="14602"/>
    <cellStyle name="Обычный 2 4 3 4 3 2 2 2" xfId="31499"/>
    <cellStyle name="Обычный 2 4 3 4 3 2 3" xfId="23051"/>
    <cellStyle name="Обычный 2 4 3 4 3 3" xfId="10378"/>
    <cellStyle name="Обычный 2 4 3 4 3 3 2" xfId="27275"/>
    <cellStyle name="Обычный 2 4 3 4 3 4" xfId="18827"/>
    <cellStyle name="Обычный 2 4 3 4 4" xfId="3338"/>
    <cellStyle name="Обычный 2 4 3 4 4 2" xfId="7562"/>
    <cellStyle name="Обычный 2 4 3 4 4 2 2" xfId="16010"/>
    <cellStyle name="Обычный 2 4 3 4 4 2 2 2" xfId="32907"/>
    <cellStyle name="Обычный 2 4 3 4 4 2 3" xfId="24459"/>
    <cellStyle name="Обычный 2 4 3 4 4 3" xfId="11786"/>
    <cellStyle name="Обычный 2 4 3 4 4 3 2" xfId="28683"/>
    <cellStyle name="Обычный 2 4 3 4 4 4" xfId="20235"/>
    <cellStyle name="Обычный 2 4 3 4 5" xfId="4746"/>
    <cellStyle name="Обычный 2 4 3 4 5 2" xfId="13194"/>
    <cellStyle name="Обычный 2 4 3 4 5 2 2" xfId="30091"/>
    <cellStyle name="Обычный 2 4 3 4 5 3" xfId="21643"/>
    <cellStyle name="Обычный 2 4 3 4 6" xfId="8970"/>
    <cellStyle name="Обычный 2 4 3 4 6 2" xfId="25867"/>
    <cellStyle name="Обычный 2 4 3 4 7" xfId="17419"/>
    <cellStyle name="Обычный 2 4 3 4 8" xfId="34316"/>
    <cellStyle name="Обычный 2 4 3 5" xfId="874"/>
    <cellStyle name="Обычный 2 4 3 5 2" xfId="2282"/>
    <cellStyle name="Обычный 2 4 3 5 2 2" xfId="6506"/>
    <cellStyle name="Обычный 2 4 3 5 2 2 2" xfId="14954"/>
    <cellStyle name="Обычный 2 4 3 5 2 2 2 2" xfId="31851"/>
    <cellStyle name="Обычный 2 4 3 5 2 2 3" xfId="23403"/>
    <cellStyle name="Обычный 2 4 3 5 2 3" xfId="10730"/>
    <cellStyle name="Обычный 2 4 3 5 2 3 2" xfId="27627"/>
    <cellStyle name="Обычный 2 4 3 5 2 4" xfId="19179"/>
    <cellStyle name="Обычный 2 4 3 5 3" xfId="3690"/>
    <cellStyle name="Обычный 2 4 3 5 3 2" xfId="7914"/>
    <cellStyle name="Обычный 2 4 3 5 3 2 2" xfId="16362"/>
    <cellStyle name="Обычный 2 4 3 5 3 2 2 2" xfId="33259"/>
    <cellStyle name="Обычный 2 4 3 5 3 2 3" xfId="24811"/>
    <cellStyle name="Обычный 2 4 3 5 3 3" xfId="12138"/>
    <cellStyle name="Обычный 2 4 3 5 3 3 2" xfId="29035"/>
    <cellStyle name="Обычный 2 4 3 5 3 4" xfId="20587"/>
    <cellStyle name="Обычный 2 4 3 5 4" xfId="5098"/>
    <cellStyle name="Обычный 2 4 3 5 4 2" xfId="13546"/>
    <cellStyle name="Обычный 2 4 3 5 4 2 2" xfId="30443"/>
    <cellStyle name="Обычный 2 4 3 5 4 3" xfId="21995"/>
    <cellStyle name="Обычный 2 4 3 5 5" xfId="9322"/>
    <cellStyle name="Обычный 2 4 3 5 5 2" xfId="26219"/>
    <cellStyle name="Обычный 2 4 3 5 6" xfId="17771"/>
    <cellStyle name="Обычный 2 4 3 6" xfId="1578"/>
    <cellStyle name="Обычный 2 4 3 6 2" xfId="5802"/>
    <cellStyle name="Обычный 2 4 3 6 2 2" xfId="14250"/>
    <cellStyle name="Обычный 2 4 3 6 2 2 2" xfId="31147"/>
    <cellStyle name="Обычный 2 4 3 6 2 3" xfId="22699"/>
    <cellStyle name="Обычный 2 4 3 6 3" xfId="10026"/>
    <cellStyle name="Обычный 2 4 3 6 3 2" xfId="26923"/>
    <cellStyle name="Обычный 2 4 3 6 4" xfId="18475"/>
    <cellStyle name="Обычный 2 4 3 7" xfId="2986"/>
    <cellStyle name="Обычный 2 4 3 7 2" xfId="7210"/>
    <cellStyle name="Обычный 2 4 3 7 2 2" xfId="15658"/>
    <cellStyle name="Обычный 2 4 3 7 2 2 2" xfId="32555"/>
    <cellStyle name="Обычный 2 4 3 7 2 3" xfId="24107"/>
    <cellStyle name="Обычный 2 4 3 7 3" xfId="11434"/>
    <cellStyle name="Обычный 2 4 3 7 3 2" xfId="28331"/>
    <cellStyle name="Обычный 2 4 3 7 4" xfId="19883"/>
    <cellStyle name="Обычный 2 4 3 8" xfId="4394"/>
    <cellStyle name="Обычный 2 4 3 8 2" xfId="12842"/>
    <cellStyle name="Обычный 2 4 3 8 2 2" xfId="29739"/>
    <cellStyle name="Обычный 2 4 3 8 3" xfId="21291"/>
    <cellStyle name="Обычный 2 4 3 9" xfId="8618"/>
    <cellStyle name="Обычный 2 4 3 9 2" xfId="25515"/>
    <cellStyle name="Обычный 2 4 4" xfId="86"/>
    <cellStyle name="Обычный 2 4 4 10" xfId="33968"/>
    <cellStyle name="Обычный 2 4 4 2" xfId="87"/>
    <cellStyle name="Обычный 2 4 4 2 2" xfId="500"/>
    <cellStyle name="Обычный 2 4 4 2 2 2" xfId="1231"/>
    <cellStyle name="Обычный 2 4 4 2 2 2 2" xfId="2639"/>
    <cellStyle name="Обычный 2 4 4 2 2 2 2 2" xfId="6863"/>
    <cellStyle name="Обычный 2 4 4 2 2 2 2 2 2" xfId="15311"/>
    <cellStyle name="Обычный 2 4 4 2 2 2 2 2 2 2" xfId="32208"/>
    <cellStyle name="Обычный 2 4 4 2 2 2 2 2 3" xfId="23760"/>
    <cellStyle name="Обычный 2 4 4 2 2 2 2 3" xfId="11087"/>
    <cellStyle name="Обычный 2 4 4 2 2 2 2 3 2" xfId="27984"/>
    <cellStyle name="Обычный 2 4 4 2 2 2 2 4" xfId="19536"/>
    <cellStyle name="Обычный 2 4 4 2 2 2 3" xfId="4047"/>
    <cellStyle name="Обычный 2 4 4 2 2 2 3 2" xfId="8271"/>
    <cellStyle name="Обычный 2 4 4 2 2 2 3 2 2" xfId="16719"/>
    <cellStyle name="Обычный 2 4 4 2 2 2 3 2 2 2" xfId="33616"/>
    <cellStyle name="Обычный 2 4 4 2 2 2 3 2 3" xfId="25168"/>
    <cellStyle name="Обычный 2 4 4 2 2 2 3 3" xfId="12495"/>
    <cellStyle name="Обычный 2 4 4 2 2 2 3 3 2" xfId="29392"/>
    <cellStyle name="Обычный 2 4 4 2 2 2 3 4" xfId="20944"/>
    <cellStyle name="Обычный 2 4 4 2 2 2 4" xfId="5455"/>
    <cellStyle name="Обычный 2 4 4 2 2 2 4 2" xfId="13903"/>
    <cellStyle name="Обычный 2 4 4 2 2 2 4 2 2" xfId="30800"/>
    <cellStyle name="Обычный 2 4 4 2 2 2 4 3" xfId="22352"/>
    <cellStyle name="Обычный 2 4 4 2 2 2 5" xfId="9679"/>
    <cellStyle name="Обычный 2 4 4 2 2 2 5 2" xfId="26576"/>
    <cellStyle name="Обычный 2 4 4 2 2 2 6" xfId="18128"/>
    <cellStyle name="Обычный 2 4 4 2 2 3" xfId="1935"/>
    <cellStyle name="Обычный 2 4 4 2 2 3 2" xfId="6159"/>
    <cellStyle name="Обычный 2 4 4 2 2 3 2 2" xfId="14607"/>
    <cellStyle name="Обычный 2 4 4 2 2 3 2 2 2" xfId="31504"/>
    <cellStyle name="Обычный 2 4 4 2 2 3 2 3" xfId="23056"/>
    <cellStyle name="Обычный 2 4 4 2 2 3 3" xfId="10383"/>
    <cellStyle name="Обычный 2 4 4 2 2 3 3 2" xfId="27280"/>
    <cellStyle name="Обычный 2 4 4 2 2 3 4" xfId="18832"/>
    <cellStyle name="Обычный 2 4 4 2 2 4" xfId="3343"/>
    <cellStyle name="Обычный 2 4 4 2 2 4 2" xfId="7567"/>
    <cellStyle name="Обычный 2 4 4 2 2 4 2 2" xfId="16015"/>
    <cellStyle name="Обычный 2 4 4 2 2 4 2 2 2" xfId="32912"/>
    <cellStyle name="Обычный 2 4 4 2 2 4 2 3" xfId="24464"/>
    <cellStyle name="Обычный 2 4 4 2 2 4 3" xfId="11791"/>
    <cellStyle name="Обычный 2 4 4 2 2 4 3 2" xfId="28688"/>
    <cellStyle name="Обычный 2 4 4 2 2 4 4" xfId="20240"/>
    <cellStyle name="Обычный 2 4 4 2 2 5" xfId="4751"/>
    <cellStyle name="Обычный 2 4 4 2 2 5 2" xfId="13199"/>
    <cellStyle name="Обычный 2 4 4 2 2 5 2 2" xfId="30096"/>
    <cellStyle name="Обычный 2 4 4 2 2 5 3" xfId="21648"/>
    <cellStyle name="Обычный 2 4 4 2 2 6" xfId="8975"/>
    <cellStyle name="Обычный 2 4 4 2 2 6 2" xfId="25872"/>
    <cellStyle name="Обычный 2 4 4 2 2 7" xfId="17424"/>
    <cellStyle name="Обычный 2 4 4 2 2 8" xfId="34321"/>
    <cellStyle name="Обычный 2 4 4 2 3" xfId="879"/>
    <cellStyle name="Обычный 2 4 4 2 3 2" xfId="2287"/>
    <cellStyle name="Обычный 2 4 4 2 3 2 2" xfId="6511"/>
    <cellStyle name="Обычный 2 4 4 2 3 2 2 2" xfId="14959"/>
    <cellStyle name="Обычный 2 4 4 2 3 2 2 2 2" xfId="31856"/>
    <cellStyle name="Обычный 2 4 4 2 3 2 2 3" xfId="23408"/>
    <cellStyle name="Обычный 2 4 4 2 3 2 3" xfId="10735"/>
    <cellStyle name="Обычный 2 4 4 2 3 2 3 2" xfId="27632"/>
    <cellStyle name="Обычный 2 4 4 2 3 2 4" xfId="19184"/>
    <cellStyle name="Обычный 2 4 4 2 3 3" xfId="3695"/>
    <cellStyle name="Обычный 2 4 4 2 3 3 2" xfId="7919"/>
    <cellStyle name="Обычный 2 4 4 2 3 3 2 2" xfId="16367"/>
    <cellStyle name="Обычный 2 4 4 2 3 3 2 2 2" xfId="33264"/>
    <cellStyle name="Обычный 2 4 4 2 3 3 2 3" xfId="24816"/>
    <cellStyle name="Обычный 2 4 4 2 3 3 3" xfId="12143"/>
    <cellStyle name="Обычный 2 4 4 2 3 3 3 2" xfId="29040"/>
    <cellStyle name="Обычный 2 4 4 2 3 3 4" xfId="20592"/>
    <cellStyle name="Обычный 2 4 4 2 3 4" xfId="5103"/>
    <cellStyle name="Обычный 2 4 4 2 3 4 2" xfId="13551"/>
    <cellStyle name="Обычный 2 4 4 2 3 4 2 2" xfId="30448"/>
    <cellStyle name="Обычный 2 4 4 2 3 4 3" xfId="22000"/>
    <cellStyle name="Обычный 2 4 4 2 3 5" xfId="9327"/>
    <cellStyle name="Обычный 2 4 4 2 3 5 2" xfId="26224"/>
    <cellStyle name="Обычный 2 4 4 2 3 6" xfId="17776"/>
    <cellStyle name="Обычный 2 4 4 2 4" xfId="1583"/>
    <cellStyle name="Обычный 2 4 4 2 4 2" xfId="5807"/>
    <cellStyle name="Обычный 2 4 4 2 4 2 2" xfId="14255"/>
    <cellStyle name="Обычный 2 4 4 2 4 2 2 2" xfId="31152"/>
    <cellStyle name="Обычный 2 4 4 2 4 2 3" xfId="22704"/>
    <cellStyle name="Обычный 2 4 4 2 4 3" xfId="10031"/>
    <cellStyle name="Обычный 2 4 4 2 4 3 2" xfId="26928"/>
    <cellStyle name="Обычный 2 4 4 2 4 4" xfId="18480"/>
    <cellStyle name="Обычный 2 4 4 2 5" xfId="2991"/>
    <cellStyle name="Обычный 2 4 4 2 5 2" xfId="7215"/>
    <cellStyle name="Обычный 2 4 4 2 5 2 2" xfId="15663"/>
    <cellStyle name="Обычный 2 4 4 2 5 2 2 2" xfId="32560"/>
    <cellStyle name="Обычный 2 4 4 2 5 2 3" xfId="24112"/>
    <cellStyle name="Обычный 2 4 4 2 5 3" xfId="11439"/>
    <cellStyle name="Обычный 2 4 4 2 5 3 2" xfId="28336"/>
    <cellStyle name="Обычный 2 4 4 2 5 4" xfId="19888"/>
    <cellStyle name="Обычный 2 4 4 2 6" xfId="4399"/>
    <cellStyle name="Обычный 2 4 4 2 6 2" xfId="12847"/>
    <cellStyle name="Обычный 2 4 4 2 6 2 2" xfId="29744"/>
    <cellStyle name="Обычный 2 4 4 2 6 3" xfId="21296"/>
    <cellStyle name="Обычный 2 4 4 2 7" xfId="8623"/>
    <cellStyle name="Обычный 2 4 4 2 7 2" xfId="25520"/>
    <cellStyle name="Обычный 2 4 4 2 8" xfId="17072"/>
    <cellStyle name="Обычный 2 4 4 2 9" xfId="33969"/>
    <cellStyle name="Обычный 2 4 4 3" xfId="499"/>
    <cellStyle name="Обычный 2 4 4 3 2" xfId="1230"/>
    <cellStyle name="Обычный 2 4 4 3 2 2" xfId="2638"/>
    <cellStyle name="Обычный 2 4 4 3 2 2 2" xfId="6862"/>
    <cellStyle name="Обычный 2 4 4 3 2 2 2 2" xfId="15310"/>
    <cellStyle name="Обычный 2 4 4 3 2 2 2 2 2" xfId="32207"/>
    <cellStyle name="Обычный 2 4 4 3 2 2 2 3" xfId="23759"/>
    <cellStyle name="Обычный 2 4 4 3 2 2 3" xfId="11086"/>
    <cellStyle name="Обычный 2 4 4 3 2 2 3 2" xfId="27983"/>
    <cellStyle name="Обычный 2 4 4 3 2 2 4" xfId="19535"/>
    <cellStyle name="Обычный 2 4 4 3 2 3" xfId="4046"/>
    <cellStyle name="Обычный 2 4 4 3 2 3 2" xfId="8270"/>
    <cellStyle name="Обычный 2 4 4 3 2 3 2 2" xfId="16718"/>
    <cellStyle name="Обычный 2 4 4 3 2 3 2 2 2" xfId="33615"/>
    <cellStyle name="Обычный 2 4 4 3 2 3 2 3" xfId="25167"/>
    <cellStyle name="Обычный 2 4 4 3 2 3 3" xfId="12494"/>
    <cellStyle name="Обычный 2 4 4 3 2 3 3 2" xfId="29391"/>
    <cellStyle name="Обычный 2 4 4 3 2 3 4" xfId="20943"/>
    <cellStyle name="Обычный 2 4 4 3 2 4" xfId="5454"/>
    <cellStyle name="Обычный 2 4 4 3 2 4 2" xfId="13902"/>
    <cellStyle name="Обычный 2 4 4 3 2 4 2 2" xfId="30799"/>
    <cellStyle name="Обычный 2 4 4 3 2 4 3" xfId="22351"/>
    <cellStyle name="Обычный 2 4 4 3 2 5" xfId="9678"/>
    <cellStyle name="Обычный 2 4 4 3 2 5 2" xfId="26575"/>
    <cellStyle name="Обычный 2 4 4 3 2 6" xfId="18127"/>
    <cellStyle name="Обычный 2 4 4 3 3" xfId="1934"/>
    <cellStyle name="Обычный 2 4 4 3 3 2" xfId="6158"/>
    <cellStyle name="Обычный 2 4 4 3 3 2 2" xfId="14606"/>
    <cellStyle name="Обычный 2 4 4 3 3 2 2 2" xfId="31503"/>
    <cellStyle name="Обычный 2 4 4 3 3 2 3" xfId="23055"/>
    <cellStyle name="Обычный 2 4 4 3 3 3" xfId="10382"/>
    <cellStyle name="Обычный 2 4 4 3 3 3 2" xfId="27279"/>
    <cellStyle name="Обычный 2 4 4 3 3 4" xfId="18831"/>
    <cellStyle name="Обычный 2 4 4 3 4" xfId="3342"/>
    <cellStyle name="Обычный 2 4 4 3 4 2" xfId="7566"/>
    <cellStyle name="Обычный 2 4 4 3 4 2 2" xfId="16014"/>
    <cellStyle name="Обычный 2 4 4 3 4 2 2 2" xfId="32911"/>
    <cellStyle name="Обычный 2 4 4 3 4 2 3" xfId="24463"/>
    <cellStyle name="Обычный 2 4 4 3 4 3" xfId="11790"/>
    <cellStyle name="Обычный 2 4 4 3 4 3 2" xfId="28687"/>
    <cellStyle name="Обычный 2 4 4 3 4 4" xfId="20239"/>
    <cellStyle name="Обычный 2 4 4 3 5" xfId="4750"/>
    <cellStyle name="Обычный 2 4 4 3 5 2" xfId="13198"/>
    <cellStyle name="Обычный 2 4 4 3 5 2 2" xfId="30095"/>
    <cellStyle name="Обычный 2 4 4 3 5 3" xfId="21647"/>
    <cellStyle name="Обычный 2 4 4 3 6" xfId="8974"/>
    <cellStyle name="Обычный 2 4 4 3 6 2" xfId="25871"/>
    <cellStyle name="Обычный 2 4 4 3 7" xfId="17423"/>
    <cellStyle name="Обычный 2 4 4 3 8" xfId="34320"/>
    <cellStyle name="Обычный 2 4 4 4" xfId="878"/>
    <cellStyle name="Обычный 2 4 4 4 2" xfId="2286"/>
    <cellStyle name="Обычный 2 4 4 4 2 2" xfId="6510"/>
    <cellStyle name="Обычный 2 4 4 4 2 2 2" xfId="14958"/>
    <cellStyle name="Обычный 2 4 4 4 2 2 2 2" xfId="31855"/>
    <cellStyle name="Обычный 2 4 4 4 2 2 3" xfId="23407"/>
    <cellStyle name="Обычный 2 4 4 4 2 3" xfId="10734"/>
    <cellStyle name="Обычный 2 4 4 4 2 3 2" xfId="27631"/>
    <cellStyle name="Обычный 2 4 4 4 2 4" xfId="19183"/>
    <cellStyle name="Обычный 2 4 4 4 3" xfId="3694"/>
    <cellStyle name="Обычный 2 4 4 4 3 2" xfId="7918"/>
    <cellStyle name="Обычный 2 4 4 4 3 2 2" xfId="16366"/>
    <cellStyle name="Обычный 2 4 4 4 3 2 2 2" xfId="33263"/>
    <cellStyle name="Обычный 2 4 4 4 3 2 3" xfId="24815"/>
    <cellStyle name="Обычный 2 4 4 4 3 3" xfId="12142"/>
    <cellStyle name="Обычный 2 4 4 4 3 3 2" xfId="29039"/>
    <cellStyle name="Обычный 2 4 4 4 3 4" xfId="20591"/>
    <cellStyle name="Обычный 2 4 4 4 4" xfId="5102"/>
    <cellStyle name="Обычный 2 4 4 4 4 2" xfId="13550"/>
    <cellStyle name="Обычный 2 4 4 4 4 2 2" xfId="30447"/>
    <cellStyle name="Обычный 2 4 4 4 4 3" xfId="21999"/>
    <cellStyle name="Обычный 2 4 4 4 5" xfId="9326"/>
    <cellStyle name="Обычный 2 4 4 4 5 2" xfId="26223"/>
    <cellStyle name="Обычный 2 4 4 4 6" xfId="17775"/>
    <cellStyle name="Обычный 2 4 4 5" xfId="1582"/>
    <cellStyle name="Обычный 2 4 4 5 2" xfId="5806"/>
    <cellStyle name="Обычный 2 4 4 5 2 2" xfId="14254"/>
    <cellStyle name="Обычный 2 4 4 5 2 2 2" xfId="31151"/>
    <cellStyle name="Обычный 2 4 4 5 2 3" xfId="22703"/>
    <cellStyle name="Обычный 2 4 4 5 3" xfId="10030"/>
    <cellStyle name="Обычный 2 4 4 5 3 2" xfId="26927"/>
    <cellStyle name="Обычный 2 4 4 5 4" xfId="18479"/>
    <cellStyle name="Обычный 2 4 4 6" xfId="2990"/>
    <cellStyle name="Обычный 2 4 4 6 2" xfId="7214"/>
    <cellStyle name="Обычный 2 4 4 6 2 2" xfId="15662"/>
    <cellStyle name="Обычный 2 4 4 6 2 2 2" xfId="32559"/>
    <cellStyle name="Обычный 2 4 4 6 2 3" xfId="24111"/>
    <cellStyle name="Обычный 2 4 4 6 3" xfId="11438"/>
    <cellStyle name="Обычный 2 4 4 6 3 2" xfId="28335"/>
    <cellStyle name="Обычный 2 4 4 6 4" xfId="19887"/>
    <cellStyle name="Обычный 2 4 4 7" xfId="4398"/>
    <cellStyle name="Обычный 2 4 4 7 2" xfId="12846"/>
    <cellStyle name="Обычный 2 4 4 7 2 2" xfId="29743"/>
    <cellStyle name="Обычный 2 4 4 7 3" xfId="21295"/>
    <cellStyle name="Обычный 2 4 4 8" xfId="8622"/>
    <cellStyle name="Обычный 2 4 4 8 2" xfId="25519"/>
    <cellStyle name="Обычный 2 4 4 9" xfId="17071"/>
    <cellStyle name="Обычный 2 4 5" xfId="88"/>
    <cellStyle name="Обычный 2 4 5 2" xfId="501"/>
    <cellStyle name="Обычный 2 4 5 2 2" xfId="1232"/>
    <cellStyle name="Обычный 2 4 5 2 2 2" xfId="2640"/>
    <cellStyle name="Обычный 2 4 5 2 2 2 2" xfId="6864"/>
    <cellStyle name="Обычный 2 4 5 2 2 2 2 2" xfId="15312"/>
    <cellStyle name="Обычный 2 4 5 2 2 2 2 2 2" xfId="32209"/>
    <cellStyle name="Обычный 2 4 5 2 2 2 2 3" xfId="23761"/>
    <cellStyle name="Обычный 2 4 5 2 2 2 3" xfId="11088"/>
    <cellStyle name="Обычный 2 4 5 2 2 2 3 2" xfId="27985"/>
    <cellStyle name="Обычный 2 4 5 2 2 2 4" xfId="19537"/>
    <cellStyle name="Обычный 2 4 5 2 2 3" xfId="4048"/>
    <cellStyle name="Обычный 2 4 5 2 2 3 2" xfId="8272"/>
    <cellStyle name="Обычный 2 4 5 2 2 3 2 2" xfId="16720"/>
    <cellStyle name="Обычный 2 4 5 2 2 3 2 2 2" xfId="33617"/>
    <cellStyle name="Обычный 2 4 5 2 2 3 2 3" xfId="25169"/>
    <cellStyle name="Обычный 2 4 5 2 2 3 3" xfId="12496"/>
    <cellStyle name="Обычный 2 4 5 2 2 3 3 2" xfId="29393"/>
    <cellStyle name="Обычный 2 4 5 2 2 3 4" xfId="20945"/>
    <cellStyle name="Обычный 2 4 5 2 2 4" xfId="5456"/>
    <cellStyle name="Обычный 2 4 5 2 2 4 2" xfId="13904"/>
    <cellStyle name="Обычный 2 4 5 2 2 4 2 2" xfId="30801"/>
    <cellStyle name="Обычный 2 4 5 2 2 4 3" xfId="22353"/>
    <cellStyle name="Обычный 2 4 5 2 2 5" xfId="9680"/>
    <cellStyle name="Обычный 2 4 5 2 2 5 2" xfId="26577"/>
    <cellStyle name="Обычный 2 4 5 2 2 6" xfId="18129"/>
    <cellStyle name="Обычный 2 4 5 2 3" xfId="1936"/>
    <cellStyle name="Обычный 2 4 5 2 3 2" xfId="6160"/>
    <cellStyle name="Обычный 2 4 5 2 3 2 2" xfId="14608"/>
    <cellStyle name="Обычный 2 4 5 2 3 2 2 2" xfId="31505"/>
    <cellStyle name="Обычный 2 4 5 2 3 2 3" xfId="23057"/>
    <cellStyle name="Обычный 2 4 5 2 3 3" xfId="10384"/>
    <cellStyle name="Обычный 2 4 5 2 3 3 2" xfId="27281"/>
    <cellStyle name="Обычный 2 4 5 2 3 4" xfId="18833"/>
    <cellStyle name="Обычный 2 4 5 2 4" xfId="3344"/>
    <cellStyle name="Обычный 2 4 5 2 4 2" xfId="7568"/>
    <cellStyle name="Обычный 2 4 5 2 4 2 2" xfId="16016"/>
    <cellStyle name="Обычный 2 4 5 2 4 2 2 2" xfId="32913"/>
    <cellStyle name="Обычный 2 4 5 2 4 2 3" xfId="24465"/>
    <cellStyle name="Обычный 2 4 5 2 4 3" xfId="11792"/>
    <cellStyle name="Обычный 2 4 5 2 4 3 2" xfId="28689"/>
    <cellStyle name="Обычный 2 4 5 2 4 4" xfId="20241"/>
    <cellStyle name="Обычный 2 4 5 2 5" xfId="4752"/>
    <cellStyle name="Обычный 2 4 5 2 5 2" xfId="13200"/>
    <cellStyle name="Обычный 2 4 5 2 5 2 2" xfId="30097"/>
    <cellStyle name="Обычный 2 4 5 2 5 3" xfId="21649"/>
    <cellStyle name="Обычный 2 4 5 2 6" xfId="8976"/>
    <cellStyle name="Обычный 2 4 5 2 6 2" xfId="25873"/>
    <cellStyle name="Обычный 2 4 5 2 7" xfId="17425"/>
    <cellStyle name="Обычный 2 4 5 2 8" xfId="34322"/>
    <cellStyle name="Обычный 2 4 5 3" xfId="880"/>
    <cellStyle name="Обычный 2 4 5 3 2" xfId="2288"/>
    <cellStyle name="Обычный 2 4 5 3 2 2" xfId="6512"/>
    <cellStyle name="Обычный 2 4 5 3 2 2 2" xfId="14960"/>
    <cellStyle name="Обычный 2 4 5 3 2 2 2 2" xfId="31857"/>
    <cellStyle name="Обычный 2 4 5 3 2 2 3" xfId="23409"/>
    <cellStyle name="Обычный 2 4 5 3 2 3" xfId="10736"/>
    <cellStyle name="Обычный 2 4 5 3 2 3 2" xfId="27633"/>
    <cellStyle name="Обычный 2 4 5 3 2 4" xfId="19185"/>
    <cellStyle name="Обычный 2 4 5 3 3" xfId="3696"/>
    <cellStyle name="Обычный 2 4 5 3 3 2" xfId="7920"/>
    <cellStyle name="Обычный 2 4 5 3 3 2 2" xfId="16368"/>
    <cellStyle name="Обычный 2 4 5 3 3 2 2 2" xfId="33265"/>
    <cellStyle name="Обычный 2 4 5 3 3 2 3" xfId="24817"/>
    <cellStyle name="Обычный 2 4 5 3 3 3" xfId="12144"/>
    <cellStyle name="Обычный 2 4 5 3 3 3 2" xfId="29041"/>
    <cellStyle name="Обычный 2 4 5 3 3 4" xfId="20593"/>
    <cellStyle name="Обычный 2 4 5 3 4" xfId="5104"/>
    <cellStyle name="Обычный 2 4 5 3 4 2" xfId="13552"/>
    <cellStyle name="Обычный 2 4 5 3 4 2 2" xfId="30449"/>
    <cellStyle name="Обычный 2 4 5 3 4 3" xfId="22001"/>
    <cellStyle name="Обычный 2 4 5 3 5" xfId="9328"/>
    <cellStyle name="Обычный 2 4 5 3 5 2" xfId="26225"/>
    <cellStyle name="Обычный 2 4 5 3 6" xfId="17777"/>
    <cellStyle name="Обычный 2 4 5 4" xfId="1584"/>
    <cellStyle name="Обычный 2 4 5 4 2" xfId="5808"/>
    <cellStyle name="Обычный 2 4 5 4 2 2" xfId="14256"/>
    <cellStyle name="Обычный 2 4 5 4 2 2 2" xfId="31153"/>
    <cellStyle name="Обычный 2 4 5 4 2 3" xfId="22705"/>
    <cellStyle name="Обычный 2 4 5 4 3" xfId="10032"/>
    <cellStyle name="Обычный 2 4 5 4 3 2" xfId="26929"/>
    <cellStyle name="Обычный 2 4 5 4 4" xfId="18481"/>
    <cellStyle name="Обычный 2 4 5 5" xfId="2992"/>
    <cellStyle name="Обычный 2 4 5 5 2" xfId="7216"/>
    <cellStyle name="Обычный 2 4 5 5 2 2" xfId="15664"/>
    <cellStyle name="Обычный 2 4 5 5 2 2 2" xfId="32561"/>
    <cellStyle name="Обычный 2 4 5 5 2 3" xfId="24113"/>
    <cellStyle name="Обычный 2 4 5 5 3" xfId="11440"/>
    <cellStyle name="Обычный 2 4 5 5 3 2" xfId="28337"/>
    <cellStyle name="Обычный 2 4 5 5 4" xfId="19889"/>
    <cellStyle name="Обычный 2 4 5 6" xfId="4400"/>
    <cellStyle name="Обычный 2 4 5 6 2" xfId="12848"/>
    <cellStyle name="Обычный 2 4 5 6 2 2" xfId="29745"/>
    <cellStyle name="Обычный 2 4 5 6 3" xfId="21297"/>
    <cellStyle name="Обычный 2 4 5 7" xfId="8624"/>
    <cellStyle name="Обычный 2 4 5 7 2" xfId="25521"/>
    <cellStyle name="Обычный 2 4 5 8" xfId="17073"/>
    <cellStyle name="Обычный 2 4 5 9" xfId="33970"/>
    <cellStyle name="Обычный 2 4 6" xfId="486"/>
    <cellStyle name="Обычный 2 4 6 2" xfId="1217"/>
    <cellStyle name="Обычный 2 4 6 2 2" xfId="2625"/>
    <cellStyle name="Обычный 2 4 6 2 2 2" xfId="6849"/>
    <cellStyle name="Обычный 2 4 6 2 2 2 2" xfId="15297"/>
    <cellStyle name="Обычный 2 4 6 2 2 2 2 2" xfId="32194"/>
    <cellStyle name="Обычный 2 4 6 2 2 2 3" xfId="23746"/>
    <cellStyle name="Обычный 2 4 6 2 2 3" xfId="11073"/>
    <cellStyle name="Обычный 2 4 6 2 2 3 2" xfId="27970"/>
    <cellStyle name="Обычный 2 4 6 2 2 4" xfId="19522"/>
    <cellStyle name="Обычный 2 4 6 2 3" xfId="4033"/>
    <cellStyle name="Обычный 2 4 6 2 3 2" xfId="8257"/>
    <cellStyle name="Обычный 2 4 6 2 3 2 2" xfId="16705"/>
    <cellStyle name="Обычный 2 4 6 2 3 2 2 2" xfId="33602"/>
    <cellStyle name="Обычный 2 4 6 2 3 2 3" xfId="25154"/>
    <cellStyle name="Обычный 2 4 6 2 3 3" xfId="12481"/>
    <cellStyle name="Обычный 2 4 6 2 3 3 2" xfId="29378"/>
    <cellStyle name="Обычный 2 4 6 2 3 4" xfId="20930"/>
    <cellStyle name="Обычный 2 4 6 2 4" xfId="5441"/>
    <cellStyle name="Обычный 2 4 6 2 4 2" xfId="13889"/>
    <cellStyle name="Обычный 2 4 6 2 4 2 2" xfId="30786"/>
    <cellStyle name="Обычный 2 4 6 2 4 3" xfId="22338"/>
    <cellStyle name="Обычный 2 4 6 2 5" xfId="9665"/>
    <cellStyle name="Обычный 2 4 6 2 5 2" xfId="26562"/>
    <cellStyle name="Обычный 2 4 6 2 6" xfId="18114"/>
    <cellStyle name="Обычный 2 4 6 3" xfId="1921"/>
    <cellStyle name="Обычный 2 4 6 3 2" xfId="6145"/>
    <cellStyle name="Обычный 2 4 6 3 2 2" xfId="14593"/>
    <cellStyle name="Обычный 2 4 6 3 2 2 2" xfId="31490"/>
    <cellStyle name="Обычный 2 4 6 3 2 3" xfId="23042"/>
    <cellStyle name="Обычный 2 4 6 3 3" xfId="10369"/>
    <cellStyle name="Обычный 2 4 6 3 3 2" xfId="27266"/>
    <cellStyle name="Обычный 2 4 6 3 4" xfId="18818"/>
    <cellStyle name="Обычный 2 4 6 4" xfId="3329"/>
    <cellStyle name="Обычный 2 4 6 4 2" xfId="7553"/>
    <cellStyle name="Обычный 2 4 6 4 2 2" xfId="16001"/>
    <cellStyle name="Обычный 2 4 6 4 2 2 2" xfId="32898"/>
    <cellStyle name="Обычный 2 4 6 4 2 3" xfId="24450"/>
    <cellStyle name="Обычный 2 4 6 4 3" xfId="11777"/>
    <cellStyle name="Обычный 2 4 6 4 3 2" xfId="28674"/>
    <cellStyle name="Обычный 2 4 6 4 4" xfId="20226"/>
    <cellStyle name="Обычный 2 4 6 5" xfId="4737"/>
    <cellStyle name="Обычный 2 4 6 5 2" xfId="13185"/>
    <cellStyle name="Обычный 2 4 6 5 2 2" xfId="30082"/>
    <cellStyle name="Обычный 2 4 6 5 3" xfId="21634"/>
    <cellStyle name="Обычный 2 4 6 6" xfId="8961"/>
    <cellStyle name="Обычный 2 4 6 6 2" xfId="25858"/>
    <cellStyle name="Обычный 2 4 6 7" xfId="17410"/>
    <cellStyle name="Обычный 2 4 6 8" xfId="34307"/>
    <cellStyle name="Обычный 2 4 7" xfId="865"/>
    <cellStyle name="Обычный 2 4 7 2" xfId="2273"/>
    <cellStyle name="Обычный 2 4 7 2 2" xfId="6497"/>
    <cellStyle name="Обычный 2 4 7 2 2 2" xfId="14945"/>
    <cellStyle name="Обычный 2 4 7 2 2 2 2" xfId="31842"/>
    <cellStyle name="Обычный 2 4 7 2 2 3" xfId="23394"/>
    <cellStyle name="Обычный 2 4 7 2 3" xfId="10721"/>
    <cellStyle name="Обычный 2 4 7 2 3 2" xfId="27618"/>
    <cellStyle name="Обычный 2 4 7 2 4" xfId="19170"/>
    <cellStyle name="Обычный 2 4 7 3" xfId="3681"/>
    <cellStyle name="Обычный 2 4 7 3 2" xfId="7905"/>
    <cellStyle name="Обычный 2 4 7 3 2 2" xfId="16353"/>
    <cellStyle name="Обычный 2 4 7 3 2 2 2" xfId="33250"/>
    <cellStyle name="Обычный 2 4 7 3 2 3" xfId="24802"/>
    <cellStyle name="Обычный 2 4 7 3 3" xfId="12129"/>
    <cellStyle name="Обычный 2 4 7 3 3 2" xfId="29026"/>
    <cellStyle name="Обычный 2 4 7 3 4" xfId="20578"/>
    <cellStyle name="Обычный 2 4 7 4" xfId="5089"/>
    <cellStyle name="Обычный 2 4 7 4 2" xfId="13537"/>
    <cellStyle name="Обычный 2 4 7 4 2 2" xfId="30434"/>
    <cellStyle name="Обычный 2 4 7 4 3" xfId="21986"/>
    <cellStyle name="Обычный 2 4 7 5" xfId="9313"/>
    <cellStyle name="Обычный 2 4 7 5 2" xfId="26210"/>
    <cellStyle name="Обычный 2 4 7 6" xfId="17762"/>
    <cellStyle name="Обычный 2 4 8" xfId="1569"/>
    <cellStyle name="Обычный 2 4 8 2" xfId="5793"/>
    <cellStyle name="Обычный 2 4 8 2 2" xfId="14241"/>
    <cellStyle name="Обычный 2 4 8 2 2 2" xfId="31138"/>
    <cellStyle name="Обычный 2 4 8 2 3" xfId="22690"/>
    <cellStyle name="Обычный 2 4 8 3" xfId="10017"/>
    <cellStyle name="Обычный 2 4 8 3 2" xfId="26914"/>
    <cellStyle name="Обычный 2 4 8 4" xfId="18466"/>
    <cellStyle name="Обычный 2 4 9" xfId="2977"/>
    <cellStyle name="Обычный 2 4 9 2" xfId="7201"/>
    <cellStyle name="Обычный 2 4 9 2 2" xfId="15649"/>
    <cellStyle name="Обычный 2 4 9 2 2 2" xfId="32546"/>
    <cellStyle name="Обычный 2 4 9 2 3" xfId="24098"/>
    <cellStyle name="Обычный 2 4 9 3" xfId="11425"/>
    <cellStyle name="Обычный 2 4 9 3 2" xfId="28322"/>
    <cellStyle name="Обычный 2 4 9 4" xfId="19874"/>
    <cellStyle name="Обычный 2 4_Отчет за 2015 год" xfId="89"/>
    <cellStyle name="Обычный 2 5" xfId="90"/>
    <cellStyle name="Обычный 2 5 10" xfId="4401"/>
    <cellStyle name="Обычный 2 5 10 2" xfId="12849"/>
    <cellStyle name="Обычный 2 5 10 2 2" xfId="29746"/>
    <cellStyle name="Обычный 2 5 10 3" xfId="21298"/>
    <cellStyle name="Обычный 2 5 11" xfId="8625"/>
    <cellStyle name="Обычный 2 5 11 2" xfId="25522"/>
    <cellStyle name="Обычный 2 5 12" xfId="17074"/>
    <cellStyle name="Обычный 2 5 13" xfId="33971"/>
    <cellStyle name="Обычный 2 5 14" xfId="34595"/>
    <cellStyle name="Обычный 2 5 2" xfId="91"/>
    <cellStyle name="Обычный 2 5 2 10" xfId="8626"/>
    <cellStyle name="Обычный 2 5 2 10 2" xfId="25523"/>
    <cellStyle name="Обычный 2 5 2 11" xfId="17075"/>
    <cellStyle name="Обычный 2 5 2 12" xfId="33972"/>
    <cellStyle name="Обычный 2 5 2 2" xfId="92"/>
    <cellStyle name="Обычный 2 5 2 2 10" xfId="17076"/>
    <cellStyle name="Обычный 2 5 2 2 11" xfId="33973"/>
    <cellStyle name="Обычный 2 5 2 2 2" xfId="93"/>
    <cellStyle name="Обычный 2 5 2 2 2 10" xfId="33974"/>
    <cellStyle name="Обычный 2 5 2 2 2 2" xfId="94"/>
    <cellStyle name="Обычный 2 5 2 2 2 2 2" xfId="506"/>
    <cellStyle name="Обычный 2 5 2 2 2 2 2 2" xfId="1237"/>
    <cellStyle name="Обычный 2 5 2 2 2 2 2 2 2" xfId="2645"/>
    <cellStyle name="Обычный 2 5 2 2 2 2 2 2 2 2" xfId="6869"/>
    <cellStyle name="Обычный 2 5 2 2 2 2 2 2 2 2 2" xfId="15317"/>
    <cellStyle name="Обычный 2 5 2 2 2 2 2 2 2 2 2 2" xfId="32214"/>
    <cellStyle name="Обычный 2 5 2 2 2 2 2 2 2 2 3" xfId="23766"/>
    <cellStyle name="Обычный 2 5 2 2 2 2 2 2 2 3" xfId="11093"/>
    <cellStyle name="Обычный 2 5 2 2 2 2 2 2 2 3 2" xfId="27990"/>
    <cellStyle name="Обычный 2 5 2 2 2 2 2 2 2 4" xfId="19542"/>
    <cellStyle name="Обычный 2 5 2 2 2 2 2 2 3" xfId="4053"/>
    <cellStyle name="Обычный 2 5 2 2 2 2 2 2 3 2" xfId="8277"/>
    <cellStyle name="Обычный 2 5 2 2 2 2 2 2 3 2 2" xfId="16725"/>
    <cellStyle name="Обычный 2 5 2 2 2 2 2 2 3 2 2 2" xfId="33622"/>
    <cellStyle name="Обычный 2 5 2 2 2 2 2 2 3 2 3" xfId="25174"/>
    <cellStyle name="Обычный 2 5 2 2 2 2 2 2 3 3" xfId="12501"/>
    <cellStyle name="Обычный 2 5 2 2 2 2 2 2 3 3 2" xfId="29398"/>
    <cellStyle name="Обычный 2 5 2 2 2 2 2 2 3 4" xfId="20950"/>
    <cellStyle name="Обычный 2 5 2 2 2 2 2 2 4" xfId="5461"/>
    <cellStyle name="Обычный 2 5 2 2 2 2 2 2 4 2" xfId="13909"/>
    <cellStyle name="Обычный 2 5 2 2 2 2 2 2 4 2 2" xfId="30806"/>
    <cellStyle name="Обычный 2 5 2 2 2 2 2 2 4 3" xfId="22358"/>
    <cellStyle name="Обычный 2 5 2 2 2 2 2 2 5" xfId="9685"/>
    <cellStyle name="Обычный 2 5 2 2 2 2 2 2 5 2" xfId="26582"/>
    <cellStyle name="Обычный 2 5 2 2 2 2 2 2 6" xfId="18134"/>
    <cellStyle name="Обычный 2 5 2 2 2 2 2 3" xfId="1941"/>
    <cellStyle name="Обычный 2 5 2 2 2 2 2 3 2" xfId="6165"/>
    <cellStyle name="Обычный 2 5 2 2 2 2 2 3 2 2" xfId="14613"/>
    <cellStyle name="Обычный 2 5 2 2 2 2 2 3 2 2 2" xfId="31510"/>
    <cellStyle name="Обычный 2 5 2 2 2 2 2 3 2 3" xfId="23062"/>
    <cellStyle name="Обычный 2 5 2 2 2 2 2 3 3" xfId="10389"/>
    <cellStyle name="Обычный 2 5 2 2 2 2 2 3 3 2" xfId="27286"/>
    <cellStyle name="Обычный 2 5 2 2 2 2 2 3 4" xfId="18838"/>
    <cellStyle name="Обычный 2 5 2 2 2 2 2 4" xfId="3349"/>
    <cellStyle name="Обычный 2 5 2 2 2 2 2 4 2" xfId="7573"/>
    <cellStyle name="Обычный 2 5 2 2 2 2 2 4 2 2" xfId="16021"/>
    <cellStyle name="Обычный 2 5 2 2 2 2 2 4 2 2 2" xfId="32918"/>
    <cellStyle name="Обычный 2 5 2 2 2 2 2 4 2 3" xfId="24470"/>
    <cellStyle name="Обычный 2 5 2 2 2 2 2 4 3" xfId="11797"/>
    <cellStyle name="Обычный 2 5 2 2 2 2 2 4 3 2" xfId="28694"/>
    <cellStyle name="Обычный 2 5 2 2 2 2 2 4 4" xfId="20246"/>
    <cellStyle name="Обычный 2 5 2 2 2 2 2 5" xfId="4757"/>
    <cellStyle name="Обычный 2 5 2 2 2 2 2 5 2" xfId="13205"/>
    <cellStyle name="Обычный 2 5 2 2 2 2 2 5 2 2" xfId="30102"/>
    <cellStyle name="Обычный 2 5 2 2 2 2 2 5 3" xfId="21654"/>
    <cellStyle name="Обычный 2 5 2 2 2 2 2 6" xfId="8981"/>
    <cellStyle name="Обычный 2 5 2 2 2 2 2 6 2" xfId="25878"/>
    <cellStyle name="Обычный 2 5 2 2 2 2 2 7" xfId="17430"/>
    <cellStyle name="Обычный 2 5 2 2 2 2 2 8" xfId="34327"/>
    <cellStyle name="Обычный 2 5 2 2 2 2 3" xfId="885"/>
    <cellStyle name="Обычный 2 5 2 2 2 2 3 2" xfId="2293"/>
    <cellStyle name="Обычный 2 5 2 2 2 2 3 2 2" xfId="6517"/>
    <cellStyle name="Обычный 2 5 2 2 2 2 3 2 2 2" xfId="14965"/>
    <cellStyle name="Обычный 2 5 2 2 2 2 3 2 2 2 2" xfId="31862"/>
    <cellStyle name="Обычный 2 5 2 2 2 2 3 2 2 3" xfId="23414"/>
    <cellStyle name="Обычный 2 5 2 2 2 2 3 2 3" xfId="10741"/>
    <cellStyle name="Обычный 2 5 2 2 2 2 3 2 3 2" xfId="27638"/>
    <cellStyle name="Обычный 2 5 2 2 2 2 3 2 4" xfId="19190"/>
    <cellStyle name="Обычный 2 5 2 2 2 2 3 3" xfId="3701"/>
    <cellStyle name="Обычный 2 5 2 2 2 2 3 3 2" xfId="7925"/>
    <cellStyle name="Обычный 2 5 2 2 2 2 3 3 2 2" xfId="16373"/>
    <cellStyle name="Обычный 2 5 2 2 2 2 3 3 2 2 2" xfId="33270"/>
    <cellStyle name="Обычный 2 5 2 2 2 2 3 3 2 3" xfId="24822"/>
    <cellStyle name="Обычный 2 5 2 2 2 2 3 3 3" xfId="12149"/>
    <cellStyle name="Обычный 2 5 2 2 2 2 3 3 3 2" xfId="29046"/>
    <cellStyle name="Обычный 2 5 2 2 2 2 3 3 4" xfId="20598"/>
    <cellStyle name="Обычный 2 5 2 2 2 2 3 4" xfId="5109"/>
    <cellStyle name="Обычный 2 5 2 2 2 2 3 4 2" xfId="13557"/>
    <cellStyle name="Обычный 2 5 2 2 2 2 3 4 2 2" xfId="30454"/>
    <cellStyle name="Обычный 2 5 2 2 2 2 3 4 3" xfId="22006"/>
    <cellStyle name="Обычный 2 5 2 2 2 2 3 5" xfId="9333"/>
    <cellStyle name="Обычный 2 5 2 2 2 2 3 5 2" xfId="26230"/>
    <cellStyle name="Обычный 2 5 2 2 2 2 3 6" xfId="17782"/>
    <cellStyle name="Обычный 2 5 2 2 2 2 4" xfId="1589"/>
    <cellStyle name="Обычный 2 5 2 2 2 2 4 2" xfId="5813"/>
    <cellStyle name="Обычный 2 5 2 2 2 2 4 2 2" xfId="14261"/>
    <cellStyle name="Обычный 2 5 2 2 2 2 4 2 2 2" xfId="31158"/>
    <cellStyle name="Обычный 2 5 2 2 2 2 4 2 3" xfId="22710"/>
    <cellStyle name="Обычный 2 5 2 2 2 2 4 3" xfId="10037"/>
    <cellStyle name="Обычный 2 5 2 2 2 2 4 3 2" xfId="26934"/>
    <cellStyle name="Обычный 2 5 2 2 2 2 4 4" xfId="18486"/>
    <cellStyle name="Обычный 2 5 2 2 2 2 5" xfId="2997"/>
    <cellStyle name="Обычный 2 5 2 2 2 2 5 2" xfId="7221"/>
    <cellStyle name="Обычный 2 5 2 2 2 2 5 2 2" xfId="15669"/>
    <cellStyle name="Обычный 2 5 2 2 2 2 5 2 2 2" xfId="32566"/>
    <cellStyle name="Обычный 2 5 2 2 2 2 5 2 3" xfId="24118"/>
    <cellStyle name="Обычный 2 5 2 2 2 2 5 3" xfId="11445"/>
    <cellStyle name="Обычный 2 5 2 2 2 2 5 3 2" xfId="28342"/>
    <cellStyle name="Обычный 2 5 2 2 2 2 5 4" xfId="19894"/>
    <cellStyle name="Обычный 2 5 2 2 2 2 6" xfId="4405"/>
    <cellStyle name="Обычный 2 5 2 2 2 2 6 2" xfId="12853"/>
    <cellStyle name="Обычный 2 5 2 2 2 2 6 2 2" xfId="29750"/>
    <cellStyle name="Обычный 2 5 2 2 2 2 6 3" xfId="21302"/>
    <cellStyle name="Обычный 2 5 2 2 2 2 7" xfId="8629"/>
    <cellStyle name="Обычный 2 5 2 2 2 2 7 2" xfId="25526"/>
    <cellStyle name="Обычный 2 5 2 2 2 2 8" xfId="17078"/>
    <cellStyle name="Обычный 2 5 2 2 2 2 9" xfId="33975"/>
    <cellStyle name="Обычный 2 5 2 2 2 3" xfId="505"/>
    <cellStyle name="Обычный 2 5 2 2 2 3 2" xfId="1236"/>
    <cellStyle name="Обычный 2 5 2 2 2 3 2 2" xfId="2644"/>
    <cellStyle name="Обычный 2 5 2 2 2 3 2 2 2" xfId="6868"/>
    <cellStyle name="Обычный 2 5 2 2 2 3 2 2 2 2" xfId="15316"/>
    <cellStyle name="Обычный 2 5 2 2 2 3 2 2 2 2 2" xfId="32213"/>
    <cellStyle name="Обычный 2 5 2 2 2 3 2 2 2 3" xfId="23765"/>
    <cellStyle name="Обычный 2 5 2 2 2 3 2 2 3" xfId="11092"/>
    <cellStyle name="Обычный 2 5 2 2 2 3 2 2 3 2" xfId="27989"/>
    <cellStyle name="Обычный 2 5 2 2 2 3 2 2 4" xfId="19541"/>
    <cellStyle name="Обычный 2 5 2 2 2 3 2 3" xfId="4052"/>
    <cellStyle name="Обычный 2 5 2 2 2 3 2 3 2" xfId="8276"/>
    <cellStyle name="Обычный 2 5 2 2 2 3 2 3 2 2" xfId="16724"/>
    <cellStyle name="Обычный 2 5 2 2 2 3 2 3 2 2 2" xfId="33621"/>
    <cellStyle name="Обычный 2 5 2 2 2 3 2 3 2 3" xfId="25173"/>
    <cellStyle name="Обычный 2 5 2 2 2 3 2 3 3" xfId="12500"/>
    <cellStyle name="Обычный 2 5 2 2 2 3 2 3 3 2" xfId="29397"/>
    <cellStyle name="Обычный 2 5 2 2 2 3 2 3 4" xfId="20949"/>
    <cellStyle name="Обычный 2 5 2 2 2 3 2 4" xfId="5460"/>
    <cellStyle name="Обычный 2 5 2 2 2 3 2 4 2" xfId="13908"/>
    <cellStyle name="Обычный 2 5 2 2 2 3 2 4 2 2" xfId="30805"/>
    <cellStyle name="Обычный 2 5 2 2 2 3 2 4 3" xfId="22357"/>
    <cellStyle name="Обычный 2 5 2 2 2 3 2 5" xfId="9684"/>
    <cellStyle name="Обычный 2 5 2 2 2 3 2 5 2" xfId="26581"/>
    <cellStyle name="Обычный 2 5 2 2 2 3 2 6" xfId="18133"/>
    <cellStyle name="Обычный 2 5 2 2 2 3 3" xfId="1940"/>
    <cellStyle name="Обычный 2 5 2 2 2 3 3 2" xfId="6164"/>
    <cellStyle name="Обычный 2 5 2 2 2 3 3 2 2" xfId="14612"/>
    <cellStyle name="Обычный 2 5 2 2 2 3 3 2 2 2" xfId="31509"/>
    <cellStyle name="Обычный 2 5 2 2 2 3 3 2 3" xfId="23061"/>
    <cellStyle name="Обычный 2 5 2 2 2 3 3 3" xfId="10388"/>
    <cellStyle name="Обычный 2 5 2 2 2 3 3 3 2" xfId="27285"/>
    <cellStyle name="Обычный 2 5 2 2 2 3 3 4" xfId="18837"/>
    <cellStyle name="Обычный 2 5 2 2 2 3 4" xfId="3348"/>
    <cellStyle name="Обычный 2 5 2 2 2 3 4 2" xfId="7572"/>
    <cellStyle name="Обычный 2 5 2 2 2 3 4 2 2" xfId="16020"/>
    <cellStyle name="Обычный 2 5 2 2 2 3 4 2 2 2" xfId="32917"/>
    <cellStyle name="Обычный 2 5 2 2 2 3 4 2 3" xfId="24469"/>
    <cellStyle name="Обычный 2 5 2 2 2 3 4 3" xfId="11796"/>
    <cellStyle name="Обычный 2 5 2 2 2 3 4 3 2" xfId="28693"/>
    <cellStyle name="Обычный 2 5 2 2 2 3 4 4" xfId="20245"/>
    <cellStyle name="Обычный 2 5 2 2 2 3 5" xfId="4756"/>
    <cellStyle name="Обычный 2 5 2 2 2 3 5 2" xfId="13204"/>
    <cellStyle name="Обычный 2 5 2 2 2 3 5 2 2" xfId="30101"/>
    <cellStyle name="Обычный 2 5 2 2 2 3 5 3" xfId="21653"/>
    <cellStyle name="Обычный 2 5 2 2 2 3 6" xfId="8980"/>
    <cellStyle name="Обычный 2 5 2 2 2 3 6 2" xfId="25877"/>
    <cellStyle name="Обычный 2 5 2 2 2 3 7" xfId="17429"/>
    <cellStyle name="Обычный 2 5 2 2 2 3 8" xfId="34326"/>
    <cellStyle name="Обычный 2 5 2 2 2 4" xfId="884"/>
    <cellStyle name="Обычный 2 5 2 2 2 4 2" xfId="2292"/>
    <cellStyle name="Обычный 2 5 2 2 2 4 2 2" xfId="6516"/>
    <cellStyle name="Обычный 2 5 2 2 2 4 2 2 2" xfId="14964"/>
    <cellStyle name="Обычный 2 5 2 2 2 4 2 2 2 2" xfId="31861"/>
    <cellStyle name="Обычный 2 5 2 2 2 4 2 2 3" xfId="23413"/>
    <cellStyle name="Обычный 2 5 2 2 2 4 2 3" xfId="10740"/>
    <cellStyle name="Обычный 2 5 2 2 2 4 2 3 2" xfId="27637"/>
    <cellStyle name="Обычный 2 5 2 2 2 4 2 4" xfId="19189"/>
    <cellStyle name="Обычный 2 5 2 2 2 4 3" xfId="3700"/>
    <cellStyle name="Обычный 2 5 2 2 2 4 3 2" xfId="7924"/>
    <cellStyle name="Обычный 2 5 2 2 2 4 3 2 2" xfId="16372"/>
    <cellStyle name="Обычный 2 5 2 2 2 4 3 2 2 2" xfId="33269"/>
    <cellStyle name="Обычный 2 5 2 2 2 4 3 2 3" xfId="24821"/>
    <cellStyle name="Обычный 2 5 2 2 2 4 3 3" xfId="12148"/>
    <cellStyle name="Обычный 2 5 2 2 2 4 3 3 2" xfId="29045"/>
    <cellStyle name="Обычный 2 5 2 2 2 4 3 4" xfId="20597"/>
    <cellStyle name="Обычный 2 5 2 2 2 4 4" xfId="5108"/>
    <cellStyle name="Обычный 2 5 2 2 2 4 4 2" xfId="13556"/>
    <cellStyle name="Обычный 2 5 2 2 2 4 4 2 2" xfId="30453"/>
    <cellStyle name="Обычный 2 5 2 2 2 4 4 3" xfId="22005"/>
    <cellStyle name="Обычный 2 5 2 2 2 4 5" xfId="9332"/>
    <cellStyle name="Обычный 2 5 2 2 2 4 5 2" xfId="26229"/>
    <cellStyle name="Обычный 2 5 2 2 2 4 6" xfId="17781"/>
    <cellStyle name="Обычный 2 5 2 2 2 5" xfId="1588"/>
    <cellStyle name="Обычный 2 5 2 2 2 5 2" xfId="5812"/>
    <cellStyle name="Обычный 2 5 2 2 2 5 2 2" xfId="14260"/>
    <cellStyle name="Обычный 2 5 2 2 2 5 2 2 2" xfId="31157"/>
    <cellStyle name="Обычный 2 5 2 2 2 5 2 3" xfId="22709"/>
    <cellStyle name="Обычный 2 5 2 2 2 5 3" xfId="10036"/>
    <cellStyle name="Обычный 2 5 2 2 2 5 3 2" xfId="26933"/>
    <cellStyle name="Обычный 2 5 2 2 2 5 4" xfId="18485"/>
    <cellStyle name="Обычный 2 5 2 2 2 6" xfId="2996"/>
    <cellStyle name="Обычный 2 5 2 2 2 6 2" xfId="7220"/>
    <cellStyle name="Обычный 2 5 2 2 2 6 2 2" xfId="15668"/>
    <cellStyle name="Обычный 2 5 2 2 2 6 2 2 2" xfId="32565"/>
    <cellStyle name="Обычный 2 5 2 2 2 6 2 3" xfId="24117"/>
    <cellStyle name="Обычный 2 5 2 2 2 6 3" xfId="11444"/>
    <cellStyle name="Обычный 2 5 2 2 2 6 3 2" xfId="28341"/>
    <cellStyle name="Обычный 2 5 2 2 2 6 4" xfId="19893"/>
    <cellStyle name="Обычный 2 5 2 2 2 7" xfId="4404"/>
    <cellStyle name="Обычный 2 5 2 2 2 7 2" xfId="12852"/>
    <cellStyle name="Обычный 2 5 2 2 2 7 2 2" xfId="29749"/>
    <cellStyle name="Обычный 2 5 2 2 2 7 3" xfId="21301"/>
    <cellStyle name="Обычный 2 5 2 2 2 8" xfId="8628"/>
    <cellStyle name="Обычный 2 5 2 2 2 8 2" xfId="25525"/>
    <cellStyle name="Обычный 2 5 2 2 2 9" xfId="17077"/>
    <cellStyle name="Обычный 2 5 2 2 3" xfId="95"/>
    <cellStyle name="Обычный 2 5 2 2 3 2" xfId="507"/>
    <cellStyle name="Обычный 2 5 2 2 3 2 2" xfId="1238"/>
    <cellStyle name="Обычный 2 5 2 2 3 2 2 2" xfId="2646"/>
    <cellStyle name="Обычный 2 5 2 2 3 2 2 2 2" xfId="6870"/>
    <cellStyle name="Обычный 2 5 2 2 3 2 2 2 2 2" xfId="15318"/>
    <cellStyle name="Обычный 2 5 2 2 3 2 2 2 2 2 2" xfId="32215"/>
    <cellStyle name="Обычный 2 5 2 2 3 2 2 2 2 3" xfId="23767"/>
    <cellStyle name="Обычный 2 5 2 2 3 2 2 2 3" xfId="11094"/>
    <cellStyle name="Обычный 2 5 2 2 3 2 2 2 3 2" xfId="27991"/>
    <cellStyle name="Обычный 2 5 2 2 3 2 2 2 4" xfId="19543"/>
    <cellStyle name="Обычный 2 5 2 2 3 2 2 3" xfId="4054"/>
    <cellStyle name="Обычный 2 5 2 2 3 2 2 3 2" xfId="8278"/>
    <cellStyle name="Обычный 2 5 2 2 3 2 2 3 2 2" xfId="16726"/>
    <cellStyle name="Обычный 2 5 2 2 3 2 2 3 2 2 2" xfId="33623"/>
    <cellStyle name="Обычный 2 5 2 2 3 2 2 3 2 3" xfId="25175"/>
    <cellStyle name="Обычный 2 5 2 2 3 2 2 3 3" xfId="12502"/>
    <cellStyle name="Обычный 2 5 2 2 3 2 2 3 3 2" xfId="29399"/>
    <cellStyle name="Обычный 2 5 2 2 3 2 2 3 4" xfId="20951"/>
    <cellStyle name="Обычный 2 5 2 2 3 2 2 4" xfId="5462"/>
    <cellStyle name="Обычный 2 5 2 2 3 2 2 4 2" xfId="13910"/>
    <cellStyle name="Обычный 2 5 2 2 3 2 2 4 2 2" xfId="30807"/>
    <cellStyle name="Обычный 2 5 2 2 3 2 2 4 3" xfId="22359"/>
    <cellStyle name="Обычный 2 5 2 2 3 2 2 5" xfId="9686"/>
    <cellStyle name="Обычный 2 5 2 2 3 2 2 5 2" xfId="26583"/>
    <cellStyle name="Обычный 2 5 2 2 3 2 2 6" xfId="18135"/>
    <cellStyle name="Обычный 2 5 2 2 3 2 3" xfId="1942"/>
    <cellStyle name="Обычный 2 5 2 2 3 2 3 2" xfId="6166"/>
    <cellStyle name="Обычный 2 5 2 2 3 2 3 2 2" xfId="14614"/>
    <cellStyle name="Обычный 2 5 2 2 3 2 3 2 2 2" xfId="31511"/>
    <cellStyle name="Обычный 2 5 2 2 3 2 3 2 3" xfId="23063"/>
    <cellStyle name="Обычный 2 5 2 2 3 2 3 3" xfId="10390"/>
    <cellStyle name="Обычный 2 5 2 2 3 2 3 3 2" xfId="27287"/>
    <cellStyle name="Обычный 2 5 2 2 3 2 3 4" xfId="18839"/>
    <cellStyle name="Обычный 2 5 2 2 3 2 4" xfId="3350"/>
    <cellStyle name="Обычный 2 5 2 2 3 2 4 2" xfId="7574"/>
    <cellStyle name="Обычный 2 5 2 2 3 2 4 2 2" xfId="16022"/>
    <cellStyle name="Обычный 2 5 2 2 3 2 4 2 2 2" xfId="32919"/>
    <cellStyle name="Обычный 2 5 2 2 3 2 4 2 3" xfId="24471"/>
    <cellStyle name="Обычный 2 5 2 2 3 2 4 3" xfId="11798"/>
    <cellStyle name="Обычный 2 5 2 2 3 2 4 3 2" xfId="28695"/>
    <cellStyle name="Обычный 2 5 2 2 3 2 4 4" xfId="20247"/>
    <cellStyle name="Обычный 2 5 2 2 3 2 5" xfId="4758"/>
    <cellStyle name="Обычный 2 5 2 2 3 2 5 2" xfId="13206"/>
    <cellStyle name="Обычный 2 5 2 2 3 2 5 2 2" xfId="30103"/>
    <cellStyle name="Обычный 2 5 2 2 3 2 5 3" xfId="21655"/>
    <cellStyle name="Обычный 2 5 2 2 3 2 6" xfId="8982"/>
    <cellStyle name="Обычный 2 5 2 2 3 2 6 2" xfId="25879"/>
    <cellStyle name="Обычный 2 5 2 2 3 2 7" xfId="17431"/>
    <cellStyle name="Обычный 2 5 2 2 3 2 8" xfId="34328"/>
    <cellStyle name="Обычный 2 5 2 2 3 3" xfId="886"/>
    <cellStyle name="Обычный 2 5 2 2 3 3 2" xfId="2294"/>
    <cellStyle name="Обычный 2 5 2 2 3 3 2 2" xfId="6518"/>
    <cellStyle name="Обычный 2 5 2 2 3 3 2 2 2" xfId="14966"/>
    <cellStyle name="Обычный 2 5 2 2 3 3 2 2 2 2" xfId="31863"/>
    <cellStyle name="Обычный 2 5 2 2 3 3 2 2 3" xfId="23415"/>
    <cellStyle name="Обычный 2 5 2 2 3 3 2 3" xfId="10742"/>
    <cellStyle name="Обычный 2 5 2 2 3 3 2 3 2" xfId="27639"/>
    <cellStyle name="Обычный 2 5 2 2 3 3 2 4" xfId="19191"/>
    <cellStyle name="Обычный 2 5 2 2 3 3 3" xfId="3702"/>
    <cellStyle name="Обычный 2 5 2 2 3 3 3 2" xfId="7926"/>
    <cellStyle name="Обычный 2 5 2 2 3 3 3 2 2" xfId="16374"/>
    <cellStyle name="Обычный 2 5 2 2 3 3 3 2 2 2" xfId="33271"/>
    <cellStyle name="Обычный 2 5 2 2 3 3 3 2 3" xfId="24823"/>
    <cellStyle name="Обычный 2 5 2 2 3 3 3 3" xfId="12150"/>
    <cellStyle name="Обычный 2 5 2 2 3 3 3 3 2" xfId="29047"/>
    <cellStyle name="Обычный 2 5 2 2 3 3 3 4" xfId="20599"/>
    <cellStyle name="Обычный 2 5 2 2 3 3 4" xfId="5110"/>
    <cellStyle name="Обычный 2 5 2 2 3 3 4 2" xfId="13558"/>
    <cellStyle name="Обычный 2 5 2 2 3 3 4 2 2" xfId="30455"/>
    <cellStyle name="Обычный 2 5 2 2 3 3 4 3" xfId="22007"/>
    <cellStyle name="Обычный 2 5 2 2 3 3 5" xfId="9334"/>
    <cellStyle name="Обычный 2 5 2 2 3 3 5 2" xfId="26231"/>
    <cellStyle name="Обычный 2 5 2 2 3 3 6" xfId="17783"/>
    <cellStyle name="Обычный 2 5 2 2 3 4" xfId="1590"/>
    <cellStyle name="Обычный 2 5 2 2 3 4 2" xfId="5814"/>
    <cellStyle name="Обычный 2 5 2 2 3 4 2 2" xfId="14262"/>
    <cellStyle name="Обычный 2 5 2 2 3 4 2 2 2" xfId="31159"/>
    <cellStyle name="Обычный 2 5 2 2 3 4 2 3" xfId="22711"/>
    <cellStyle name="Обычный 2 5 2 2 3 4 3" xfId="10038"/>
    <cellStyle name="Обычный 2 5 2 2 3 4 3 2" xfId="26935"/>
    <cellStyle name="Обычный 2 5 2 2 3 4 4" xfId="18487"/>
    <cellStyle name="Обычный 2 5 2 2 3 5" xfId="2998"/>
    <cellStyle name="Обычный 2 5 2 2 3 5 2" xfId="7222"/>
    <cellStyle name="Обычный 2 5 2 2 3 5 2 2" xfId="15670"/>
    <cellStyle name="Обычный 2 5 2 2 3 5 2 2 2" xfId="32567"/>
    <cellStyle name="Обычный 2 5 2 2 3 5 2 3" xfId="24119"/>
    <cellStyle name="Обычный 2 5 2 2 3 5 3" xfId="11446"/>
    <cellStyle name="Обычный 2 5 2 2 3 5 3 2" xfId="28343"/>
    <cellStyle name="Обычный 2 5 2 2 3 5 4" xfId="19895"/>
    <cellStyle name="Обычный 2 5 2 2 3 6" xfId="4406"/>
    <cellStyle name="Обычный 2 5 2 2 3 6 2" xfId="12854"/>
    <cellStyle name="Обычный 2 5 2 2 3 6 2 2" xfId="29751"/>
    <cellStyle name="Обычный 2 5 2 2 3 6 3" xfId="21303"/>
    <cellStyle name="Обычный 2 5 2 2 3 7" xfId="8630"/>
    <cellStyle name="Обычный 2 5 2 2 3 7 2" xfId="25527"/>
    <cellStyle name="Обычный 2 5 2 2 3 8" xfId="17079"/>
    <cellStyle name="Обычный 2 5 2 2 3 9" xfId="33976"/>
    <cellStyle name="Обычный 2 5 2 2 4" xfId="504"/>
    <cellStyle name="Обычный 2 5 2 2 4 2" xfId="1235"/>
    <cellStyle name="Обычный 2 5 2 2 4 2 2" xfId="2643"/>
    <cellStyle name="Обычный 2 5 2 2 4 2 2 2" xfId="6867"/>
    <cellStyle name="Обычный 2 5 2 2 4 2 2 2 2" xfId="15315"/>
    <cellStyle name="Обычный 2 5 2 2 4 2 2 2 2 2" xfId="32212"/>
    <cellStyle name="Обычный 2 5 2 2 4 2 2 2 3" xfId="23764"/>
    <cellStyle name="Обычный 2 5 2 2 4 2 2 3" xfId="11091"/>
    <cellStyle name="Обычный 2 5 2 2 4 2 2 3 2" xfId="27988"/>
    <cellStyle name="Обычный 2 5 2 2 4 2 2 4" xfId="19540"/>
    <cellStyle name="Обычный 2 5 2 2 4 2 3" xfId="4051"/>
    <cellStyle name="Обычный 2 5 2 2 4 2 3 2" xfId="8275"/>
    <cellStyle name="Обычный 2 5 2 2 4 2 3 2 2" xfId="16723"/>
    <cellStyle name="Обычный 2 5 2 2 4 2 3 2 2 2" xfId="33620"/>
    <cellStyle name="Обычный 2 5 2 2 4 2 3 2 3" xfId="25172"/>
    <cellStyle name="Обычный 2 5 2 2 4 2 3 3" xfId="12499"/>
    <cellStyle name="Обычный 2 5 2 2 4 2 3 3 2" xfId="29396"/>
    <cellStyle name="Обычный 2 5 2 2 4 2 3 4" xfId="20948"/>
    <cellStyle name="Обычный 2 5 2 2 4 2 4" xfId="5459"/>
    <cellStyle name="Обычный 2 5 2 2 4 2 4 2" xfId="13907"/>
    <cellStyle name="Обычный 2 5 2 2 4 2 4 2 2" xfId="30804"/>
    <cellStyle name="Обычный 2 5 2 2 4 2 4 3" xfId="22356"/>
    <cellStyle name="Обычный 2 5 2 2 4 2 5" xfId="9683"/>
    <cellStyle name="Обычный 2 5 2 2 4 2 5 2" xfId="26580"/>
    <cellStyle name="Обычный 2 5 2 2 4 2 6" xfId="18132"/>
    <cellStyle name="Обычный 2 5 2 2 4 3" xfId="1939"/>
    <cellStyle name="Обычный 2 5 2 2 4 3 2" xfId="6163"/>
    <cellStyle name="Обычный 2 5 2 2 4 3 2 2" xfId="14611"/>
    <cellStyle name="Обычный 2 5 2 2 4 3 2 2 2" xfId="31508"/>
    <cellStyle name="Обычный 2 5 2 2 4 3 2 3" xfId="23060"/>
    <cellStyle name="Обычный 2 5 2 2 4 3 3" xfId="10387"/>
    <cellStyle name="Обычный 2 5 2 2 4 3 3 2" xfId="27284"/>
    <cellStyle name="Обычный 2 5 2 2 4 3 4" xfId="18836"/>
    <cellStyle name="Обычный 2 5 2 2 4 4" xfId="3347"/>
    <cellStyle name="Обычный 2 5 2 2 4 4 2" xfId="7571"/>
    <cellStyle name="Обычный 2 5 2 2 4 4 2 2" xfId="16019"/>
    <cellStyle name="Обычный 2 5 2 2 4 4 2 2 2" xfId="32916"/>
    <cellStyle name="Обычный 2 5 2 2 4 4 2 3" xfId="24468"/>
    <cellStyle name="Обычный 2 5 2 2 4 4 3" xfId="11795"/>
    <cellStyle name="Обычный 2 5 2 2 4 4 3 2" xfId="28692"/>
    <cellStyle name="Обычный 2 5 2 2 4 4 4" xfId="20244"/>
    <cellStyle name="Обычный 2 5 2 2 4 5" xfId="4755"/>
    <cellStyle name="Обычный 2 5 2 2 4 5 2" xfId="13203"/>
    <cellStyle name="Обычный 2 5 2 2 4 5 2 2" xfId="30100"/>
    <cellStyle name="Обычный 2 5 2 2 4 5 3" xfId="21652"/>
    <cellStyle name="Обычный 2 5 2 2 4 6" xfId="8979"/>
    <cellStyle name="Обычный 2 5 2 2 4 6 2" xfId="25876"/>
    <cellStyle name="Обычный 2 5 2 2 4 7" xfId="17428"/>
    <cellStyle name="Обычный 2 5 2 2 4 8" xfId="34325"/>
    <cellStyle name="Обычный 2 5 2 2 5" xfId="883"/>
    <cellStyle name="Обычный 2 5 2 2 5 2" xfId="2291"/>
    <cellStyle name="Обычный 2 5 2 2 5 2 2" xfId="6515"/>
    <cellStyle name="Обычный 2 5 2 2 5 2 2 2" xfId="14963"/>
    <cellStyle name="Обычный 2 5 2 2 5 2 2 2 2" xfId="31860"/>
    <cellStyle name="Обычный 2 5 2 2 5 2 2 3" xfId="23412"/>
    <cellStyle name="Обычный 2 5 2 2 5 2 3" xfId="10739"/>
    <cellStyle name="Обычный 2 5 2 2 5 2 3 2" xfId="27636"/>
    <cellStyle name="Обычный 2 5 2 2 5 2 4" xfId="19188"/>
    <cellStyle name="Обычный 2 5 2 2 5 3" xfId="3699"/>
    <cellStyle name="Обычный 2 5 2 2 5 3 2" xfId="7923"/>
    <cellStyle name="Обычный 2 5 2 2 5 3 2 2" xfId="16371"/>
    <cellStyle name="Обычный 2 5 2 2 5 3 2 2 2" xfId="33268"/>
    <cellStyle name="Обычный 2 5 2 2 5 3 2 3" xfId="24820"/>
    <cellStyle name="Обычный 2 5 2 2 5 3 3" xfId="12147"/>
    <cellStyle name="Обычный 2 5 2 2 5 3 3 2" xfId="29044"/>
    <cellStyle name="Обычный 2 5 2 2 5 3 4" xfId="20596"/>
    <cellStyle name="Обычный 2 5 2 2 5 4" xfId="5107"/>
    <cellStyle name="Обычный 2 5 2 2 5 4 2" xfId="13555"/>
    <cellStyle name="Обычный 2 5 2 2 5 4 2 2" xfId="30452"/>
    <cellStyle name="Обычный 2 5 2 2 5 4 3" xfId="22004"/>
    <cellStyle name="Обычный 2 5 2 2 5 5" xfId="9331"/>
    <cellStyle name="Обычный 2 5 2 2 5 5 2" xfId="26228"/>
    <cellStyle name="Обычный 2 5 2 2 5 6" xfId="17780"/>
    <cellStyle name="Обычный 2 5 2 2 6" xfId="1587"/>
    <cellStyle name="Обычный 2 5 2 2 6 2" xfId="5811"/>
    <cellStyle name="Обычный 2 5 2 2 6 2 2" xfId="14259"/>
    <cellStyle name="Обычный 2 5 2 2 6 2 2 2" xfId="31156"/>
    <cellStyle name="Обычный 2 5 2 2 6 2 3" xfId="22708"/>
    <cellStyle name="Обычный 2 5 2 2 6 3" xfId="10035"/>
    <cellStyle name="Обычный 2 5 2 2 6 3 2" xfId="26932"/>
    <cellStyle name="Обычный 2 5 2 2 6 4" xfId="18484"/>
    <cellStyle name="Обычный 2 5 2 2 7" xfId="2995"/>
    <cellStyle name="Обычный 2 5 2 2 7 2" xfId="7219"/>
    <cellStyle name="Обычный 2 5 2 2 7 2 2" xfId="15667"/>
    <cellStyle name="Обычный 2 5 2 2 7 2 2 2" xfId="32564"/>
    <cellStyle name="Обычный 2 5 2 2 7 2 3" xfId="24116"/>
    <cellStyle name="Обычный 2 5 2 2 7 3" xfId="11443"/>
    <cellStyle name="Обычный 2 5 2 2 7 3 2" xfId="28340"/>
    <cellStyle name="Обычный 2 5 2 2 7 4" xfId="19892"/>
    <cellStyle name="Обычный 2 5 2 2 8" xfId="4403"/>
    <cellStyle name="Обычный 2 5 2 2 8 2" xfId="12851"/>
    <cellStyle name="Обычный 2 5 2 2 8 2 2" xfId="29748"/>
    <cellStyle name="Обычный 2 5 2 2 8 3" xfId="21300"/>
    <cellStyle name="Обычный 2 5 2 2 9" xfId="8627"/>
    <cellStyle name="Обычный 2 5 2 2 9 2" xfId="25524"/>
    <cellStyle name="Обычный 2 5 2 3" xfId="96"/>
    <cellStyle name="Обычный 2 5 2 3 10" xfId="33977"/>
    <cellStyle name="Обычный 2 5 2 3 2" xfId="97"/>
    <cellStyle name="Обычный 2 5 2 3 2 2" xfId="509"/>
    <cellStyle name="Обычный 2 5 2 3 2 2 2" xfId="1240"/>
    <cellStyle name="Обычный 2 5 2 3 2 2 2 2" xfId="2648"/>
    <cellStyle name="Обычный 2 5 2 3 2 2 2 2 2" xfId="6872"/>
    <cellStyle name="Обычный 2 5 2 3 2 2 2 2 2 2" xfId="15320"/>
    <cellStyle name="Обычный 2 5 2 3 2 2 2 2 2 2 2" xfId="32217"/>
    <cellStyle name="Обычный 2 5 2 3 2 2 2 2 2 3" xfId="23769"/>
    <cellStyle name="Обычный 2 5 2 3 2 2 2 2 3" xfId="11096"/>
    <cellStyle name="Обычный 2 5 2 3 2 2 2 2 3 2" xfId="27993"/>
    <cellStyle name="Обычный 2 5 2 3 2 2 2 2 4" xfId="19545"/>
    <cellStyle name="Обычный 2 5 2 3 2 2 2 3" xfId="4056"/>
    <cellStyle name="Обычный 2 5 2 3 2 2 2 3 2" xfId="8280"/>
    <cellStyle name="Обычный 2 5 2 3 2 2 2 3 2 2" xfId="16728"/>
    <cellStyle name="Обычный 2 5 2 3 2 2 2 3 2 2 2" xfId="33625"/>
    <cellStyle name="Обычный 2 5 2 3 2 2 2 3 2 3" xfId="25177"/>
    <cellStyle name="Обычный 2 5 2 3 2 2 2 3 3" xfId="12504"/>
    <cellStyle name="Обычный 2 5 2 3 2 2 2 3 3 2" xfId="29401"/>
    <cellStyle name="Обычный 2 5 2 3 2 2 2 3 4" xfId="20953"/>
    <cellStyle name="Обычный 2 5 2 3 2 2 2 4" xfId="5464"/>
    <cellStyle name="Обычный 2 5 2 3 2 2 2 4 2" xfId="13912"/>
    <cellStyle name="Обычный 2 5 2 3 2 2 2 4 2 2" xfId="30809"/>
    <cellStyle name="Обычный 2 5 2 3 2 2 2 4 3" xfId="22361"/>
    <cellStyle name="Обычный 2 5 2 3 2 2 2 5" xfId="9688"/>
    <cellStyle name="Обычный 2 5 2 3 2 2 2 5 2" xfId="26585"/>
    <cellStyle name="Обычный 2 5 2 3 2 2 2 6" xfId="18137"/>
    <cellStyle name="Обычный 2 5 2 3 2 2 3" xfId="1944"/>
    <cellStyle name="Обычный 2 5 2 3 2 2 3 2" xfId="6168"/>
    <cellStyle name="Обычный 2 5 2 3 2 2 3 2 2" xfId="14616"/>
    <cellStyle name="Обычный 2 5 2 3 2 2 3 2 2 2" xfId="31513"/>
    <cellStyle name="Обычный 2 5 2 3 2 2 3 2 3" xfId="23065"/>
    <cellStyle name="Обычный 2 5 2 3 2 2 3 3" xfId="10392"/>
    <cellStyle name="Обычный 2 5 2 3 2 2 3 3 2" xfId="27289"/>
    <cellStyle name="Обычный 2 5 2 3 2 2 3 4" xfId="18841"/>
    <cellStyle name="Обычный 2 5 2 3 2 2 4" xfId="3352"/>
    <cellStyle name="Обычный 2 5 2 3 2 2 4 2" xfId="7576"/>
    <cellStyle name="Обычный 2 5 2 3 2 2 4 2 2" xfId="16024"/>
    <cellStyle name="Обычный 2 5 2 3 2 2 4 2 2 2" xfId="32921"/>
    <cellStyle name="Обычный 2 5 2 3 2 2 4 2 3" xfId="24473"/>
    <cellStyle name="Обычный 2 5 2 3 2 2 4 3" xfId="11800"/>
    <cellStyle name="Обычный 2 5 2 3 2 2 4 3 2" xfId="28697"/>
    <cellStyle name="Обычный 2 5 2 3 2 2 4 4" xfId="20249"/>
    <cellStyle name="Обычный 2 5 2 3 2 2 5" xfId="4760"/>
    <cellStyle name="Обычный 2 5 2 3 2 2 5 2" xfId="13208"/>
    <cellStyle name="Обычный 2 5 2 3 2 2 5 2 2" xfId="30105"/>
    <cellStyle name="Обычный 2 5 2 3 2 2 5 3" xfId="21657"/>
    <cellStyle name="Обычный 2 5 2 3 2 2 6" xfId="8984"/>
    <cellStyle name="Обычный 2 5 2 3 2 2 6 2" xfId="25881"/>
    <cellStyle name="Обычный 2 5 2 3 2 2 7" xfId="17433"/>
    <cellStyle name="Обычный 2 5 2 3 2 2 8" xfId="34330"/>
    <cellStyle name="Обычный 2 5 2 3 2 3" xfId="888"/>
    <cellStyle name="Обычный 2 5 2 3 2 3 2" xfId="2296"/>
    <cellStyle name="Обычный 2 5 2 3 2 3 2 2" xfId="6520"/>
    <cellStyle name="Обычный 2 5 2 3 2 3 2 2 2" xfId="14968"/>
    <cellStyle name="Обычный 2 5 2 3 2 3 2 2 2 2" xfId="31865"/>
    <cellStyle name="Обычный 2 5 2 3 2 3 2 2 3" xfId="23417"/>
    <cellStyle name="Обычный 2 5 2 3 2 3 2 3" xfId="10744"/>
    <cellStyle name="Обычный 2 5 2 3 2 3 2 3 2" xfId="27641"/>
    <cellStyle name="Обычный 2 5 2 3 2 3 2 4" xfId="19193"/>
    <cellStyle name="Обычный 2 5 2 3 2 3 3" xfId="3704"/>
    <cellStyle name="Обычный 2 5 2 3 2 3 3 2" xfId="7928"/>
    <cellStyle name="Обычный 2 5 2 3 2 3 3 2 2" xfId="16376"/>
    <cellStyle name="Обычный 2 5 2 3 2 3 3 2 2 2" xfId="33273"/>
    <cellStyle name="Обычный 2 5 2 3 2 3 3 2 3" xfId="24825"/>
    <cellStyle name="Обычный 2 5 2 3 2 3 3 3" xfId="12152"/>
    <cellStyle name="Обычный 2 5 2 3 2 3 3 3 2" xfId="29049"/>
    <cellStyle name="Обычный 2 5 2 3 2 3 3 4" xfId="20601"/>
    <cellStyle name="Обычный 2 5 2 3 2 3 4" xfId="5112"/>
    <cellStyle name="Обычный 2 5 2 3 2 3 4 2" xfId="13560"/>
    <cellStyle name="Обычный 2 5 2 3 2 3 4 2 2" xfId="30457"/>
    <cellStyle name="Обычный 2 5 2 3 2 3 4 3" xfId="22009"/>
    <cellStyle name="Обычный 2 5 2 3 2 3 5" xfId="9336"/>
    <cellStyle name="Обычный 2 5 2 3 2 3 5 2" xfId="26233"/>
    <cellStyle name="Обычный 2 5 2 3 2 3 6" xfId="17785"/>
    <cellStyle name="Обычный 2 5 2 3 2 4" xfId="1592"/>
    <cellStyle name="Обычный 2 5 2 3 2 4 2" xfId="5816"/>
    <cellStyle name="Обычный 2 5 2 3 2 4 2 2" xfId="14264"/>
    <cellStyle name="Обычный 2 5 2 3 2 4 2 2 2" xfId="31161"/>
    <cellStyle name="Обычный 2 5 2 3 2 4 2 3" xfId="22713"/>
    <cellStyle name="Обычный 2 5 2 3 2 4 3" xfId="10040"/>
    <cellStyle name="Обычный 2 5 2 3 2 4 3 2" xfId="26937"/>
    <cellStyle name="Обычный 2 5 2 3 2 4 4" xfId="18489"/>
    <cellStyle name="Обычный 2 5 2 3 2 5" xfId="3000"/>
    <cellStyle name="Обычный 2 5 2 3 2 5 2" xfId="7224"/>
    <cellStyle name="Обычный 2 5 2 3 2 5 2 2" xfId="15672"/>
    <cellStyle name="Обычный 2 5 2 3 2 5 2 2 2" xfId="32569"/>
    <cellStyle name="Обычный 2 5 2 3 2 5 2 3" xfId="24121"/>
    <cellStyle name="Обычный 2 5 2 3 2 5 3" xfId="11448"/>
    <cellStyle name="Обычный 2 5 2 3 2 5 3 2" xfId="28345"/>
    <cellStyle name="Обычный 2 5 2 3 2 5 4" xfId="19897"/>
    <cellStyle name="Обычный 2 5 2 3 2 6" xfId="4408"/>
    <cellStyle name="Обычный 2 5 2 3 2 6 2" xfId="12856"/>
    <cellStyle name="Обычный 2 5 2 3 2 6 2 2" xfId="29753"/>
    <cellStyle name="Обычный 2 5 2 3 2 6 3" xfId="21305"/>
    <cellStyle name="Обычный 2 5 2 3 2 7" xfId="8632"/>
    <cellStyle name="Обычный 2 5 2 3 2 7 2" xfId="25529"/>
    <cellStyle name="Обычный 2 5 2 3 2 8" xfId="17081"/>
    <cellStyle name="Обычный 2 5 2 3 2 9" xfId="33978"/>
    <cellStyle name="Обычный 2 5 2 3 3" xfId="508"/>
    <cellStyle name="Обычный 2 5 2 3 3 2" xfId="1239"/>
    <cellStyle name="Обычный 2 5 2 3 3 2 2" xfId="2647"/>
    <cellStyle name="Обычный 2 5 2 3 3 2 2 2" xfId="6871"/>
    <cellStyle name="Обычный 2 5 2 3 3 2 2 2 2" xfId="15319"/>
    <cellStyle name="Обычный 2 5 2 3 3 2 2 2 2 2" xfId="32216"/>
    <cellStyle name="Обычный 2 5 2 3 3 2 2 2 3" xfId="23768"/>
    <cellStyle name="Обычный 2 5 2 3 3 2 2 3" xfId="11095"/>
    <cellStyle name="Обычный 2 5 2 3 3 2 2 3 2" xfId="27992"/>
    <cellStyle name="Обычный 2 5 2 3 3 2 2 4" xfId="19544"/>
    <cellStyle name="Обычный 2 5 2 3 3 2 3" xfId="4055"/>
    <cellStyle name="Обычный 2 5 2 3 3 2 3 2" xfId="8279"/>
    <cellStyle name="Обычный 2 5 2 3 3 2 3 2 2" xfId="16727"/>
    <cellStyle name="Обычный 2 5 2 3 3 2 3 2 2 2" xfId="33624"/>
    <cellStyle name="Обычный 2 5 2 3 3 2 3 2 3" xfId="25176"/>
    <cellStyle name="Обычный 2 5 2 3 3 2 3 3" xfId="12503"/>
    <cellStyle name="Обычный 2 5 2 3 3 2 3 3 2" xfId="29400"/>
    <cellStyle name="Обычный 2 5 2 3 3 2 3 4" xfId="20952"/>
    <cellStyle name="Обычный 2 5 2 3 3 2 4" xfId="5463"/>
    <cellStyle name="Обычный 2 5 2 3 3 2 4 2" xfId="13911"/>
    <cellStyle name="Обычный 2 5 2 3 3 2 4 2 2" xfId="30808"/>
    <cellStyle name="Обычный 2 5 2 3 3 2 4 3" xfId="22360"/>
    <cellStyle name="Обычный 2 5 2 3 3 2 5" xfId="9687"/>
    <cellStyle name="Обычный 2 5 2 3 3 2 5 2" xfId="26584"/>
    <cellStyle name="Обычный 2 5 2 3 3 2 6" xfId="18136"/>
    <cellStyle name="Обычный 2 5 2 3 3 3" xfId="1943"/>
    <cellStyle name="Обычный 2 5 2 3 3 3 2" xfId="6167"/>
    <cellStyle name="Обычный 2 5 2 3 3 3 2 2" xfId="14615"/>
    <cellStyle name="Обычный 2 5 2 3 3 3 2 2 2" xfId="31512"/>
    <cellStyle name="Обычный 2 5 2 3 3 3 2 3" xfId="23064"/>
    <cellStyle name="Обычный 2 5 2 3 3 3 3" xfId="10391"/>
    <cellStyle name="Обычный 2 5 2 3 3 3 3 2" xfId="27288"/>
    <cellStyle name="Обычный 2 5 2 3 3 3 4" xfId="18840"/>
    <cellStyle name="Обычный 2 5 2 3 3 4" xfId="3351"/>
    <cellStyle name="Обычный 2 5 2 3 3 4 2" xfId="7575"/>
    <cellStyle name="Обычный 2 5 2 3 3 4 2 2" xfId="16023"/>
    <cellStyle name="Обычный 2 5 2 3 3 4 2 2 2" xfId="32920"/>
    <cellStyle name="Обычный 2 5 2 3 3 4 2 3" xfId="24472"/>
    <cellStyle name="Обычный 2 5 2 3 3 4 3" xfId="11799"/>
    <cellStyle name="Обычный 2 5 2 3 3 4 3 2" xfId="28696"/>
    <cellStyle name="Обычный 2 5 2 3 3 4 4" xfId="20248"/>
    <cellStyle name="Обычный 2 5 2 3 3 5" xfId="4759"/>
    <cellStyle name="Обычный 2 5 2 3 3 5 2" xfId="13207"/>
    <cellStyle name="Обычный 2 5 2 3 3 5 2 2" xfId="30104"/>
    <cellStyle name="Обычный 2 5 2 3 3 5 3" xfId="21656"/>
    <cellStyle name="Обычный 2 5 2 3 3 6" xfId="8983"/>
    <cellStyle name="Обычный 2 5 2 3 3 6 2" xfId="25880"/>
    <cellStyle name="Обычный 2 5 2 3 3 7" xfId="17432"/>
    <cellStyle name="Обычный 2 5 2 3 3 8" xfId="34329"/>
    <cellStyle name="Обычный 2 5 2 3 4" xfId="887"/>
    <cellStyle name="Обычный 2 5 2 3 4 2" xfId="2295"/>
    <cellStyle name="Обычный 2 5 2 3 4 2 2" xfId="6519"/>
    <cellStyle name="Обычный 2 5 2 3 4 2 2 2" xfId="14967"/>
    <cellStyle name="Обычный 2 5 2 3 4 2 2 2 2" xfId="31864"/>
    <cellStyle name="Обычный 2 5 2 3 4 2 2 3" xfId="23416"/>
    <cellStyle name="Обычный 2 5 2 3 4 2 3" xfId="10743"/>
    <cellStyle name="Обычный 2 5 2 3 4 2 3 2" xfId="27640"/>
    <cellStyle name="Обычный 2 5 2 3 4 2 4" xfId="19192"/>
    <cellStyle name="Обычный 2 5 2 3 4 3" xfId="3703"/>
    <cellStyle name="Обычный 2 5 2 3 4 3 2" xfId="7927"/>
    <cellStyle name="Обычный 2 5 2 3 4 3 2 2" xfId="16375"/>
    <cellStyle name="Обычный 2 5 2 3 4 3 2 2 2" xfId="33272"/>
    <cellStyle name="Обычный 2 5 2 3 4 3 2 3" xfId="24824"/>
    <cellStyle name="Обычный 2 5 2 3 4 3 3" xfId="12151"/>
    <cellStyle name="Обычный 2 5 2 3 4 3 3 2" xfId="29048"/>
    <cellStyle name="Обычный 2 5 2 3 4 3 4" xfId="20600"/>
    <cellStyle name="Обычный 2 5 2 3 4 4" xfId="5111"/>
    <cellStyle name="Обычный 2 5 2 3 4 4 2" xfId="13559"/>
    <cellStyle name="Обычный 2 5 2 3 4 4 2 2" xfId="30456"/>
    <cellStyle name="Обычный 2 5 2 3 4 4 3" xfId="22008"/>
    <cellStyle name="Обычный 2 5 2 3 4 5" xfId="9335"/>
    <cellStyle name="Обычный 2 5 2 3 4 5 2" xfId="26232"/>
    <cellStyle name="Обычный 2 5 2 3 4 6" xfId="17784"/>
    <cellStyle name="Обычный 2 5 2 3 5" xfId="1591"/>
    <cellStyle name="Обычный 2 5 2 3 5 2" xfId="5815"/>
    <cellStyle name="Обычный 2 5 2 3 5 2 2" xfId="14263"/>
    <cellStyle name="Обычный 2 5 2 3 5 2 2 2" xfId="31160"/>
    <cellStyle name="Обычный 2 5 2 3 5 2 3" xfId="22712"/>
    <cellStyle name="Обычный 2 5 2 3 5 3" xfId="10039"/>
    <cellStyle name="Обычный 2 5 2 3 5 3 2" xfId="26936"/>
    <cellStyle name="Обычный 2 5 2 3 5 4" xfId="18488"/>
    <cellStyle name="Обычный 2 5 2 3 6" xfId="2999"/>
    <cellStyle name="Обычный 2 5 2 3 6 2" xfId="7223"/>
    <cellStyle name="Обычный 2 5 2 3 6 2 2" xfId="15671"/>
    <cellStyle name="Обычный 2 5 2 3 6 2 2 2" xfId="32568"/>
    <cellStyle name="Обычный 2 5 2 3 6 2 3" xfId="24120"/>
    <cellStyle name="Обычный 2 5 2 3 6 3" xfId="11447"/>
    <cellStyle name="Обычный 2 5 2 3 6 3 2" xfId="28344"/>
    <cellStyle name="Обычный 2 5 2 3 6 4" xfId="19896"/>
    <cellStyle name="Обычный 2 5 2 3 7" xfId="4407"/>
    <cellStyle name="Обычный 2 5 2 3 7 2" xfId="12855"/>
    <cellStyle name="Обычный 2 5 2 3 7 2 2" xfId="29752"/>
    <cellStyle name="Обычный 2 5 2 3 7 3" xfId="21304"/>
    <cellStyle name="Обычный 2 5 2 3 8" xfId="8631"/>
    <cellStyle name="Обычный 2 5 2 3 8 2" xfId="25528"/>
    <cellStyle name="Обычный 2 5 2 3 9" xfId="17080"/>
    <cellStyle name="Обычный 2 5 2 4" xfId="98"/>
    <cellStyle name="Обычный 2 5 2 4 2" xfId="510"/>
    <cellStyle name="Обычный 2 5 2 4 2 2" xfId="1241"/>
    <cellStyle name="Обычный 2 5 2 4 2 2 2" xfId="2649"/>
    <cellStyle name="Обычный 2 5 2 4 2 2 2 2" xfId="6873"/>
    <cellStyle name="Обычный 2 5 2 4 2 2 2 2 2" xfId="15321"/>
    <cellStyle name="Обычный 2 5 2 4 2 2 2 2 2 2" xfId="32218"/>
    <cellStyle name="Обычный 2 5 2 4 2 2 2 2 3" xfId="23770"/>
    <cellStyle name="Обычный 2 5 2 4 2 2 2 3" xfId="11097"/>
    <cellStyle name="Обычный 2 5 2 4 2 2 2 3 2" xfId="27994"/>
    <cellStyle name="Обычный 2 5 2 4 2 2 2 4" xfId="19546"/>
    <cellStyle name="Обычный 2 5 2 4 2 2 3" xfId="4057"/>
    <cellStyle name="Обычный 2 5 2 4 2 2 3 2" xfId="8281"/>
    <cellStyle name="Обычный 2 5 2 4 2 2 3 2 2" xfId="16729"/>
    <cellStyle name="Обычный 2 5 2 4 2 2 3 2 2 2" xfId="33626"/>
    <cellStyle name="Обычный 2 5 2 4 2 2 3 2 3" xfId="25178"/>
    <cellStyle name="Обычный 2 5 2 4 2 2 3 3" xfId="12505"/>
    <cellStyle name="Обычный 2 5 2 4 2 2 3 3 2" xfId="29402"/>
    <cellStyle name="Обычный 2 5 2 4 2 2 3 4" xfId="20954"/>
    <cellStyle name="Обычный 2 5 2 4 2 2 4" xfId="5465"/>
    <cellStyle name="Обычный 2 5 2 4 2 2 4 2" xfId="13913"/>
    <cellStyle name="Обычный 2 5 2 4 2 2 4 2 2" xfId="30810"/>
    <cellStyle name="Обычный 2 5 2 4 2 2 4 3" xfId="22362"/>
    <cellStyle name="Обычный 2 5 2 4 2 2 5" xfId="9689"/>
    <cellStyle name="Обычный 2 5 2 4 2 2 5 2" xfId="26586"/>
    <cellStyle name="Обычный 2 5 2 4 2 2 6" xfId="18138"/>
    <cellStyle name="Обычный 2 5 2 4 2 3" xfId="1945"/>
    <cellStyle name="Обычный 2 5 2 4 2 3 2" xfId="6169"/>
    <cellStyle name="Обычный 2 5 2 4 2 3 2 2" xfId="14617"/>
    <cellStyle name="Обычный 2 5 2 4 2 3 2 2 2" xfId="31514"/>
    <cellStyle name="Обычный 2 5 2 4 2 3 2 3" xfId="23066"/>
    <cellStyle name="Обычный 2 5 2 4 2 3 3" xfId="10393"/>
    <cellStyle name="Обычный 2 5 2 4 2 3 3 2" xfId="27290"/>
    <cellStyle name="Обычный 2 5 2 4 2 3 4" xfId="18842"/>
    <cellStyle name="Обычный 2 5 2 4 2 4" xfId="3353"/>
    <cellStyle name="Обычный 2 5 2 4 2 4 2" xfId="7577"/>
    <cellStyle name="Обычный 2 5 2 4 2 4 2 2" xfId="16025"/>
    <cellStyle name="Обычный 2 5 2 4 2 4 2 2 2" xfId="32922"/>
    <cellStyle name="Обычный 2 5 2 4 2 4 2 3" xfId="24474"/>
    <cellStyle name="Обычный 2 5 2 4 2 4 3" xfId="11801"/>
    <cellStyle name="Обычный 2 5 2 4 2 4 3 2" xfId="28698"/>
    <cellStyle name="Обычный 2 5 2 4 2 4 4" xfId="20250"/>
    <cellStyle name="Обычный 2 5 2 4 2 5" xfId="4761"/>
    <cellStyle name="Обычный 2 5 2 4 2 5 2" xfId="13209"/>
    <cellStyle name="Обычный 2 5 2 4 2 5 2 2" xfId="30106"/>
    <cellStyle name="Обычный 2 5 2 4 2 5 3" xfId="21658"/>
    <cellStyle name="Обычный 2 5 2 4 2 6" xfId="8985"/>
    <cellStyle name="Обычный 2 5 2 4 2 6 2" xfId="25882"/>
    <cellStyle name="Обычный 2 5 2 4 2 7" xfId="17434"/>
    <cellStyle name="Обычный 2 5 2 4 2 8" xfId="34331"/>
    <cellStyle name="Обычный 2 5 2 4 3" xfId="889"/>
    <cellStyle name="Обычный 2 5 2 4 3 2" xfId="2297"/>
    <cellStyle name="Обычный 2 5 2 4 3 2 2" xfId="6521"/>
    <cellStyle name="Обычный 2 5 2 4 3 2 2 2" xfId="14969"/>
    <cellStyle name="Обычный 2 5 2 4 3 2 2 2 2" xfId="31866"/>
    <cellStyle name="Обычный 2 5 2 4 3 2 2 3" xfId="23418"/>
    <cellStyle name="Обычный 2 5 2 4 3 2 3" xfId="10745"/>
    <cellStyle name="Обычный 2 5 2 4 3 2 3 2" xfId="27642"/>
    <cellStyle name="Обычный 2 5 2 4 3 2 4" xfId="19194"/>
    <cellStyle name="Обычный 2 5 2 4 3 3" xfId="3705"/>
    <cellStyle name="Обычный 2 5 2 4 3 3 2" xfId="7929"/>
    <cellStyle name="Обычный 2 5 2 4 3 3 2 2" xfId="16377"/>
    <cellStyle name="Обычный 2 5 2 4 3 3 2 2 2" xfId="33274"/>
    <cellStyle name="Обычный 2 5 2 4 3 3 2 3" xfId="24826"/>
    <cellStyle name="Обычный 2 5 2 4 3 3 3" xfId="12153"/>
    <cellStyle name="Обычный 2 5 2 4 3 3 3 2" xfId="29050"/>
    <cellStyle name="Обычный 2 5 2 4 3 3 4" xfId="20602"/>
    <cellStyle name="Обычный 2 5 2 4 3 4" xfId="5113"/>
    <cellStyle name="Обычный 2 5 2 4 3 4 2" xfId="13561"/>
    <cellStyle name="Обычный 2 5 2 4 3 4 2 2" xfId="30458"/>
    <cellStyle name="Обычный 2 5 2 4 3 4 3" xfId="22010"/>
    <cellStyle name="Обычный 2 5 2 4 3 5" xfId="9337"/>
    <cellStyle name="Обычный 2 5 2 4 3 5 2" xfId="26234"/>
    <cellStyle name="Обычный 2 5 2 4 3 6" xfId="17786"/>
    <cellStyle name="Обычный 2 5 2 4 4" xfId="1593"/>
    <cellStyle name="Обычный 2 5 2 4 4 2" xfId="5817"/>
    <cellStyle name="Обычный 2 5 2 4 4 2 2" xfId="14265"/>
    <cellStyle name="Обычный 2 5 2 4 4 2 2 2" xfId="31162"/>
    <cellStyle name="Обычный 2 5 2 4 4 2 3" xfId="22714"/>
    <cellStyle name="Обычный 2 5 2 4 4 3" xfId="10041"/>
    <cellStyle name="Обычный 2 5 2 4 4 3 2" xfId="26938"/>
    <cellStyle name="Обычный 2 5 2 4 4 4" xfId="18490"/>
    <cellStyle name="Обычный 2 5 2 4 5" xfId="3001"/>
    <cellStyle name="Обычный 2 5 2 4 5 2" xfId="7225"/>
    <cellStyle name="Обычный 2 5 2 4 5 2 2" xfId="15673"/>
    <cellStyle name="Обычный 2 5 2 4 5 2 2 2" xfId="32570"/>
    <cellStyle name="Обычный 2 5 2 4 5 2 3" xfId="24122"/>
    <cellStyle name="Обычный 2 5 2 4 5 3" xfId="11449"/>
    <cellStyle name="Обычный 2 5 2 4 5 3 2" xfId="28346"/>
    <cellStyle name="Обычный 2 5 2 4 5 4" xfId="19898"/>
    <cellStyle name="Обычный 2 5 2 4 6" xfId="4409"/>
    <cellStyle name="Обычный 2 5 2 4 6 2" xfId="12857"/>
    <cellStyle name="Обычный 2 5 2 4 6 2 2" xfId="29754"/>
    <cellStyle name="Обычный 2 5 2 4 6 3" xfId="21306"/>
    <cellStyle name="Обычный 2 5 2 4 7" xfId="8633"/>
    <cellStyle name="Обычный 2 5 2 4 7 2" xfId="25530"/>
    <cellStyle name="Обычный 2 5 2 4 8" xfId="17082"/>
    <cellStyle name="Обычный 2 5 2 4 9" xfId="33979"/>
    <cellStyle name="Обычный 2 5 2 5" xfId="503"/>
    <cellStyle name="Обычный 2 5 2 5 2" xfId="1234"/>
    <cellStyle name="Обычный 2 5 2 5 2 2" xfId="2642"/>
    <cellStyle name="Обычный 2 5 2 5 2 2 2" xfId="6866"/>
    <cellStyle name="Обычный 2 5 2 5 2 2 2 2" xfId="15314"/>
    <cellStyle name="Обычный 2 5 2 5 2 2 2 2 2" xfId="32211"/>
    <cellStyle name="Обычный 2 5 2 5 2 2 2 3" xfId="23763"/>
    <cellStyle name="Обычный 2 5 2 5 2 2 3" xfId="11090"/>
    <cellStyle name="Обычный 2 5 2 5 2 2 3 2" xfId="27987"/>
    <cellStyle name="Обычный 2 5 2 5 2 2 4" xfId="19539"/>
    <cellStyle name="Обычный 2 5 2 5 2 3" xfId="4050"/>
    <cellStyle name="Обычный 2 5 2 5 2 3 2" xfId="8274"/>
    <cellStyle name="Обычный 2 5 2 5 2 3 2 2" xfId="16722"/>
    <cellStyle name="Обычный 2 5 2 5 2 3 2 2 2" xfId="33619"/>
    <cellStyle name="Обычный 2 5 2 5 2 3 2 3" xfId="25171"/>
    <cellStyle name="Обычный 2 5 2 5 2 3 3" xfId="12498"/>
    <cellStyle name="Обычный 2 5 2 5 2 3 3 2" xfId="29395"/>
    <cellStyle name="Обычный 2 5 2 5 2 3 4" xfId="20947"/>
    <cellStyle name="Обычный 2 5 2 5 2 4" xfId="5458"/>
    <cellStyle name="Обычный 2 5 2 5 2 4 2" xfId="13906"/>
    <cellStyle name="Обычный 2 5 2 5 2 4 2 2" xfId="30803"/>
    <cellStyle name="Обычный 2 5 2 5 2 4 3" xfId="22355"/>
    <cellStyle name="Обычный 2 5 2 5 2 5" xfId="9682"/>
    <cellStyle name="Обычный 2 5 2 5 2 5 2" xfId="26579"/>
    <cellStyle name="Обычный 2 5 2 5 2 6" xfId="18131"/>
    <cellStyle name="Обычный 2 5 2 5 3" xfId="1938"/>
    <cellStyle name="Обычный 2 5 2 5 3 2" xfId="6162"/>
    <cellStyle name="Обычный 2 5 2 5 3 2 2" xfId="14610"/>
    <cellStyle name="Обычный 2 5 2 5 3 2 2 2" xfId="31507"/>
    <cellStyle name="Обычный 2 5 2 5 3 2 3" xfId="23059"/>
    <cellStyle name="Обычный 2 5 2 5 3 3" xfId="10386"/>
    <cellStyle name="Обычный 2 5 2 5 3 3 2" xfId="27283"/>
    <cellStyle name="Обычный 2 5 2 5 3 4" xfId="18835"/>
    <cellStyle name="Обычный 2 5 2 5 4" xfId="3346"/>
    <cellStyle name="Обычный 2 5 2 5 4 2" xfId="7570"/>
    <cellStyle name="Обычный 2 5 2 5 4 2 2" xfId="16018"/>
    <cellStyle name="Обычный 2 5 2 5 4 2 2 2" xfId="32915"/>
    <cellStyle name="Обычный 2 5 2 5 4 2 3" xfId="24467"/>
    <cellStyle name="Обычный 2 5 2 5 4 3" xfId="11794"/>
    <cellStyle name="Обычный 2 5 2 5 4 3 2" xfId="28691"/>
    <cellStyle name="Обычный 2 5 2 5 4 4" xfId="20243"/>
    <cellStyle name="Обычный 2 5 2 5 5" xfId="4754"/>
    <cellStyle name="Обычный 2 5 2 5 5 2" xfId="13202"/>
    <cellStyle name="Обычный 2 5 2 5 5 2 2" xfId="30099"/>
    <cellStyle name="Обычный 2 5 2 5 5 3" xfId="21651"/>
    <cellStyle name="Обычный 2 5 2 5 6" xfId="8978"/>
    <cellStyle name="Обычный 2 5 2 5 6 2" xfId="25875"/>
    <cellStyle name="Обычный 2 5 2 5 7" xfId="17427"/>
    <cellStyle name="Обычный 2 5 2 5 8" xfId="34324"/>
    <cellStyle name="Обычный 2 5 2 6" xfId="882"/>
    <cellStyle name="Обычный 2 5 2 6 2" xfId="2290"/>
    <cellStyle name="Обычный 2 5 2 6 2 2" xfId="6514"/>
    <cellStyle name="Обычный 2 5 2 6 2 2 2" xfId="14962"/>
    <cellStyle name="Обычный 2 5 2 6 2 2 2 2" xfId="31859"/>
    <cellStyle name="Обычный 2 5 2 6 2 2 3" xfId="23411"/>
    <cellStyle name="Обычный 2 5 2 6 2 3" xfId="10738"/>
    <cellStyle name="Обычный 2 5 2 6 2 3 2" xfId="27635"/>
    <cellStyle name="Обычный 2 5 2 6 2 4" xfId="19187"/>
    <cellStyle name="Обычный 2 5 2 6 3" xfId="3698"/>
    <cellStyle name="Обычный 2 5 2 6 3 2" xfId="7922"/>
    <cellStyle name="Обычный 2 5 2 6 3 2 2" xfId="16370"/>
    <cellStyle name="Обычный 2 5 2 6 3 2 2 2" xfId="33267"/>
    <cellStyle name="Обычный 2 5 2 6 3 2 3" xfId="24819"/>
    <cellStyle name="Обычный 2 5 2 6 3 3" xfId="12146"/>
    <cellStyle name="Обычный 2 5 2 6 3 3 2" xfId="29043"/>
    <cellStyle name="Обычный 2 5 2 6 3 4" xfId="20595"/>
    <cellStyle name="Обычный 2 5 2 6 4" xfId="5106"/>
    <cellStyle name="Обычный 2 5 2 6 4 2" xfId="13554"/>
    <cellStyle name="Обычный 2 5 2 6 4 2 2" xfId="30451"/>
    <cellStyle name="Обычный 2 5 2 6 4 3" xfId="22003"/>
    <cellStyle name="Обычный 2 5 2 6 5" xfId="9330"/>
    <cellStyle name="Обычный 2 5 2 6 5 2" xfId="26227"/>
    <cellStyle name="Обычный 2 5 2 6 6" xfId="17779"/>
    <cellStyle name="Обычный 2 5 2 7" xfId="1586"/>
    <cellStyle name="Обычный 2 5 2 7 2" xfId="5810"/>
    <cellStyle name="Обычный 2 5 2 7 2 2" xfId="14258"/>
    <cellStyle name="Обычный 2 5 2 7 2 2 2" xfId="31155"/>
    <cellStyle name="Обычный 2 5 2 7 2 3" xfId="22707"/>
    <cellStyle name="Обычный 2 5 2 7 3" xfId="10034"/>
    <cellStyle name="Обычный 2 5 2 7 3 2" xfId="26931"/>
    <cellStyle name="Обычный 2 5 2 7 4" xfId="18483"/>
    <cellStyle name="Обычный 2 5 2 8" xfId="2994"/>
    <cellStyle name="Обычный 2 5 2 8 2" xfId="7218"/>
    <cellStyle name="Обычный 2 5 2 8 2 2" xfId="15666"/>
    <cellStyle name="Обычный 2 5 2 8 2 2 2" xfId="32563"/>
    <cellStyle name="Обычный 2 5 2 8 2 3" xfId="24115"/>
    <cellStyle name="Обычный 2 5 2 8 3" xfId="11442"/>
    <cellStyle name="Обычный 2 5 2 8 3 2" xfId="28339"/>
    <cellStyle name="Обычный 2 5 2 8 4" xfId="19891"/>
    <cellStyle name="Обычный 2 5 2 9" xfId="4402"/>
    <cellStyle name="Обычный 2 5 2 9 2" xfId="12850"/>
    <cellStyle name="Обычный 2 5 2 9 2 2" xfId="29747"/>
    <cellStyle name="Обычный 2 5 2 9 3" xfId="21299"/>
    <cellStyle name="Обычный 2 5 3" xfId="99"/>
    <cellStyle name="Обычный 2 5 3 10" xfId="17083"/>
    <cellStyle name="Обычный 2 5 3 11" xfId="33980"/>
    <cellStyle name="Обычный 2 5 3 2" xfId="100"/>
    <cellStyle name="Обычный 2 5 3 2 10" xfId="33981"/>
    <cellStyle name="Обычный 2 5 3 2 2" xfId="101"/>
    <cellStyle name="Обычный 2 5 3 2 2 2" xfId="513"/>
    <cellStyle name="Обычный 2 5 3 2 2 2 2" xfId="1244"/>
    <cellStyle name="Обычный 2 5 3 2 2 2 2 2" xfId="2652"/>
    <cellStyle name="Обычный 2 5 3 2 2 2 2 2 2" xfId="6876"/>
    <cellStyle name="Обычный 2 5 3 2 2 2 2 2 2 2" xfId="15324"/>
    <cellStyle name="Обычный 2 5 3 2 2 2 2 2 2 2 2" xfId="32221"/>
    <cellStyle name="Обычный 2 5 3 2 2 2 2 2 2 3" xfId="23773"/>
    <cellStyle name="Обычный 2 5 3 2 2 2 2 2 3" xfId="11100"/>
    <cellStyle name="Обычный 2 5 3 2 2 2 2 2 3 2" xfId="27997"/>
    <cellStyle name="Обычный 2 5 3 2 2 2 2 2 4" xfId="19549"/>
    <cellStyle name="Обычный 2 5 3 2 2 2 2 3" xfId="4060"/>
    <cellStyle name="Обычный 2 5 3 2 2 2 2 3 2" xfId="8284"/>
    <cellStyle name="Обычный 2 5 3 2 2 2 2 3 2 2" xfId="16732"/>
    <cellStyle name="Обычный 2 5 3 2 2 2 2 3 2 2 2" xfId="33629"/>
    <cellStyle name="Обычный 2 5 3 2 2 2 2 3 2 3" xfId="25181"/>
    <cellStyle name="Обычный 2 5 3 2 2 2 2 3 3" xfId="12508"/>
    <cellStyle name="Обычный 2 5 3 2 2 2 2 3 3 2" xfId="29405"/>
    <cellStyle name="Обычный 2 5 3 2 2 2 2 3 4" xfId="20957"/>
    <cellStyle name="Обычный 2 5 3 2 2 2 2 4" xfId="5468"/>
    <cellStyle name="Обычный 2 5 3 2 2 2 2 4 2" xfId="13916"/>
    <cellStyle name="Обычный 2 5 3 2 2 2 2 4 2 2" xfId="30813"/>
    <cellStyle name="Обычный 2 5 3 2 2 2 2 4 3" xfId="22365"/>
    <cellStyle name="Обычный 2 5 3 2 2 2 2 5" xfId="9692"/>
    <cellStyle name="Обычный 2 5 3 2 2 2 2 5 2" xfId="26589"/>
    <cellStyle name="Обычный 2 5 3 2 2 2 2 6" xfId="18141"/>
    <cellStyle name="Обычный 2 5 3 2 2 2 3" xfId="1948"/>
    <cellStyle name="Обычный 2 5 3 2 2 2 3 2" xfId="6172"/>
    <cellStyle name="Обычный 2 5 3 2 2 2 3 2 2" xfId="14620"/>
    <cellStyle name="Обычный 2 5 3 2 2 2 3 2 2 2" xfId="31517"/>
    <cellStyle name="Обычный 2 5 3 2 2 2 3 2 3" xfId="23069"/>
    <cellStyle name="Обычный 2 5 3 2 2 2 3 3" xfId="10396"/>
    <cellStyle name="Обычный 2 5 3 2 2 2 3 3 2" xfId="27293"/>
    <cellStyle name="Обычный 2 5 3 2 2 2 3 4" xfId="18845"/>
    <cellStyle name="Обычный 2 5 3 2 2 2 4" xfId="3356"/>
    <cellStyle name="Обычный 2 5 3 2 2 2 4 2" xfId="7580"/>
    <cellStyle name="Обычный 2 5 3 2 2 2 4 2 2" xfId="16028"/>
    <cellStyle name="Обычный 2 5 3 2 2 2 4 2 2 2" xfId="32925"/>
    <cellStyle name="Обычный 2 5 3 2 2 2 4 2 3" xfId="24477"/>
    <cellStyle name="Обычный 2 5 3 2 2 2 4 3" xfId="11804"/>
    <cellStyle name="Обычный 2 5 3 2 2 2 4 3 2" xfId="28701"/>
    <cellStyle name="Обычный 2 5 3 2 2 2 4 4" xfId="20253"/>
    <cellStyle name="Обычный 2 5 3 2 2 2 5" xfId="4764"/>
    <cellStyle name="Обычный 2 5 3 2 2 2 5 2" xfId="13212"/>
    <cellStyle name="Обычный 2 5 3 2 2 2 5 2 2" xfId="30109"/>
    <cellStyle name="Обычный 2 5 3 2 2 2 5 3" xfId="21661"/>
    <cellStyle name="Обычный 2 5 3 2 2 2 6" xfId="8988"/>
    <cellStyle name="Обычный 2 5 3 2 2 2 6 2" xfId="25885"/>
    <cellStyle name="Обычный 2 5 3 2 2 2 7" xfId="17437"/>
    <cellStyle name="Обычный 2 5 3 2 2 2 8" xfId="34334"/>
    <cellStyle name="Обычный 2 5 3 2 2 3" xfId="892"/>
    <cellStyle name="Обычный 2 5 3 2 2 3 2" xfId="2300"/>
    <cellStyle name="Обычный 2 5 3 2 2 3 2 2" xfId="6524"/>
    <cellStyle name="Обычный 2 5 3 2 2 3 2 2 2" xfId="14972"/>
    <cellStyle name="Обычный 2 5 3 2 2 3 2 2 2 2" xfId="31869"/>
    <cellStyle name="Обычный 2 5 3 2 2 3 2 2 3" xfId="23421"/>
    <cellStyle name="Обычный 2 5 3 2 2 3 2 3" xfId="10748"/>
    <cellStyle name="Обычный 2 5 3 2 2 3 2 3 2" xfId="27645"/>
    <cellStyle name="Обычный 2 5 3 2 2 3 2 4" xfId="19197"/>
    <cellStyle name="Обычный 2 5 3 2 2 3 3" xfId="3708"/>
    <cellStyle name="Обычный 2 5 3 2 2 3 3 2" xfId="7932"/>
    <cellStyle name="Обычный 2 5 3 2 2 3 3 2 2" xfId="16380"/>
    <cellStyle name="Обычный 2 5 3 2 2 3 3 2 2 2" xfId="33277"/>
    <cellStyle name="Обычный 2 5 3 2 2 3 3 2 3" xfId="24829"/>
    <cellStyle name="Обычный 2 5 3 2 2 3 3 3" xfId="12156"/>
    <cellStyle name="Обычный 2 5 3 2 2 3 3 3 2" xfId="29053"/>
    <cellStyle name="Обычный 2 5 3 2 2 3 3 4" xfId="20605"/>
    <cellStyle name="Обычный 2 5 3 2 2 3 4" xfId="5116"/>
    <cellStyle name="Обычный 2 5 3 2 2 3 4 2" xfId="13564"/>
    <cellStyle name="Обычный 2 5 3 2 2 3 4 2 2" xfId="30461"/>
    <cellStyle name="Обычный 2 5 3 2 2 3 4 3" xfId="22013"/>
    <cellStyle name="Обычный 2 5 3 2 2 3 5" xfId="9340"/>
    <cellStyle name="Обычный 2 5 3 2 2 3 5 2" xfId="26237"/>
    <cellStyle name="Обычный 2 5 3 2 2 3 6" xfId="17789"/>
    <cellStyle name="Обычный 2 5 3 2 2 4" xfId="1596"/>
    <cellStyle name="Обычный 2 5 3 2 2 4 2" xfId="5820"/>
    <cellStyle name="Обычный 2 5 3 2 2 4 2 2" xfId="14268"/>
    <cellStyle name="Обычный 2 5 3 2 2 4 2 2 2" xfId="31165"/>
    <cellStyle name="Обычный 2 5 3 2 2 4 2 3" xfId="22717"/>
    <cellStyle name="Обычный 2 5 3 2 2 4 3" xfId="10044"/>
    <cellStyle name="Обычный 2 5 3 2 2 4 3 2" xfId="26941"/>
    <cellStyle name="Обычный 2 5 3 2 2 4 4" xfId="18493"/>
    <cellStyle name="Обычный 2 5 3 2 2 5" xfId="3004"/>
    <cellStyle name="Обычный 2 5 3 2 2 5 2" xfId="7228"/>
    <cellStyle name="Обычный 2 5 3 2 2 5 2 2" xfId="15676"/>
    <cellStyle name="Обычный 2 5 3 2 2 5 2 2 2" xfId="32573"/>
    <cellStyle name="Обычный 2 5 3 2 2 5 2 3" xfId="24125"/>
    <cellStyle name="Обычный 2 5 3 2 2 5 3" xfId="11452"/>
    <cellStyle name="Обычный 2 5 3 2 2 5 3 2" xfId="28349"/>
    <cellStyle name="Обычный 2 5 3 2 2 5 4" xfId="19901"/>
    <cellStyle name="Обычный 2 5 3 2 2 6" xfId="4412"/>
    <cellStyle name="Обычный 2 5 3 2 2 6 2" xfId="12860"/>
    <cellStyle name="Обычный 2 5 3 2 2 6 2 2" xfId="29757"/>
    <cellStyle name="Обычный 2 5 3 2 2 6 3" xfId="21309"/>
    <cellStyle name="Обычный 2 5 3 2 2 7" xfId="8636"/>
    <cellStyle name="Обычный 2 5 3 2 2 7 2" xfId="25533"/>
    <cellStyle name="Обычный 2 5 3 2 2 8" xfId="17085"/>
    <cellStyle name="Обычный 2 5 3 2 2 9" xfId="33982"/>
    <cellStyle name="Обычный 2 5 3 2 3" xfId="512"/>
    <cellStyle name="Обычный 2 5 3 2 3 2" xfId="1243"/>
    <cellStyle name="Обычный 2 5 3 2 3 2 2" xfId="2651"/>
    <cellStyle name="Обычный 2 5 3 2 3 2 2 2" xfId="6875"/>
    <cellStyle name="Обычный 2 5 3 2 3 2 2 2 2" xfId="15323"/>
    <cellStyle name="Обычный 2 5 3 2 3 2 2 2 2 2" xfId="32220"/>
    <cellStyle name="Обычный 2 5 3 2 3 2 2 2 3" xfId="23772"/>
    <cellStyle name="Обычный 2 5 3 2 3 2 2 3" xfId="11099"/>
    <cellStyle name="Обычный 2 5 3 2 3 2 2 3 2" xfId="27996"/>
    <cellStyle name="Обычный 2 5 3 2 3 2 2 4" xfId="19548"/>
    <cellStyle name="Обычный 2 5 3 2 3 2 3" xfId="4059"/>
    <cellStyle name="Обычный 2 5 3 2 3 2 3 2" xfId="8283"/>
    <cellStyle name="Обычный 2 5 3 2 3 2 3 2 2" xfId="16731"/>
    <cellStyle name="Обычный 2 5 3 2 3 2 3 2 2 2" xfId="33628"/>
    <cellStyle name="Обычный 2 5 3 2 3 2 3 2 3" xfId="25180"/>
    <cellStyle name="Обычный 2 5 3 2 3 2 3 3" xfId="12507"/>
    <cellStyle name="Обычный 2 5 3 2 3 2 3 3 2" xfId="29404"/>
    <cellStyle name="Обычный 2 5 3 2 3 2 3 4" xfId="20956"/>
    <cellStyle name="Обычный 2 5 3 2 3 2 4" xfId="5467"/>
    <cellStyle name="Обычный 2 5 3 2 3 2 4 2" xfId="13915"/>
    <cellStyle name="Обычный 2 5 3 2 3 2 4 2 2" xfId="30812"/>
    <cellStyle name="Обычный 2 5 3 2 3 2 4 3" xfId="22364"/>
    <cellStyle name="Обычный 2 5 3 2 3 2 5" xfId="9691"/>
    <cellStyle name="Обычный 2 5 3 2 3 2 5 2" xfId="26588"/>
    <cellStyle name="Обычный 2 5 3 2 3 2 6" xfId="18140"/>
    <cellStyle name="Обычный 2 5 3 2 3 3" xfId="1947"/>
    <cellStyle name="Обычный 2 5 3 2 3 3 2" xfId="6171"/>
    <cellStyle name="Обычный 2 5 3 2 3 3 2 2" xfId="14619"/>
    <cellStyle name="Обычный 2 5 3 2 3 3 2 2 2" xfId="31516"/>
    <cellStyle name="Обычный 2 5 3 2 3 3 2 3" xfId="23068"/>
    <cellStyle name="Обычный 2 5 3 2 3 3 3" xfId="10395"/>
    <cellStyle name="Обычный 2 5 3 2 3 3 3 2" xfId="27292"/>
    <cellStyle name="Обычный 2 5 3 2 3 3 4" xfId="18844"/>
    <cellStyle name="Обычный 2 5 3 2 3 4" xfId="3355"/>
    <cellStyle name="Обычный 2 5 3 2 3 4 2" xfId="7579"/>
    <cellStyle name="Обычный 2 5 3 2 3 4 2 2" xfId="16027"/>
    <cellStyle name="Обычный 2 5 3 2 3 4 2 2 2" xfId="32924"/>
    <cellStyle name="Обычный 2 5 3 2 3 4 2 3" xfId="24476"/>
    <cellStyle name="Обычный 2 5 3 2 3 4 3" xfId="11803"/>
    <cellStyle name="Обычный 2 5 3 2 3 4 3 2" xfId="28700"/>
    <cellStyle name="Обычный 2 5 3 2 3 4 4" xfId="20252"/>
    <cellStyle name="Обычный 2 5 3 2 3 5" xfId="4763"/>
    <cellStyle name="Обычный 2 5 3 2 3 5 2" xfId="13211"/>
    <cellStyle name="Обычный 2 5 3 2 3 5 2 2" xfId="30108"/>
    <cellStyle name="Обычный 2 5 3 2 3 5 3" xfId="21660"/>
    <cellStyle name="Обычный 2 5 3 2 3 6" xfId="8987"/>
    <cellStyle name="Обычный 2 5 3 2 3 6 2" xfId="25884"/>
    <cellStyle name="Обычный 2 5 3 2 3 7" xfId="17436"/>
    <cellStyle name="Обычный 2 5 3 2 3 8" xfId="34333"/>
    <cellStyle name="Обычный 2 5 3 2 4" xfId="891"/>
    <cellStyle name="Обычный 2 5 3 2 4 2" xfId="2299"/>
    <cellStyle name="Обычный 2 5 3 2 4 2 2" xfId="6523"/>
    <cellStyle name="Обычный 2 5 3 2 4 2 2 2" xfId="14971"/>
    <cellStyle name="Обычный 2 5 3 2 4 2 2 2 2" xfId="31868"/>
    <cellStyle name="Обычный 2 5 3 2 4 2 2 3" xfId="23420"/>
    <cellStyle name="Обычный 2 5 3 2 4 2 3" xfId="10747"/>
    <cellStyle name="Обычный 2 5 3 2 4 2 3 2" xfId="27644"/>
    <cellStyle name="Обычный 2 5 3 2 4 2 4" xfId="19196"/>
    <cellStyle name="Обычный 2 5 3 2 4 3" xfId="3707"/>
    <cellStyle name="Обычный 2 5 3 2 4 3 2" xfId="7931"/>
    <cellStyle name="Обычный 2 5 3 2 4 3 2 2" xfId="16379"/>
    <cellStyle name="Обычный 2 5 3 2 4 3 2 2 2" xfId="33276"/>
    <cellStyle name="Обычный 2 5 3 2 4 3 2 3" xfId="24828"/>
    <cellStyle name="Обычный 2 5 3 2 4 3 3" xfId="12155"/>
    <cellStyle name="Обычный 2 5 3 2 4 3 3 2" xfId="29052"/>
    <cellStyle name="Обычный 2 5 3 2 4 3 4" xfId="20604"/>
    <cellStyle name="Обычный 2 5 3 2 4 4" xfId="5115"/>
    <cellStyle name="Обычный 2 5 3 2 4 4 2" xfId="13563"/>
    <cellStyle name="Обычный 2 5 3 2 4 4 2 2" xfId="30460"/>
    <cellStyle name="Обычный 2 5 3 2 4 4 3" xfId="22012"/>
    <cellStyle name="Обычный 2 5 3 2 4 5" xfId="9339"/>
    <cellStyle name="Обычный 2 5 3 2 4 5 2" xfId="26236"/>
    <cellStyle name="Обычный 2 5 3 2 4 6" xfId="17788"/>
    <cellStyle name="Обычный 2 5 3 2 5" xfId="1595"/>
    <cellStyle name="Обычный 2 5 3 2 5 2" xfId="5819"/>
    <cellStyle name="Обычный 2 5 3 2 5 2 2" xfId="14267"/>
    <cellStyle name="Обычный 2 5 3 2 5 2 2 2" xfId="31164"/>
    <cellStyle name="Обычный 2 5 3 2 5 2 3" xfId="22716"/>
    <cellStyle name="Обычный 2 5 3 2 5 3" xfId="10043"/>
    <cellStyle name="Обычный 2 5 3 2 5 3 2" xfId="26940"/>
    <cellStyle name="Обычный 2 5 3 2 5 4" xfId="18492"/>
    <cellStyle name="Обычный 2 5 3 2 6" xfId="3003"/>
    <cellStyle name="Обычный 2 5 3 2 6 2" xfId="7227"/>
    <cellStyle name="Обычный 2 5 3 2 6 2 2" xfId="15675"/>
    <cellStyle name="Обычный 2 5 3 2 6 2 2 2" xfId="32572"/>
    <cellStyle name="Обычный 2 5 3 2 6 2 3" xfId="24124"/>
    <cellStyle name="Обычный 2 5 3 2 6 3" xfId="11451"/>
    <cellStyle name="Обычный 2 5 3 2 6 3 2" xfId="28348"/>
    <cellStyle name="Обычный 2 5 3 2 6 4" xfId="19900"/>
    <cellStyle name="Обычный 2 5 3 2 7" xfId="4411"/>
    <cellStyle name="Обычный 2 5 3 2 7 2" xfId="12859"/>
    <cellStyle name="Обычный 2 5 3 2 7 2 2" xfId="29756"/>
    <cellStyle name="Обычный 2 5 3 2 7 3" xfId="21308"/>
    <cellStyle name="Обычный 2 5 3 2 8" xfId="8635"/>
    <cellStyle name="Обычный 2 5 3 2 8 2" xfId="25532"/>
    <cellStyle name="Обычный 2 5 3 2 9" xfId="17084"/>
    <cellStyle name="Обычный 2 5 3 3" xfId="102"/>
    <cellStyle name="Обычный 2 5 3 3 2" xfId="514"/>
    <cellStyle name="Обычный 2 5 3 3 2 2" xfId="1245"/>
    <cellStyle name="Обычный 2 5 3 3 2 2 2" xfId="2653"/>
    <cellStyle name="Обычный 2 5 3 3 2 2 2 2" xfId="6877"/>
    <cellStyle name="Обычный 2 5 3 3 2 2 2 2 2" xfId="15325"/>
    <cellStyle name="Обычный 2 5 3 3 2 2 2 2 2 2" xfId="32222"/>
    <cellStyle name="Обычный 2 5 3 3 2 2 2 2 3" xfId="23774"/>
    <cellStyle name="Обычный 2 5 3 3 2 2 2 3" xfId="11101"/>
    <cellStyle name="Обычный 2 5 3 3 2 2 2 3 2" xfId="27998"/>
    <cellStyle name="Обычный 2 5 3 3 2 2 2 4" xfId="19550"/>
    <cellStyle name="Обычный 2 5 3 3 2 2 3" xfId="4061"/>
    <cellStyle name="Обычный 2 5 3 3 2 2 3 2" xfId="8285"/>
    <cellStyle name="Обычный 2 5 3 3 2 2 3 2 2" xfId="16733"/>
    <cellStyle name="Обычный 2 5 3 3 2 2 3 2 2 2" xfId="33630"/>
    <cellStyle name="Обычный 2 5 3 3 2 2 3 2 3" xfId="25182"/>
    <cellStyle name="Обычный 2 5 3 3 2 2 3 3" xfId="12509"/>
    <cellStyle name="Обычный 2 5 3 3 2 2 3 3 2" xfId="29406"/>
    <cellStyle name="Обычный 2 5 3 3 2 2 3 4" xfId="20958"/>
    <cellStyle name="Обычный 2 5 3 3 2 2 4" xfId="5469"/>
    <cellStyle name="Обычный 2 5 3 3 2 2 4 2" xfId="13917"/>
    <cellStyle name="Обычный 2 5 3 3 2 2 4 2 2" xfId="30814"/>
    <cellStyle name="Обычный 2 5 3 3 2 2 4 3" xfId="22366"/>
    <cellStyle name="Обычный 2 5 3 3 2 2 5" xfId="9693"/>
    <cellStyle name="Обычный 2 5 3 3 2 2 5 2" xfId="26590"/>
    <cellStyle name="Обычный 2 5 3 3 2 2 6" xfId="18142"/>
    <cellStyle name="Обычный 2 5 3 3 2 3" xfId="1949"/>
    <cellStyle name="Обычный 2 5 3 3 2 3 2" xfId="6173"/>
    <cellStyle name="Обычный 2 5 3 3 2 3 2 2" xfId="14621"/>
    <cellStyle name="Обычный 2 5 3 3 2 3 2 2 2" xfId="31518"/>
    <cellStyle name="Обычный 2 5 3 3 2 3 2 3" xfId="23070"/>
    <cellStyle name="Обычный 2 5 3 3 2 3 3" xfId="10397"/>
    <cellStyle name="Обычный 2 5 3 3 2 3 3 2" xfId="27294"/>
    <cellStyle name="Обычный 2 5 3 3 2 3 4" xfId="18846"/>
    <cellStyle name="Обычный 2 5 3 3 2 4" xfId="3357"/>
    <cellStyle name="Обычный 2 5 3 3 2 4 2" xfId="7581"/>
    <cellStyle name="Обычный 2 5 3 3 2 4 2 2" xfId="16029"/>
    <cellStyle name="Обычный 2 5 3 3 2 4 2 2 2" xfId="32926"/>
    <cellStyle name="Обычный 2 5 3 3 2 4 2 3" xfId="24478"/>
    <cellStyle name="Обычный 2 5 3 3 2 4 3" xfId="11805"/>
    <cellStyle name="Обычный 2 5 3 3 2 4 3 2" xfId="28702"/>
    <cellStyle name="Обычный 2 5 3 3 2 4 4" xfId="20254"/>
    <cellStyle name="Обычный 2 5 3 3 2 5" xfId="4765"/>
    <cellStyle name="Обычный 2 5 3 3 2 5 2" xfId="13213"/>
    <cellStyle name="Обычный 2 5 3 3 2 5 2 2" xfId="30110"/>
    <cellStyle name="Обычный 2 5 3 3 2 5 3" xfId="21662"/>
    <cellStyle name="Обычный 2 5 3 3 2 6" xfId="8989"/>
    <cellStyle name="Обычный 2 5 3 3 2 6 2" xfId="25886"/>
    <cellStyle name="Обычный 2 5 3 3 2 7" xfId="17438"/>
    <cellStyle name="Обычный 2 5 3 3 2 8" xfId="34335"/>
    <cellStyle name="Обычный 2 5 3 3 3" xfId="893"/>
    <cellStyle name="Обычный 2 5 3 3 3 2" xfId="2301"/>
    <cellStyle name="Обычный 2 5 3 3 3 2 2" xfId="6525"/>
    <cellStyle name="Обычный 2 5 3 3 3 2 2 2" xfId="14973"/>
    <cellStyle name="Обычный 2 5 3 3 3 2 2 2 2" xfId="31870"/>
    <cellStyle name="Обычный 2 5 3 3 3 2 2 3" xfId="23422"/>
    <cellStyle name="Обычный 2 5 3 3 3 2 3" xfId="10749"/>
    <cellStyle name="Обычный 2 5 3 3 3 2 3 2" xfId="27646"/>
    <cellStyle name="Обычный 2 5 3 3 3 2 4" xfId="19198"/>
    <cellStyle name="Обычный 2 5 3 3 3 3" xfId="3709"/>
    <cellStyle name="Обычный 2 5 3 3 3 3 2" xfId="7933"/>
    <cellStyle name="Обычный 2 5 3 3 3 3 2 2" xfId="16381"/>
    <cellStyle name="Обычный 2 5 3 3 3 3 2 2 2" xfId="33278"/>
    <cellStyle name="Обычный 2 5 3 3 3 3 2 3" xfId="24830"/>
    <cellStyle name="Обычный 2 5 3 3 3 3 3" xfId="12157"/>
    <cellStyle name="Обычный 2 5 3 3 3 3 3 2" xfId="29054"/>
    <cellStyle name="Обычный 2 5 3 3 3 3 4" xfId="20606"/>
    <cellStyle name="Обычный 2 5 3 3 3 4" xfId="5117"/>
    <cellStyle name="Обычный 2 5 3 3 3 4 2" xfId="13565"/>
    <cellStyle name="Обычный 2 5 3 3 3 4 2 2" xfId="30462"/>
    <cellStyle name="Обычный 2 5 3 3 3 4 3" xfId="22014"/>
    <cellStyle name="Обычный 2 5 3 3 3 5" xfId="9341"/>
    <cellStyle name="Обычный 2 5 3 3 3 5 2" xfId="26238"/>
    <cellStyle name="Обычный 2 5 3 3 3 6" xfId="17790"/>
    <cellStyle name="Обычный 2 5 3 3 4" xfId="1597"/>
    <cellStyle name="Обычный 2 5 3 3 4 2" xfId="5821"/>
    <cellStyle name="Обычный 2 5 3 3 4 2 2" xfId="14269"/>
    <cellStyle name="Обычный 2 5 3 3 4 2 2 2" xfId="31166"/>
    <cellStyle name="Обычный 2 5 3 3 4 2 3" xfId="22718"/>
    <cellStyle name="Обычный 2 5 3 3 4 3" xfId="10045"/>
    <cellStyle name="Обычный 2 5 3 3 4 3 2" xfId="26942"/>
    <cellStyle name="Обычный 2 5 3 3 4 4" xfId="18494"/>
    <cellStyle name="Обычный 2 5 3 3 5" xfId="3005"/>
    <cellStyle name="Обычный 2 5 3 3 5 2" xfId="7229"/>
    <cellStyle name="Обычный 2 5 3 3 5 2 2" xfId="15677"/>
    <cellStyle name="Обычный 2 5 3 3 5 2 2 2" xfId="32574"/>
    <cellStyle name="Обычный 2 5 3 3 5 2 3" xfId="24126"/>
    <cellStyle name="Обычный 2 5 3 3 5 3" xfId="11453"/>
    <cellStyle name="Обычный 2 5 3 3 5 3 2" xfId="28350"/>
    <cellStyle name="Обычный 2 5 3 3 5 4" xfId="19902"/>
    <cellStyle name="Обычный 2 5 3 3 6" xfId="4413"/>
    <cellStyle name="Обычный 2 5 3 3 6 2" xfId="12861"/>
    <cellStyle name="Обычный 2 5 3 3 6 2 2" xfId="29758"/>
    <cellStyle name="Обычный 2 5 3 3 6 3" xfId="21310"/>
    <cellStyle name="Обычный 2 5 3 3 7" xfId="8637"/>
    <cellStyle name="Обычный 2 5 3 3 7 2" xfId="25534"/>
    <cellStyle name="Обычный 2 5 3 3 8" xfId="17086"/>
    <cellStyle name="Обычный 2 5 3 3 9" xfId="33983"/>
    <cellStyle name="Обычный 2 5 3 4" xfId="511"/>
    <cellStyle name="Обычный 2 5 3 4 2" xfId="1242"/>
    <cellStyle name="Обычный 2 5 3 4 2 2" xfId="2650"/>
    <cellStyle name="Обычный 2 5 3 4 2 2 2" xfId="6874"/>
    <cellStyle name="Обычный 2 5 3 4 2 2 2 2" xfId="15322"/>
    <cellStyle name="Обычный 2 5 3 4 2 2 2 2 2" xfId="32219"/>
    <cellStyle name="Обычный 2 5 3 4 2 2 2 3" xfId="23771"/>
    <cellStyle name="Обычный 2 5 3 4 2 2 3" xfId="11098"/>
    <cellStyle name="Обычный 2 5 3 4 2 2 3 2" xfId="27995"/>
    <cellStyle name="Обычный 2 5 3 4 2 2 4" xfId="19547"/>
    <cellStyle name="Обычный 2 5 3 4 2 3" xfId="4058"/>
    <cellStyle name="Обычный 2 5 3 4 2 3 2" xfId="8282"/>
    <cellStyle name="Обычный 2 5 3 4 2 3 2 2" xfId="16730"/>
    <cellStyle name="Обычный 2 5 3 4 2 3 2 2 2" xfId="33627"/>
    <cellStyle name="Обычный 2 5 3 4 2 3 2 3" xfId="25179"/>
    <cellStyle name="Обычный 2 5 3 4 2 3 3" xfId="12506"/>
    <cellStyle name="Обычный 2 5 3 4 2 3 3 2" xfId="29403"/>
    <cellStyle name="Обычный 2 5 3 4 2 3 4" xfId="20955"/>
    <cellStyle name="Обычный 2 5 3 4 2 4" xfId="5466"/>
    <cellStyle name="Обычный 2 5 3 4 2 4 2" xfId="13914"/>
    <cellStyle name="Обычный 2 5 3 4 2 4 2 2" xfId="30811"/>
    <cellStyle name="Обычный 2 5 3 4 2 4 3" xfId="22363"/>
    <cellStyle name="Обычный 2 5 3 4 2 5" xfId="9690"/>
    <cellStyle name="Обычный 2 5 3 4 2 5 2" xfId="26587"/>
    <cellStyle name="Обычный 2 5 3 4 2 6" xfId="18139"/>
    <cellStyle name="Обычный 2 5 3 4 3" xfId="1946"/>
    <cellStyle name="Обычный 2 5 3 4 3 2" xfId="6170"/>
    <cellStyle name="Обычный 2 5 3 4 3 2 2" xfId="14618"/>
    <cellStyle name="Обычный 2 5 3 4 3 2 2 2" xfId="31515"/>
    <cellStyle name="Обычный 2 5 3 4 3 2 3" xfId="23067"/>
    <cellStyle name="Обычный 2 5 3 4 3 3" xfId="10394"/>
    <cellStyle name="Обычный 2 5 3 4 3 3 2" xfId="27291"/>
    <cellStyle name="Обычный 2 5 3 4 3 4" xfId="18843"/>
    <cellStyle name="Обычный 2 5 3 4 4" xfId="3354"/>
    <cellStyle name="Обычный 2 5 3 4 4 2" xfId="7578"/>
    <cellStyle name="Обычный 2 5 3 4 4 2 2" xfId="16026"/>
    <cellStyle name="Обычный 2 5 3 4 4 2 2 2" xfId="32923"/>
    <cellStyle name="Обычный 2 5 3 4 4 2 3" xfId="24475"/>
    <cellStyle name="Обычный 2 5 3 4 4 3" xfId="11802"/>
    <cellStyle name="Обычный 2 5 3 4 4 3 2" xfId="28699"/>
    <cellStyle name="Обычный 2 5 3 4 4 4" xfId="20251"/>
    <cellStyle name="Обычный 2 5 3 4 5" xfId="4762"/>
    <cellStyle name="Обычный 2 5 3 4 5 2" xfId="13210"/>
    <cellStyle name="Обычный 2 5 3 4 5 2 2" xfId="30107"/>
    <cellStyle name="Обычный 2 5 3 4 5 3" xfId="21659"/>
    <cellStyle name="Обычный 2 5 3 4 6" xfId="8986"/>
    <cellStyle name="Обычный 2 5 3 4 6 2" xfId="25883"/>
    <cellStyle name="Обычный 2 5 3 4 7" xfId="17435"/>
    <cellStyle name="Обычный 2 5 3 4 8" xfId="34332"/>
    <cellStyle name="Обычный 2 5 3 5" xfId="890"/>
    <cellStyle name="Обычный 2 5 3 5 2" xfId="2298"/>
    <cellStyle name="Обычный 2 5 3 5 2 2" xfId="6522"/>
    <cellStyle name="Обычный 2 5 3 5 2 2 2" xfId="14970"/>
    <cellStyle name="Обычный 2 5 3 5 2 2 2 2" xfId="31867"/>
    <cellStyle name="Обычный 2 5 3 5 2 2 3" xfId="23419"/>
    <cellStyle name="Обычный 2 5 3 5 2 3" xfId="10746"/>
    <cellStyle name="Обычный 2 5 3 5 2 3 2" xfId="27643"/>
    <cellStyle name="Обычный 2 5 3 5 2 4" xfId="19195"/>
    <cellStyle name="Обычный 2 5 3 5 3" xfId="3706"/>
    <cellStyle name="Обычный 2 5 3 5 3 2" xfId="7930"/>
    <cellStyle name="Обычный 2 5 3 5 3 2 2" xfId="16378"/>
    <cellStyle name="Обычный 2 5 3 5 3 2 2 2" xfId="33275"/>
    <cellStyle name="Обычный 2 5 3 5 3 2 3" xfId="24827"/>
    <cellStyle name="Обычный 2 5 3 5 3 3" xfId="12154"/>
    <cellStyle name="Обычный 2 5 3 5 3 3 2" xfId="29051"/>
    <cellStyle name="Обычный 2 5 3 5 3 4" xfId="20603"/>
    <cellStyle name="Обычный 2 5 3 5 4" xfId="5114"/>
    <cellStyle name="Обычный 2 5 3 5 4 2" xfId="13562"/>
    <cellStyle name="Обычный 2 5 3 5 4 2 2" xfId="30459"/>
    <cellStyle name="Обычный 2 5 3 5 4 3" xfId="22011"/>
    <cellStyle name="Обычный 2 5 3 5 5" xfId="9338"/>
    <cellStyle name="Обычный 2 5 3 5 5 2" xfId="26235"/>
    <cellStyle name="Обычный 2 5 3 5 6" xfId="17787"/>
    <cellStyle name="Обычный 2 5 3 6" xfId="1594"/>
    <cellStyle name="Обычный 2 5 3 6 2" xfId="5818"/>
    <cellStyle name="Обычный 2 5 3 6 2 2" xfId="14266"/>
    <cellStyle name="Обычный 2 5 3 6 2 2 2" xfId="31163"/>
    <cellStyle name="Обычный 2 5 3 6 2 3" xfId="22715"/>
    <cellStyle name="Обычный 2 5 3 6 3" xfId="10042"/>
    <cellStyle name="Обычный 2 5 3 6 3 2" xfId="26939"/>
    <cellStyle name="Обычный 2 5 3 6 4" xfId="18491"/>
    <cellStyle name="Обычный 2 5 3 7" xfId="3002"/>
    <cellStyle name="Обычный 2 5 3 7 2" xfId="7226"/>
    <cellStyle name="Обычный 2 5 3 7 2 2" xfId="15674"/>
    <cellStyle name="Обычный 2 5 3 7 2 2 2" xfId="32571"/>
    <cellStyle name="Обычный 2 5 3 7 2 3" xfId="24123"/>
    <cellStyle name="Обычный 2 5 3 7 3" xfId="11450"/>
    <cellStyle name="Обычный 2 5 3 7 3 2" xfId="28347"/>
    <cellStyle name="Обычный 2 5 3 7 4" xfId="19899"/>
    <cellStyle name="Обычный 2 5 3 8" xfId="4410"/>
    <cellStyle name="Обычный 2 5 3 8 2" xfId="12858"/>
    <cellStyle name="Обычный 2 5 3 8 2 2" xfId="29755"/>
    <cellStyle name="Обычный 2 5 3 8 3" xfId="21307"/>
    <cellStyle name="Обычный 2 5 3 9" xfId="8634"/>
    <cellStyle name="Обычный 2 5 3 9 2" xfId="25531"/>
    <cellStyle name="Обычный 2 5 4" xfId="103"/>
    <cellStyle name="Обычный 2 5 4 10" xfId="33984"/>
    <cellStyle name="Обычный 2 5 4 2" xfId="104"/>
    <cellStyle name="Обычный 2 5 4 2 2" xfId="516"/>
    <cellStyle name="Обычный 2 5 4 2 2 2" xfId="1247"/>
    <cellStyle name="Обычный 2 5 4 2 2 2 2" xfId="2655"/>
    <cellStyle name="Обычный 2 5 4 2 2 2 2 2" xfId="6879"/>
    <cellStyle name="Обычный 2 5 4 2 2 2 2 2 2" xfId="15327"/>
    <cellStyle name="Обычный 2 5 4 2 2 2 2 2 2 2" xfId="32224"/>
    <cellStyle name="Обычный 2 5 4 2 2 2 2 2 3" xfId="23776"/>
    <cellStyle name="Обычный 2 5 4 2 2 2 2 3" xfId="11103"/>
    <cellStyle name="Обычный 2 5 4 2 2 2 2 3 2" xfId="28000"/>
    <cellStyle name="Обычный 2 5 4 2 2 2 2 4" xfId="19552"/>
    <cellStyle name="Обычный 2 5 4 2 2 2 3" xfId="4063"/>
    <cellStyle name="Обычный 2 5 4 2 2 2 3 2" xfId="8287"/>
    <cellStyle name="Обычный 2 5 4 2 2 2 3 2 2" xfId="16735"/>
    <cellStyle name="Обычный 2 5 4 2 2 2 3 2 2 2" xfId="33632"/>
    <cellStyle name="Обычный 2 5 4 2 2 2 3 2 3" xfId="25184"/>
    <cellStyle name="Обычный 2 5 4 2 2 2 3 3" xfId="12511"/>
    <cellStyle name="Обычный 2 5 4 2 2 2 3 3 2" xfId="29408"/>
    <cellStyle name="Обычный 2 5 4 2 2 2 3 4" xfId="20960"/>
    <cellStyle name="Обычный 2 5 4 2 2 2 4" xfId="5471"/>
    <cellStyle name="Обычный 2 5 4 2 2 2 4 2" xfId="13919"/>
    <cellStyle name="Обычный 2 5 4 2 2 2 4 2 2" xfId="30816"/>
    <cellStyle name="Обычный 2 5 4 2 2 2 4 3" xfId="22368"/>
    <cellStyle name="Обычный 2 5 4 2 2 2 5" xfId="9695"/>
    <cellStyle name="Обычный 2 5 4 2 2 2 5 2" xfId="26592"/>
    <cellStyle name="Обычный 2 5 4 2 2 2 6" xfId="18144"/>
    <cellStyle name="Обычный 2 5 4 2 2 3" xfId="1951"/>
    <cellStyle name="Обычный 2 5 4 2 2 3 2" xfId="6175"/>
    <cellStyle name="Обычный 2 5 4 2 2 3 2 2" xfId="14623"/>
    <cellStyle name="Обычный 2 5 4 2 2 3 2 2 2" xfId="31520"/>
    <cellStyle name="Обычный 2 5 4 2 2 3 2 3" xfId="23072"/>
    <cellStyle name="Обычный 2 5 4 2 2 3 3" xfId="10399"/>
    <cellStyle name="Обычный 2 5 4 2 2 3 3 2" xfId="27296"/>
    <cellStyle name="Обычный 2 5 4 2 2 3 4" xfId="18848"/>
    <cellStyle name="Обычный 2 5 4 2 2 4" xfId="3359"/>
    <cellStyle name="Обычный 2 5 4 2 2 4 2" xfId="7583"/>
    <cellStyle name="Обычный 2 5 4 2 2 4 2 2" xfId="16031"/>
    <cellStyle name="Обычный 2 5 4 2 2 4 2 2 2" xfId="32928"/>
    <cellStyle name="Обычный 2 5 4 2 2 4 2 3" xfId="24480"/>
    <cellStyle name="Обычный 2 5 4 2 2 4 3" xfId="11807"/>
    <cellStyle name="Обычный 2 5 4 2 2 4 3 2" xfId="28704"/>
    <cellStyle name="Обычный 2 5 4 2 2 4 4" xfId="20256"/>
    <cellStyle name="Обычный 2 5 4 2 2 5" xfId="4767"/>
    <cellStyle name="Обычный 2 5 4 2 2 5 2" xfId="13215"/>
    <cellStyle name="Обычный 2 5 4 2 2 5 2 2" xfId="30112"/>
    <cellStyle name="Обычный 2 5 4 2 2 5 3" xfId="21664"/>
    <cellStyle name="Обычный 2 5 4 2 2 6" xfId="8991"/>
    <cellStyle name="Обычный 2 5 4 2 2 6 2" xfId="25888"/>
    <cellStyle name="Обычный 2 5 4 2 2 7" xfId="17440"/>
    <cellStyle name="Обычный 2 5 4 2 2 8" xfId="34337"/>
    <cellStyle name="Обычный 2 5 4 2 3" xfId="895"/>
    <cellStyle name="Обычный 2 5 4 2 3 2" xfId="2303"/>
    <cellStyle name="Обычный 2 5 4 2 3 2 2" xfId="6527"/>
    <cellStyle name="Обычный 2 5 4 2 3 2 2 2" xfId="14975"/>
    <cellStyle name="Обычный 2 5 4 2 3 2 2 2 2" xfId="31872"/>
    <cellStyle name="Обычный 2 5 4 2 3 2 2 3" xfId="23424"/>
    <cellStyle name="Обычный 2 5 4 2 3 2 3" xfId="10751"/>
    <cellStyle name="Обычный 2 5 4 2 3 2 3 2" xfId="27648"/>
    <cellStyle name="Обычный 2 5 4 2 3 2 4" xfId="19200"/>
    <cellStyle name="Обычный 2 5 4 2 3 3" xfId="3711"/>
    <cellStyle name="Обычный 2 5 4 2 3 3 2" xfId="7935"/>
    <cellStyle name="Обычный 2 5 4 2 3 3 2 2" xfId="16383"/>
    <cellStyle name="Обычный 2 5 4 2 3 3 2 2 2" xfId="33280"/>
    <cellStyle name="Обычный 2 5 4 2 3 3 2 3" xfId="24832"/>
    <cellStyle name="Обычный 2 5 4 2 3 3 3" xfId="12159"/>
    <cellStyle name="Обычный 2 5 4 2 3 3 3 2" xfId="29056"/>
    <cellStyle name="Обычный 2 5 4 2 3 3 4" xfId="20608"/>
    <cellStyle name="Обычный 2 5 4 2 3 4" xfId="5119"/>
    <cellStyle name="Обычный 2 5 4 2 3 4 2" xfId="13567"/>
    <cellStyle name="Обычный 2 5 4 2 3 4 2 2" xfId="30464"/>
    <cellStyle name="Обычный 2 5 4 2 3 4 3" xfId="22016"/>
    <cellStyle name="Обычный 2 5 4 2 3 5" xfId="9343"/>
    <cellStyle name="Обычный 2 5 4 2 3 5 2" xfId="26240"/>
    <cellStyle name="Обычный 2 5 4 2 3 6" xfId="17792"/>
    <cellStyle name="Обычный 2 5 4 2 4" xfId="1599"/>
    <cellStyle name="Обычный 2 5 4 2 4 2" xfId="5823"/>
    <cellStyle name="Обычный 2 5 4 2 4 2 2" xfId="14271"/>
    <cellStyle name="Обычный 2 5 4 2 4 2 2 2" xfId="31168"/>
    <cellStyle name="Обычный 2 5 4 2 4 2 3" xfId="22720"/>
    <cellStyle name="Обычный 2 5 4 2 4 3" xfId="10047"/>
    <cellStyle name="Обычный 2 5 4 2 4 3 2" xfId="26944"/>
    <cellStyle name="Обычный 2 5 4 2 4 4" xfId="18496"/>
    <cellStyle name="Обычный 2 5 4 2 5" xfId="3007"/>
    <cellStyle name="Обычный 2 5 4 2 5 2" xfId="7231"/>
    <cellStyle name="Обычный 2 5 4 2 5 2 2" xfId="15679"/>
    <cellStyle name="Обычный 2 5 4 2 5 2 2 2" xfId="32576"/>
    <cellStyle name="Обычный 2 5 4 2 5 2 3" xfId="24128"/>
    <cellStyle name="Обычный 2 5 4 2 5 3" xfId="11455"/>
    <cellStyle name="Обычный 2 5 4 2 5 3 2" xfId="28352"/>
    <cellStyle name="Обычный 2 5 4 2 5 4" xfId="19904"/>
    <cellStyle name="Обычный 2 5 4 2 6" xfId="4415"/>
    <cellStyle name="Обычный 2 5 4 2 6 2" xfId="12863"/>
    <cellStyle name="Обычный 2 5 4 2 6 2 2" xfId="29760"/>
    <cellStyle name="Обычный 2 5 4 2 6 3" xfId="21312"/>
    <cellStyle name="Обычный 2 5 4 2 7" xfId="8639"/>
    <cellStyle name="Обычный 2 5 4 2 7 2" xfId="25536"/>
    <cellStyle name="Обычный 2 5 4 2 8" xfId="17088"/>
    <cellStyle name="Обычный 2 5 4 2 9" xfId="33985"/>
    <cellStyle name="Обычный 2 5 4 3" xfId="515"/>
    <cellStyle name="Обычный 2 5 4 3 2" xfId="1246"/>
    <cellStyle name="Обычный 2 5 4 3 2 2" xfId="2654"/>
    <cellStyle name="Обычный 2 5 4 3 2 2 2" xfId="6878"/>
    <cellStyle name="Обычный 2 5 4 3 2 2 2 2" xfId="15326"/>
    <cellStyle name="Обычный 2 5 4 3 2 2 2 2 2" xfId="32223"/>
    <cellStyle name="Обычный 2 5 4 3 2 2 2 3" xfId="23775"/>
    <cellStyle name="Обычный 2 5 4 3 2 2 3" xfId="11102"/>
    <cellStyle name="Обычный 2 5 4 3 2 2 3 2" xfId="27999"/>
    <cellStyle name="Обычный 2 5 4 3 2 2 4" xfId="19551"/>
    <cellStyle name="Обычный 2 5 4 3 2 3" xfId="4062"/>
    <cellStyle name="Обычный 2 5 4 3 2 3 2" xfId="8286"/>
    <cellStyle name="Обычный 2 5 4 3 2 3 2 2" xfId="16734"/>
    <cellStyle name="Обычный 2 5 4 3 2 3 2 2 2" xfId="33631"/>
    <cellStyle name="Обычный 2 5 4 3 2 3 2 3" xfId="25183"/>
    <cellStyle name="Обычный 2 5 4 3 2 3 3" xfId="12510"/>
    <cellStyle name="Обычный 2 5 4 3 2 3 3 2" xfId="29407"/>
    <cellStyle name="Обычный 2 5 4 3 2 3 4" xfId="20959"/>
    <cellStyle name="Обычный 2 5 4 3 2 4" xfId="5470"/>
    <cellStyle name="Обычный 2 5 4 3 2 4 2" xfId="13918"/>
    <cellStyle name="Обычный 2 5 4 3 2 4 2 2" xfId="30815"/>
    <cellStyle name="Обычный 2 5 4 3 2 4 3" xfId="22367"/>
    <cellStyle name="Обычный 2 5 4 3 2 5" xfId="9694"/>
    <cellStyle name="Обычный 2 5 4 3 2 5 2" xfId="26591"/>
    <cellStyle name="Обычный 2 5 4 3 2 6" xfId="18143"/>
    <cellStyle name="Обычный 2 5 4 3 3" xfId="1950"/>
    <cellStyle name="Обычный 2 5 4 3 3 2" xfId="6174"/>
    <cellStyle name="Обычный 2 5 4 3 3 2 2" xfId="14622"/>
    <cellStyle name="Обычный 2 5 4 3 3 2 2 2" xfId="31519"/>
    <cellStyle name="Обычный 2 5 4 3 3 2 3" xfId="23071"/>
    <cellStyle name="Обычный 2 5 4 3 3 3" xfId="10398"/>
    <cellStyle name="Обычный 2 5 4 3 3 3 2" xfId="27295"/>
    <cellStyle name="Обычный 2 5 4 3 3 4" xfId="18847"/>
    <cellStyle name="Обычный 2 5 4 3 4" xfId="3358"/>
    <cellStyle name="Обычный 2 5 4 3 4 2" xfId="7582"/>
    <cellStyle name="Обычный 2 5 4 3 4 2 2" xfId="16030"/>
    <cellStyle name="Обычный 2 5 4 3 4 2 2 2" xfId="32927"/>
    <cellStyle name="Обычный 2 5 4 3 4 2 3" xfId="24479"/>
    <cellStyle name="Обычный 2 5 4 3 4 3" xfId="11806"/>
    <cellStyle name="Обычный 2 5 4 3 4 3 2" xfId="28703"/>
    <cellStyle name="Обычный 2 5 4 3 4 4" xfId="20255"/>
    <cellStyle name="Обычный 2 5 4 3 5" xfId="4766"/>
    <cellStyle name="Обычный 2 5 4 3 5 2" xfId="13214"/>
    <cellStyle name="Обычный 2 5 4 3 5 2 2" xfId="30111"/>
    <cellStyle name="Обычный 2 5 4 3 5 3" xfId="21663"/>
    <cellStyle name="Обычный 2 5 4 3 6" xfId="8990"/>
    <cellStyle name="Обычный 2 5 4 3 6 2" xfId="25887"/>
    <cellStyle name="Обычный 2 5 4 3 7" xfId="17439"/>
    <cellStyle name="Обычный 2 5 4 3 8" xfId="34336"/>
    <cellStyle name="Обычный 2 5 4 4" xfId="894"/>
    <cellStyle name="Обычный 2 5 4 4 2" xfId="2302"/>
    <cellStyle name="Обычный 2 5 4 4 2 2" xfId="6526"/>
    <cellStyle name="Обычный 2 5 4 4 2 2 2" xfId="14974"/>
    <cellStyle name="Обычный 2 5 4 4 2 2 2 2" xfId="31871"/>
    <cellStyle name="Обычный 2 5 4 4 2 2 3" xfId="23423"/>
    <cellStyle name="Обычный 2 5 4 4 2 3" xfId="10750"/>
    <cellStyle name="Обычный 2 5 4 4 2 3 2" xfId="27647"/>
    <cellStyle name="Обычный 2 5 4 4 2 4" xfId="19199"/>
    <cellStyle name="Обычный 2 5 4 4 3" xfId="3710"/>
    <cellStyle name="Обычный 2 5 4 4 3 2" xfId="7934"/>
    <cellStyle name="Обычный 2 5 4 4 3 2 2" xfId="16382"/>
    <cellStyle name="Обычный 2 5 4 4 3 2 2 2" xfId="33279"/>
    <cellStyle name="Обычный 2 5 4 4 3 2 3" xfId="24831"/>
    <cellStyle name="Обычный 2 5 4 4 3 3" xfId="12158"/>
    <cellStyle name="Обычный 2 5 4 4 3 3 2" xfId="29055"/>
    <cellStyle name="Обычный 2 5 4 4 3 4" xfId="20607"/>
    <cellStyle name="Обычный 2 5 4 4 4" xfId="5118"/>
    <cellStyle name="Обычный 2 5 4 4 4 2" xfId="13566"/>
    <cellStyle name="Обычный 2 5 4 4 4 2 2" xfId="30463"/>
    <cellStyle name="Обычный 2 5 4 4 4 3" xfId="22015"/>
    <cellStyle name="Обычный 2 5 4 4 5" xfId="9342"/>
    <cellStyle name="Обычный 2 5 4 4 5 2" xfId="26239"/>
    <cellStyle name="Обычный 2 5 4 4 6" xfId="17791"/>
    <cellStyle name="Обычный 2 5 4 5" xfId="1598"/>
    <cellStyle name="Обычный 2 5 4 5 2" xfId="5822"/>
    <cellStyle name="Обычный 2 5 4 5 2 2" xfId="14270"/>
    <cellStyle name="Обычный 2 5 4 5 2 2 2" xfId="31167"/>
    <cellStyle name="Обычный 2 5 4 5 2 3" xfId="22719"/>
    <cellStyle name="Обычный 2 5 4 5 3" xfId="10046"/>
    <cellStyle name="Обычный 2 5 4 5 3 2" xfId="26943"/>
    <cellStyle name="Обычный 2 5 4 5 4" xfId="18495"/>
    <cellStyle name="Обычный 2 5 4 6" xfId="3006"/>
    <cellStyle name="Обычный 2 5 4 6 2" xfId="7230"/>
    <cellStyle name="Обычный 2 5 4 6 2 2" xfId="15678"/>
    <cellStyle name="Обычный 2 5 4 6 2 2 2" xfId="32575"/>
    <cellStyle name="Обычный 2 5 4 6 2 3" xfId="24127"/>
    <cellStyle name="Обычный 2 5 4 6 3" xfId="11454"/>
    <cellStyle name="Обычный 2 5 4 6 3 2" xfId="28351"/>
    <cellStyle name="Обычный 2 5 4 6 4" xfId="19903"/>
    <cellStyle name="Обычный 2 5 4 7" xfId="4414"/>
    <cellStyle name="Обычный 2 5 4 7 2" xfId="12862"/>
    <cellStyle name="Обычный 2 5 4 7 2 2" xfId="29759"/>
    <cellStyle name="Обычный 2 5 4 7 3" xfId="21311"/>
    <cellStyle name="Обычный 2 5 4 8" xfId="8638"/>
    <cellStyle name="Обычный 2 5 4 8 2" xfId="25535"/>
    <cellStyle name="Обычный 2 5 4 9" xfId="17087"/>
    <cellStyle name="Обычный 2 5 5" xfId="105"/>
    <cellStyle name="Обычный 2 5 5 2" xfId="517"/>
    <cellStyle name="Обычный 2 5 5 2 2" xfId="1248"/>
    <cellStyle name="Обычный 2 5 5 2 2 2" xfId="2656"/>
    <cellStyle name="Обычный 2 5 5 2 2 2 2" xfId="6880"/>
    <cellStyle name="Обычный 2 5 5 2 2 2 2 2" xfId="15328"/>
    <cellStyle name="Обычный 2 5 5 2 2 2 2 2 2" xfId="32225"/>
    <cellStyle name="Обычный 2 5 5 2 2 2 2 3" xfId="23777"/>
    <cellStyle name="Обычный 2 5 5 2 2 2 3" xfId="11104"/>
    <cellStyle name="Обычный 2 5 5 2 2 2 3 2" xfId="28001"/>
    <cellStyle name="Обычный 2 5 5 2 2 2 4" xfId="19553"/>
    <cellStyle name="Обычный 2 5 5 2 2 3" xfId="4064"/>
    <cellStyle name="Обычный 2 5 5 2 2 3 2" xfId="8288"/>
    <cellStyle name="Обычный 2 5 5 2 2 3 2 2" xfId="16736"/>
    <cellStyle name="Обычный 2 5 5 2 2 3 2 2 2" xfId="33633"/>
    <cellStyle name="Обычный 2 5 5 2 2 3 2 3" xfId="25185"/>
    <cellStyle name="Обычный 2 5 5 2 2 3 3" xfId="12512"/>
    <cellStyle name="Обычный 2 5 5 2 2 3 3 2" xfId="29409"/>
    <cellStyle name="Обычный 2 5 5 2 2 3 4" xfId="20961"/>
    <cellStyle name="Обычный 2 5 5 2 2 4" xfId="5472"/>
    <cellStyle name="Обычный 2 5 5 2 2 4 2" xfId="13920"/>
    <cellStyle name="Обычный 2 5 5 2 2 4 2 2" xfId="30817"/>
    <cellStyle name="Обычный 2 5 5 2 2 4 3" xfId="22369"/>
    <cellStyle name="Обычный 2 5 5 2 2 5" xfId="9696"/>
    <cellStyle name="Обычный 2 5 5 2 2 5 2" xfId="26593"/>
    <cellStyle name="Обычный 2 5 5 2 2 6" xfId="18145"/>
    <cellStyle name="Обычный 2 5 5 2 3" xfId="1952"/>
    <cellStyle name="Обычный 2 5 5 2 3 2" xfId="6176"/>
    <cellStyle name="Обычный 2 5 5 2 3 2 2" xfId="14624"/>
    <cellStyle name="Обычный 2 5 5 2 3 2 2 2" xfId="31521"/>
    <cellStyle name="Обычный 2 5 5 2 3 2 3" xfId="23073"/>
    <cellStyle name="Обычный 2 5 5 2 3 3" xfId="10400"/>
    <cellStyle name="Обычный 2 5 5 2 3 3 2" xfId="27297"/>
    <cellStyle name="Обычный 2 5 5 2 3 4" xfId="18849"/>
    <cellStyle name="Обычный 2 5 5 2 4" xfId="3360"/>
    <cellStyle name="Обычный 2 5 5 2 4 2" xfId="7584"/>
    <cellStyle name="Обычный 2 5 5 2 4 2 2" xfId="16032"/>
    <cellStyle name="Обычный 2 5 5 2 4 2 2 2" xfId="32929"/>
    <cellStyle name="Обычный 2 5 5 2 4 2 3" xfId="24481"/>
    <cellStyle name="Обычный 2 5 5 2 4 3" xfId="11808"/>
    <cellStyle name="Обычный 2 5 5 2 4 3 2" xfId="28705"/>
    <cellStyle name="Обычный 2 5 5 2 4 4" xfId="20257"/>
    <cellStyle name="Обычный 2 5 5 2 5" xfId="4768"/>
    <cellStyle name="Обычный 2 5 5 2 5 2" xfId="13216"/>
    <cellStyle name="Обычный 2 5 5 2 5 2 2" xfId="30113"/>
    <cellStyle name="Обычный 2 5 5 2 5 3" xfId="21665"/>
    <cellStyle name="Обычный 2 5 5 2 6" xfId="8992"/>
    <cellStyle name="Обычный 2 5 5 2 6 2" xfId="25889"/>
    <cellStyle name="Обычный 2 5 5 2 7" xfId="17441"/>
    <cellStyle name="Обычный 2 5 5 2 8" xfId="34338"/>
    <cellStyle name="Обычный 2 5 5 3" xfId="896"/>
    <cellStyle name="Обычный 2 5 5 3 2" xfId="2304"/>
    <cellStyle name="Обычный 2 5 5 3 2 2" xfId="6528"/>
    <cellStyle name="Обычный 2 5 5 3 2 2 2" xfId="14976"/>
    <cellStyle name="Обычный 2 5 5 3 2 2 2 2" xfId="31873"/>
    <cellStyle name="Обычный 2 5 5 3 2 2 3" xfId="23425"/>
    <cellStyle name="Обычный 2 5 5 3 2 3" xfId="10752"/>
    <cellStyle name="Обычный 2 5 5 3 2 3 2" xfId="27649"/>
    <cellStyle name="Обычный 2 5 5 3 2 4" xfId="19201"/>
    <cellStyle name="Обычный 2 5 5 3 3" xfId="3712"/>
    <cellStyle name="Обычный 2 5 5 3 3 2" xfId="7936"/>
    <cellStyle name="Обычный 2 5 5 3 3 2 2" xfId="16384"/>
    <cellStyle name="Обычный 2 5 5 3 3 2 2 2" xfId="33281"/>
    <cellStyle name="Обычный 2 5 5 3 3 2 3" xfId="24833"/>
    <cellStyle name="Обычный 2 5 5 3 3 3" xfId="12160"/>
    <cellStyle name="Обычный 2 5 5 3 3 3 2" xfId="29057"/>
    <cellStyle name="Обычный 2 5 5 3 3 4" xfId="20609"/>
    <cellStyle name="Обычный 2 5 5 3 4" xfId="5120"/>
    <cellStyle name="Обычный 2 5 5 3 4 2" xfId="13568"/>
    <cellStyle name="Обычный 2 5 5 3 4 2 2" xfId="30465"/>
    <cellStyle name="Обычный 2 5 5 3 4 3" xfId="22017"/>
    <cellStyle name="Обычный 2 5 5 3 5" xfId="9344"/>
    <cellStyle name="Обычный 2 5 5 3 5 2" xfId="26241"/>
    <cellStyle name="Обычный 2 5 5 3 6" xfId="17793"/>
    <cellStyle name="Обычный 2 5 5 4" xfId="1600"/>
    <cellStyle name="Обычный 2 5 5 4 2" xfId="5824"/>
    <cellStyle name="Обычный 2 5 5 4 2 2" xfId="14272"/>
    <cellStyle name="Обычный 2 5 5 4 2 2 2" xfId="31169"/>
    <cellStyle name="Обычный 2 5 5 4 2 3" xfId="22721"/>
    <cellStyle name="Обычный 2 5 5 4 3" xfId="10048"/>
    <cellStyle name="Обычный 2 5 5 4 3 2" xfId="26945"/>
    <cellStyle name="Обычный 2 5 5 4 4" xfId="18497"/>
    <cellStyle name="Обычный 2 5 5 5" xfId="3008"/>
    <cellStyle name="Обычный 2 5 5 5 2" xfId="7232"/>
    <cellStyle name="Обычный 2 5 5 5 2 2" xfId="15680"/>
    <cellStyle name="Обычный 2 5 5 5 2 2 2" xfId="32577"/>
    <cellStyle name="Обычный 2 5 5 5 2 3" xfId="24129"/>
    <cellStyle name="Обычный 2 5 5 5 3" xfId="11456"/>
    <cellStyle name="Обычный 2 5 5 5 3 2" xfId="28353"/>
    <cellStyle name="Обычный 2 5 5 5 4" xfId="19905"/>
    <cellStyle name="Обычный 2 5 5 6" xfId="4416"/>
    <cellStyle name="Обычный 2 5 5 6 2" xfId="12864"/>
    <cellStyle name="Обычный 2 5 5 6 2 2" xfId="29761"/>
    <cellStyle name="Обычный 2 5 5 6 3" xfId="21313"/>
    <cellStyle name="Обычный 2 5 5 7" xfId="8640"/>
    <cellStyle name="Обычный 2 5 5 7 2" xfId="25537"/>
    <cellStyle name="Обычный 2 5 5 8" xfId="17089"/>
    <cellStyle name="Обычный 2 5 5 9" xfId="33986"/>
    <cellStyle name="Обычный 2 5 6" xfId="502"/>
    <cellStyle name="Обычный 2 5 6 2" xfId="1233"/>
    <cellStyle name="Обычный 2 5 6 2 2" xfId="2641"/>
    <cellStyle name="Обычный 2 5 6 2 2 2" xfId="6865"/>
    <cellStyle name="Обычный 2 5 6 2 2 2 2" xfId="15313"/>
    <cellStyle name="Обычный 2 5 6 2 2 2 2 2" xfId="32210"/>
    <cellStyle name="Обычный 2 5 6 2 2 2 3" xfId="23762"/>
    <cellStyle name="Обычный 2 5 6 2 2 3" xfId="11089"/>
    <cellStyle name="Обычный 2 5 6 2 2 3 2" xfId="27986"/>
    <cellStyle name="Обычный 2 5 6 2 2 4" xfId="19538"/>
    <cellStyle name="Обычный 2 5 6 2 3" xfId="4049"/>
    <cellStyle name="Обычный 2 5 6 2 3 2" xfId="8273"/>
    <cellStyle name="Обычный 2 5 6 2 3 2 2" xfId="16721"/>
    <cellStyle name="Обычный 2 5 6 2 3 2 2 2" xfId="33618"/>
    <cellStyle name="Обычный 2 5 6 2 3 2 3" xfId="25170"/>
    <cellStyle name="Обычный 2 5 6 2 3 3" xfId="12497"/>
    <cellStyle name="Обычный 2 5 6 2 3 3 2" xfId="29394"/>
    <cellStyle name="Обычный 2 5 6 2 3 4" xfId="20946"/>
    <cellStyle name="Обычный 2 5 6 2 4" xfId="5457"/>
    <cellStyle name="Обычный 2 5 6 2 4 2" xfId="13905"/>
    <cellStyle name="Обычный 2 5 6 2 4 2 2" xfId="30802"/>
    <cellStyle name="Обычный 2 5 6 2 4 3" xfId="22354"/>
    <cellStyle name="Обычный 2 5 6 2 5" xfId="9681"/>
    <cellStyle name="Обычный 2 5 6 2 5 2" xfId="26578"/>
    <cellStyle name="Обычный 2 5 6 2 6" xfId="18130"/>
    <cellStyle name="Обычный 2 5 6 3" xfId="1937"/>
    <cellStyle name="Обычный 2 5 6 3 2" xfId="6161"/>
    <cellStyle name="Обычный 2 5 6 3 2 2" xfId="14609"/>
    <cellStyle name="Обычный 2 5 6 3 2 2 2" xfId="31506"/>
    <cellStyle name="Обычный 2 5 6 3 2 3" xfId="23058"/>
    <cellStyle name="Обычный 2 5 6 3 3" xfId="10385"/>
    <cellStyle name="Обычный 2 5 6 3 3 2" xfId="27282"/>
    <cellStyle name="Обычный 2 5 6 3 4" xfId="18834"/>
    <cellStyle name="Обычный 2 5 6 4" xfId="3345"/>
    <cellStyle name="Обычный 2 5 6 4 2" xfId="7569"/>
    <cellStyle name="Обычный 2 5 6 4 2 2" xfId="16017"/>
    <cellStyle name="Обычный 2 5 6 4 2 2 2" xfId="32914"/>
    <cellStyle name="Обычный 2 5 6 4 2 3" xfId="24466"/>
    <cellStyle name="Обычный 2 5 6 4 3" xfId="11793"/>
    <cellStyle name="Обычный 2 5 6 4 3 2" xfId="28690"/>
    <cellStyle name="Обычный 2 5 6 4 4" xfId="20242"/>
    <cellStyle name="Обычный 2 5 6 5" xfId="4753"/>
    <cellStyle name="Обычный 2 5 6 5 2" xfId="13201"/>
    <cellStyle name="Обычный 2 5 6 5 2 2" xfId="30098"/>
    <cellStyle name="Обычный 2 5 6 5 3" xfId="21650"/>
    <cellStyle name="Обычный 2 5 6 6" xfId="8977"/>
    <cellStyle name="Обычный 2 5 6 6 2" xfId="25874"/>
    <cellStyle name="Обычный 2 5 6 7" xfId="17426"/>
    <cellStyle name="Обычный 2 5 6 8" xfId="34323"/>
    <cellStyle name="Обычный 2 5 7" xfId="881"/>
    <cellStyle name="Обычный 2 5 7 2" xfId="2289"/>
    <cellStyle name="Обычный 2 5 7 2 2" xfId="6513"/>
    <cellStyle name="Обычный 2 5 7 2 2 2" xfId="14961"/>
    <cellStyle name="Обычный 2 5 7 2 2 2 2" xfId="31858"/>
    <cellStyle name="Обычный 2 5 7 2 2 3" xfId="23410"/>
    <cellStyle name="Обычный 2 5 7 2 3" xfId="10737"/>
    <cellStyle name="Обычный 2 5 7 2 3 2" xfId="27634"/>
    <cellStyle name="Обычный 2 5 7 2 4" xfId="19186"/>
    <cellStyle name="Обычный 2 5 7 3" xfId="3697"/>
    <cellStyle name="Обычный 2 5 7 3 2" xfId="7921"/>
    <cellStyle name="Обычный 2 5 7 3 2 2" xfId="16369"/>
    <cellStyle name="Обычный 2 5 7 3 2 2 2" xfId="33266"/>
    <cellStyle name="Обычный 2 5 7 3 2 3" xfId="24818"/>
    <cellStyle name="Обычный 2 5 7 3 3" xfId="12145"/>
    <cellStyle name="Обычный 2 5 7 3 3 2" xfId="29042"/>
    <cellStyle name="Обычный 2 5 7 3 4" xfId="20594"/>
    <cellStyle name="Обычный 2 5 7 4" xfId="5105"/>
    <cellStyle name="Обычный 2 5 7 4 2" xfId="13553"/>
    <cellStyle name="Обычный 2 5 7 4 2 2" xfId="30450"/>
    <cellStyle name="Обычный 2 5 7 4 3" xfId="22002"/>
    <cellStyle name="Обычный 2 5 7 5" xfId="9329"/>
    <cellStyle name="Обычный 2 5 7 5 2" xfId="26226"/>
    <cellStyle name="Обычный 2 5 7 6" xfId="17778"/>
    <cellStyle name="Обычный 2 5 8" xfId="1585"/>
    <cellStyle name="Обычный 2 5 8 2" xfId="5809"/>
    <cellStyle name="Обычный 2 5 8 2 2" xfId="14257"/>
    <cellStyle name="Обычный 2 5 8 2 2 2" xfId="31154"/>
    <cellStyle name="Обычный 2 5 8 2 3" xfId="22706"/>
    <cellStyle name="Обычный 2 5 8 3" xfId="10033"/>
    <cellStyle name="Обычный 2 5 8 3 2" xfId="26930"/>
    <cellStyle name="Обычный 2 5 8 4" xfId="18482"/>
    <cellStyle name="Обычный 2 5 9" xfId="2993"/>
    <cellStyle name="Обычный 2 5 9 2" xfId="7217"/>
    <cellStyle name="Обычный 2 5 9 2 2" xfId="15665"/>
    <cellStyle name="Обычный 2 5 9 2 2 2" xfId="32562"/>
    <cellStyle name="Обычный 2 5 9 2 3" xfId="24114"/>
    <cellStyle name="Обычный 2 5 9 3" xfId="11441"/>
    <cellStyle name="Обычный 2 5 9 3 2" xfId="28338"/>
    <cellStyle name="Обычный 2 5 9 4" xfId="19890"/>
    <cellStyle name="Обычный 2 5_Отчет за 2015 год" xfId="106"/>
    <cellStyle name="Обычный 2 6" xfId="107"/>
    <cellStyle name="Обычный 2 6 10" xfId="8641"/>
    <cellStyle name="Обычный 2 6 10 2" xfId="25538"/>
    <cellStyle name="Обычный 2 6 11" xfId="17090"/>
    <cellStyle name="Обычный 2 6 12" xfId="33987"/>
    <cellStyle name="Обычный 2 6 2" xfId="108"/>
    <cellStyle name="Обычный 2 6 2 10" xfId="17091"/>
    <cellStyle name="Обычный 2 6 2 11" xfId="33988"/>
    <cellStyle name="Обычный 2 6 2 2" xfId="109"/>
    <cellStyle name="Обычный 2 6 2 2 10" xfId="33989"/>
    <cellStyle name="Обычный 2 6 2 2 2" xfId="110"/>
    <cellStyle name="Обычный 2 6 2 2 2 2" xfId="521"/>
    <cellStyle name="Обычный 2 6 2 2 2 2 2" xfId="1252"/>
    <cellStyle name="Обычный 2 6 2 2 2 2 2 2" xfId="2660"/>
    <cellStyle name="Обычный 2 6 2 2 2 2 2 2 2" xfId="6884"/>
    <cellStyle name="Обычный 2 6 2 2 2 2 2 2 2 2" xfId="15332"/>
    <cellStyle name="Обычный 2 6 2 2 2 2 2 2 2 2 2" xfId="32229"/>
    <cellStyle name="Обычный 2 6 2 2 2 2 2 2 2 3" xfId="23781"/>
    <cellStyle name="Обычный 2 6 2 2 2 2 2 2 3" xfId="11108"/>
    <cellStyle name="Обычный 2 6 2 2 2 2 2 2 3 2" xfId="28005"/>
    <cellStyle name="Обычный 2 6 2 2 2 2 2 2 4" xfId="19557"/>
    <cellStyle name="Обычный 2 6 2 2 2 2 2 3" xfId="4068"/>
    <cellStyle name="Обычный 2 6 2 2 2 2 2 3 2" xfId="8292"/>
    <cellStyle name="Обычный 2 6 2 2 2 2 2 3 2 2" xfId="16740"/>
    <cellStyle name="Обычный 2 6 2 2 2 2 2 3 2 2 2" xfId="33637"/>
    <cellStyle name="Обычный 2 6 2 2 2 2 2 3 2 3" xfId="25189"/>
    <cellStyle name="Обычный 2 6 2 2 2 2 2 3 3" xfId="12516"/>
    <cellStyle name="Обычный 2 6 2 2 2 2 2 3 3 2" xfId="29413"/>
    <cellStyle name="Обычный 2 6 2 2 2 2 2 3 4" xfId="20965"/>
    <cellStyle name="Обычный 2 6 2 2 2 2 2 4" xfId="5476"/>
    <cellStyle name="Обычный 2 6 2 2 2 2 2 4 2" xfId="13924"/>
    <cellStyle name="Обычный 2 6 2 2 2 2 2 4 2 2" xfId="30821"/>
    <cellStyle name="Обычный 2 6 2 2 2 2 2 4 3" xfId="22373"/>
    <cellStyle name="Обычный 2 6 2 2 2 2 2 5" xfId="9700"/>
    <cellStyle name="Обычный 2 6 2 2 2 2 2 5 2" xfId="26597"/>
    <cellStyle name="Обычный 2 6 2 2 2 2 2 6" xfId="18149"/>
    <cellStyle name="Обычный 2 6 2 2 2 2 3" xfId="1956"/>
    <cellStyle name="Обычный 2 6 2 2 2 2 3 2" xfId="6180"/>
    <cellStyle name="Обычный 2 6 2 2 2 2 3 2 2" xfId="14628"/>
    <cellStyle name="Обычный 2 6 2 2 2 2 3 2 2 2" xfId="31525"/>
    <cellStyle name="Обычный 2 6 2 2 2 2 3 2 3" xfId="23077"/>
    <cellStyle name="Обычный 2 6 2 2 2 2 3 3" xfId="10404"/>
    <cellStyle name="Обычный 2 6 2 2 2 2 3 3 2" xfId="27301"/>
    <cellStyle name="Обычный 2 6 2 2 2 2 3 4" xfId="18853"/>
    <cellStyle name="Обычный 2 6 2 2 2 2 4" xfId="3364"/>
    <cellStyle name="Обычный 2 6 2 2 2 2 4 2" xfId="7588"/>
    <cellStyle name="Обычный 2 6 2 2 2 2 4 2 2" xfId="16036"/>
    <cellStyle name="Обычный 2 6 2 2 2 2 4 2 2 2" xfId="32933"/>
    <cellStyle name="Обычный 2 6 2 2 2 2 4 2 3" xfId="24485"/>
    <cellStyle name="Обычный 2 6 2 2 2 2 4 3" xfId="11812"/>
    <cellStyle name="Обычный 2 6 2 2 2 2 4 3 2" xfId="28709"/>
    <cellStyle name="Обычный 2 6 2 2 2 2 4 4" xfId="20261"/>
    <cellStyle name="Обычный 2 6 2 2 2 2 5" xfId="4772"/>
    <cellStyle name="Обычный 2 6 2 2 2 2 5 2" xfId="13220"/>
    <cellStyle name="Обычный 2 6 2 2 2 2 5 2 2" xfId="30117"/>
    <cellStyle name="Обычный 2 6 2 2 2 2 5 3" xfId="21669"/>
    <cellStyle name="Обычный 2 6 2 2 2 2 6" xfId="8996"/>
    <cellStyle name="Обычный 2 6 2 2 2 2 6 2" xfId="25893"/>
    <cellStyle name="Обычный 2 6 2 2 2 2 7" xfId="17445"/>
    <cellStyle name="Обычный 2 6 2 2 2 2 8" xfId="34342"/>
    <cellStyle name="Обычный 2 6 2 2 2 3" xfId="900"/>
    <cellStyle name="Обычный 2 6 2 2 2 3 2" xfId="2308"/>
    <cellStyle name="Обычный 2 6 2 2 2 3 2 2" xfId="6532"/>
    <cellStyle name="Обычный 2 6 2 2 2 3 2 2 2" xfId="14980"/>
    <cellStyle name="Обычный 2 6 2 2 2 3 2 2 2 2" xfId="31877"/>
    <cellStyle name="Обычный 2 6 2 2 2 3 2 2 3" xfId="23429"/>
    <cellStyle name="Обычный 2 6 2 2 2 3 2 3" xfId="10756"/>
    <cellStyle name="Обычный 2 6 2 2 2 3 2 3 2" xfId="27653"/>
    <cellStyle name="Обычный 2 6 2 2 2 3 2 4" xfId="19205"/>
    <cellStyle name="Обычный 2 6 2 2 2 3 3" xfId="3716"/>
    <cellStyle name="Обычный 2 6 2 2 2 3 3 2" xfId="7940"/>
    <cellStyle name="Обычный 2 6 2 2 2 3 3 2 2" xfId="16388"/>
    <cellStyle name="Обычный 2 6 2 2 2 3 3 2 2 2" xfId="33285"/>
    <cellStyle name="Обычный 2 6 2 2 2 3 3 2 3" xfId="24837"/>
    <cellStyle name="Обычный 2 6 2 2 2 3 3 3" xfId="12164"/>
    <cellStyle name="Обычный 2 6 2 2 2 3 3 3 2" xfId="29061"/>
    <cellStyle name="Обычный 2 6 2 2 2 3 3 4" xfId="20613"/>
    <cellStyle name="Обычный 2 6 2 2 2 3 4" xfId="5124"/>
    <cellStyle name="Обычный 2 6 2 2 2 3 4 2" xfId="13572"/>
    <cellStyle name="Обычный 2 6 2 2 2 3 4 2 2" xfId="30469"/>
    <cellStyle name="Обычный 2 6 2 2 2 3 4 3" xfId="22021"/>
    <cellStyle name="Обычный 2 6 2 2 2 3 5" xfId="9348"/>
    <cellStyle name="Обычный 2 6 2 2 2 3 5 2" xfId="26245"/>
    <cellStyle name="Обычный 2 6 2 2 2 3 6" xfId="17797"/>
    <cellStyle name="Обычный 2 6 2 2 2 4" xfId="1604"/>
    <cellStyle name="Обычный 2 6 2 2 2 4 2" xfId="5828"/>
    <cellStyle name="Обычный 2 6 2 2 2 4 2 2" xfId="14276"/>
    <cellStyle name="Обычный 2 6 2 2 2 4 2 2 2" xfId="31173"/>
    <cellStyle name="Обычный 2 6 2 2 2 4 2 3" xfId="22725"/>
    <cellStyle name="Обычный 2 6 2 2 2 4 3" xfId="10052"/>
    <cellStyle name="Обычный 2 6 2 2 2 4 3 2" xfId="26949"/>
    <cellStyle name="Обычный 2 6 2 2 2 4 4" xfId="18501"/>
    <cellStyle name="Обычный 2 6 2 2 2 5" xfId="3012"/>
    <cellStyle name="Обычный 2 6 2 2 2 5 2" xfId="7236"/>
    <cellStyle name="Обычный 2 6 2 2 2 5 2 2" xfId="15684"/>
    <cellStyle name="Обычный 2 6 2 2 2 5 2 2 2" xfId="32581"/>
    <cellStyle name="Обычный 2 6 2 2 2 5 2 3" xfId="24133"/>
    <cellStyle name="Обычный 2 6 2 2 2 5 3" xfId="11460"/>
    <cellStyle name="Обычный 2 6 2 2 2 5 3 2" xfId="28357"/>
    <cellStyle name="Обычный 2 6 2 2 2 5 4" xfId="19909"/>
    <cellStyle name="Обычный 2 6 2 2 2 6" xfId="4420"/>
    <cellStyle name="Обычный 2 6 2 2 2 6 2" xfId="12868"/>
    <cellStyle name="Обычный 2 6 2 2 2 6 2 2" xfId="29765"/>
    <cellStyle name="Обычный 2 6 2 2 2 6 3" xfId="21317"/>
    <cellStyle name="Обычный 2 6 2 2 2 7" xfId="8644"/>
    <cellStyle name="Обычный 2 6 2 2 2 7 2" xfId="25541"/>
    <cellStyle name="Обычный 2 6 2 2 2 8" xfId="17093"/>
    <cellStyle name="Обычный 2 6 2 2 2 9" xfId="33990"/>
    <cellStyle name="Обычный 2 6 2 2 3" xfId="520"/>
    <cellStyle name="Обычный 2 6 2 2 3 2" xfId="1251"/>
    <cellStyle name="Обычный 2 6 2 2 3 2 2" xfId="2659"/>
    <cellStyle name="Обычный 2 6 2 2 3 2 2 2" xfId="6883"/>
    <cellStyle name="Обычный 2 6 2 2 3 2 2 2 2" xfId="15331"/>
    <cellStyle name="Обычный 2 6 2 2 3 2 2 2 2 2" xfId="32228"/>
    <cellStyle name="Обычный 2 6 2 2 3 2 2 2 3" xfId="23780"/>
    <cellStyle name="Обычный 2 6 2 2 3 2 2 3" xfId="11107"/>
    <cellStyle name="Обычный 2 6 2 2 3 2 2 3 2" xfId="28004"/>
    <cellStyle name="Обычный 2 6 2 2 3 2 2 4" xfId="19556"/>
    <cellStyle name="Обычный 2 6 2 2 3 2 3" xfId="4067"/>
    <cellStyle name="Обычный 2 6 2 2 3 2 3 2" xfId="8291"/>
    <cellStyle name="Обычный 2 6 2 2 3 2 3 2 2" xfId="16739"/>
    <cellStyle name="Обычный 2 6 2 2 3 2 3 2 2 2" xfId="33636"/>
    <cellStyle name="Обычный 2 6 2 2 3 2 3 2 3" xfId="25188"/>
    <cellStyle name="Обычный 2 6 2 2 3 2 3 3" xfId="12515"/>
    <cellStyle name="Обычный 2 6 2 2 3 2 3 3 2" xfId="29412"/>
    <cellStyle name="Обычный 2 6 2 2 3 2 3 4" xfId="20964"/>
    <cellStyle name="Обычный 2 6 2 2 3 2 4" xfId="5475"/>
    <cellStyle name="Обычный 2 6 2 2 3 2 4 2" xfId="13923"/>
    <cellStyle name="Обычный 2 6 2 2 3 2 4 2 2" xfId="30820"/>
    <cellStyle name="Обычный 2 6 2 2 3 2 4 3" xfId="22372"/>
    <cellStyle name="Обычный 2 6 2 2 3 2 5" xfId="9699"/>
    <cellStyle name="Обычный 2 6 2 2 3 2 5 2" xfId="26596"/>
    <cellStyle name="Обычный 2 6 2 2 3 2 6" xfId="18148"/>
    <cellStyle name="Обычный 2 6 2 2 3 3" xfId="1955"/>
    <cellStyle name="Обычный 2 6 2 2 3 3 2" xfId="6179"/>
    <cellStyle name="Обычный 2 6 2 2 3 3 2 2" xfId="14627"/>
    <cellStyle name="Обычный 2 6 2 2 3 3 2 2 2" xfId="31524"/>
    <cellStyle name="Обычный 2 6 2 2 3 3 2 3" xfId="23076"/>
    <cellStyle name="Обычный 2 6 2 2 3 3 3" xfId="10403"/>
    <cellStyle name="Обычный 2 6 2 2 3 3 3 2" xfId="27300"/>
    <cellStyle name="Обычный 2 6 2 2 3 3 4" xfId="18852"/>
    <cellStyle name="Обычный 2 6 2 2 3 4" xfId="3363"/>
    <cellStyle name="Обычный 2 6 2 2 3 4 2" xfId="7587"/>
    <cellStyle name="Обычный 2 6 2 2 3 4 2 2" xfId="16035"/>
    <cellStyle name="Обычный 2 6 2 2 3 4 2 2 2" xfId="32932"/>
    <cellStyle name="Обычный 2 6 2 2 3 4 2 3" xfId="24484"/>
    <cellStyle name="Обычный 2 6 2 2 3 4 3" xfId="11811"/>
    <cellStyle name="Обычный 2 6 2 2 3 4 3 2" xfId="28708"/>
    <cellStyle name="Обычный 2 6 2 2 3 4 4" xfId="20260"/>
    <cellStyle name="Обычный 2 6 2 2 3 5" xfId="4771"/>
    <cellStyle name="Обычный 2 6 2 2 3 5 2" xfId="13219"/>
    <cellStyle name="Обычный 2 6 2 2 3 5 2 2" xfId="30116"/>
    <cellStyle name="Обычный 2 6 2 2 3 5 3" xfId="21668"/>
    <cellStyle name="Обычный 2 6 2 2 3 6" xfId="8995"/>
    <cellStyle name="Обычный 2 6 2 2 3 6 2" xfId="25892"/>
    <cellStyle name="Обычный 2 6 2 2 3 7" xfId="17444"/>
    <cellStyle name="Обычный 2 6 2 2 3 8" xfId="34341"/>
    <cellStyle name="Обычный 2 6 2 2 4" xfId="899"/>
    <cellStyle name="Обычный 2 6 2 2 4 2" xfId="2307"/>
    <cellStyle name="Обычный 2 6 2 2 4 2 2" xfId="6531"/>
    <cellStyle name="Обычный 2 6 2 2 4 2 2 2" xfId="14979"/>
    <cellStyle name="Обычный 2 6 2 2 4 2 2 2 2" xfId="31876"/>
    <cellStyle name="Обычный 2 6 2 2 4 2 2 3" xfId="23428"/>
    <cellStyle name="Обычный 2 6 2 2 4 2 3" xfId="10755"/>
    <cellStyle name="Обычный 2 6 2 2 4 2 3 2" xfId="27652"/>
    <cellStyle name="Обычный 2 6 2 2 4 2 4" xfId="19204"/>
    <cellStyle name="Обычный 2 6 2 2 4 3" xfId="3715"/>
    <cellStyle name="Обычный 2 6 2 2 4 3 2" xfId="7939"/>
    <cellStyle name="Обычный 2 6 2 2 4 3 2 2" xfId="16387"/>
    <cellStyle name="Обычный 2 6 2 2 4 3 2 2 2" xfId="33284"/>
    <cellStyle name="Обычный 2 6 2 2 4 3 2 3" xfId="24836"/>
    <cellStyle name="Обычный 2 6 2 2 4 3 3" xfId="12163"/>
    <cellStyle name="Обычный 2 6 2 2 4 3 3 2" xfId="29060"/>
    <cellStyle name="Обычный 2 6 2 2 4 3 4" xfId="20612"/>
    <cellStyle name="Обычный 2 6 2 2 4 4" xfId="5123"/>
    <cellStyle name="Обычный 2 6 2 2 4 4 2" xfId="13571"/>
    <cellStyle name="Обычный 2 6 2 2 4 4 2 2" xfId="30468"/>
    <cellStyle name="Обычный 2 6 2 2 4 4 3" xfId="22020"/>
    <cellStyle name="Обычный 2 6 2 2 4 5" xfId="9347"/>
    <cellStyle name="Обычный 2 6 2 2 4 5 2" xfId="26244"/>
    <cellStyle name="Обычный 2 6 2 2 4 6" xfId="17796"/>
    <cellStyle name="Обычный 2 6 2 2 5" xfId="1603"/>
    <cellStyle name="Обычный 2 6 2 2 5 2" xfId="5827"/>
    <cellStyle name="Обычный 2 6 2 2 5 2 2" xfId="14275"/>
    <cellStyle name="Обычный 2 6 2 2 5 2 2 2" xfId="31172"/>
    <cellStyle name="Обычный 2 6 2 2 5 2 3" xfId="22724"/>
    <cellStyle name="Обычный 2 6 2 2 5 3" xfId="10051"/>
    <cellStyle name="Обычный 2 6 2 2 5 3 2" xfId="26948"/>
    <cellStyle name="Обычный 2 6 2 2 5 4" xfId="18500"/>
    <cellStyle name="Обычный 2 6 2 2 6" xfId="3011"/>
    <cellStyle name="Обычный 2 6 2 2 6 2" xfId="7235"/>
    <cellStyle name="Обычный 2 6 2 2 6 2 2" xfId="15683"/>
    <cellStyle name="Обычный 2 6 2 2 6 2 2 2" xfId="32580"/>
    <cellStyle name="Обычный 2 6 2 2 6 2 3" xfId="24132"/>
    <cellStyle name="Обычный 2 6 2 2 6 3" xfId="11459"/>
    <cellStyle name="Обычный 2 6 2 2 6 3 2" xfId="28356"/>
    <cellStyle name="Обычный 2 6 2 2 6 4" xfId="19908"/>
    <cellStyle name="Обычный 2 6 2 2 7" xfId="4419"/>
    <cellStyle name="Обычный 2 6 2 2 7 2" xfId="12867"/>
    <cellStyle name="Обычный 2 6 2 2 7 2 2" xfId="29764"/>
    <cellStyle name="Обычный 2 6 2 2 7 3" xfId="21316"/>
    <cellStyle name="Обычный 2 6 2 2 8" xfId="8643"/>
    <cellStyle name="Обычный 2 6 2 2 8 2" xfId="25540"/>
    <cellStyle name="Обычный 2 6 2 2 9" xfId="17092"/>
    <cellStyle name="Обычный 2 6 2 3" xfId="111"/>
    <cellStyle name="Обычный 2 6 2 3 2" xfId="522"/>
    <cellStyle name="Обычный 2 6 2 3 2 2" xfId="1253"/>
    <cellStyle name="Обычный 2 6 2 3 2 2 2" xfId="2661"/>
    <cellStyle name="Обычный 2 6 2 3 2 2 2 2" xfId="6885"/>
    <cellStyle name="Обычный 2 6 2 3 2 2 2 2 2" xfId="15333"/>
    <cellStyle name="Обычный 2 6 2 3 2 2 2 2 2 2" xfId="32230"/>
    <cellStyle name="Обычный 2 6 2 3 2 2 2 2 3" xfId="23782"/>
    <cellStyle name="Обычный 2 6 2 3 2 2 2 3" xfId="11109"/>
    <cellStyle name="Обычный 2 6 2 3 2 2 2 3 2" xfId="28006"/>
    <cellStyle name="Обычный 2 6 2 3 2 2 2 4" xfId="19558"/>
    <cellStyle name="Обычный 2 6 2 3 2 2 3" xfId="4069"/>
    <cellStyle name="Обычный 2 6 2 3 2 2 3 2" xfId="8293"/>
    <cellStyle name="Обычный 2 6 2 3 2 2 3 2 2" xfId="16741"/>
    <cellStyle name="Обычный 2 6 2 3 2 2 3 2 2 2" xfId="33638"/>
    <cellStyle name="Обычный 2 6 2 3 2 2 3 2 3" xfId="25190"/>
    <cellStyle name="Обычный 2 6 2 3 2 2 3 3" xfId="12517"/>
    <cellStyle name="Обычный 2 6 2 3 2 2 3 3 2" xfId="29414"/>
    <cellStyle name="Обычный 2 6 2 3 2 2 3 4" xfId="20966"/>
    <cellStyle name="Обычный 2 6 2 3 2 2 4" xfId="5477"/>
    <cellStyle name="Обычный 2 6 2 3 2 2 4 2" xfId="13925"/>
    <cellStyle name="Обычный 2 6 2 3 2 2 4 2 2" xfId="30822"/>
    <cellStyle name="Обычный 2 6 2 3 2 2 4 3" xfId="22374"/>
    <cellStyle name="Обычный 2 6 2 3 2 2 5" xfId="9701"/>
    <cellStyle name="Обычный 2 6 2 3 2 2 5 2" xfId="26598"/>
    <cellStyle name="Обычный 2 6 2 3 2 2 6" xfId="18150"/>
    <cellStyle name="Обычный 2 6 2 3 2 3" xfId="1957"/>
    <cellStyle name="Обычный 2 6 2 3 2 3 2" xfId="6181"/>
    <cellStyle name="Обычный 2 6 2 3 2 3 2 2" xfId="14629"/>
    <cellStyle name="Обычный 2 6 2 3 2 3 2 2 2" xfId="31526"/>
    <cellStyle name="Обычный 2 6 2 3 2 3 2 3" xfId="23078"/>
    <cellStyle name="Обычный 2 6 2 3 2 3 3" xfId="10405"/>
    <cellStyle name="Обычный 2 6 2 3 2 3 3 2" xfId="27302"/>
    <cellStyle name="Обычный 2 6 2 3 2 3 4" xfId="18854"/>
    <cellStyle name="Обычный 2 6 2 3 2 4" xfId="3365"/>
    <cellStyle name="Обычный 2 6 2 3 2 4 2" xfId="7589"/>
    <cellStyle name="Обычный 2 6 2 3 2 4 2 2" xfId="16037"/>
    <cellStyle name="Обычный 2 6 2 3 2 4 2 2 2" xfId="32934"/>
    <cellStyle name="Обычный 2 6 2 3 2 4 2 3" xfId="24486"/>
    <cellStyle name="Обычный 2 6 2 3 2 4 3" xfId="11813"/>
    <cellStyle name="Обычный 2 6 2 3 2 4 3 2" xfId="28710"/>
    <cellStyle name="Обычный 2 6 2 3 2 4 4" xfId="20262"/>
    <cellStyle name="Обычный 2 6 2 3 2 5" xfId="4773"/>
    <cellStyle name="Обычный 2 6 2 3 2 5 2" xfId="13221"/>
    <cellStyle name="Обычный 2 6 2 3 2 5 2 2" xfId="30118"/>
    <cellStyle name="Обычный 2 6 2 3 2 5 3" xfId="21670"/>
    <cellStyle name="Обычный 2 6 2 3 2 6" xfId="8997"/>
    <cellStyle name="Обычный 2 6 2 3 2 6 2" xfId="25894"/>
    <cellStyle name="Обычный 2 6 2 3 2 7" xfId="17446"/>
    <cellStyle name="Обычный 2 6 2 3 2 8" xfId="34343"/>
    <cellStyle name="Обычный 2 6 2 3 3" xfId="901"/>
    <cellStyle name="Обычный 2 6 2 3 3 2" xfId="2309"/>
    <cellStyle name="Обычный 2 6 2 3 3 2 2" xfId="6533"/>
    <cellStyle name="Обычный 2 6 2 3 3 2 2 2" xfId="14981"/>
    <cellStyle name="Обычный 2 6 2 3 3 2 2 2 2" xfId="31878"/>
    <cellStyle name="Обычный 2 6 2 3 3 2 2 3" xfId="23430"/>
    <cellStyle name="Обычный 2 6 2 3 3 2 3" xfId="10757"/>
    <cellStyle name="Обычный 2 6 2 3 3 2 3 2" xfId="27654"/>
    <cellStyle name="Обычный 2 6 2 3 3 2 4" xfId="19206"/>
    <cellStyle name="Обычный 2 6 2 3 3 3" xfId="3717"/>
    <cellStyle name="Обычный 2 6 2 3 3 3 2" xfId="7941"/>
    <cellStyle name="Обычный 2 6 2 3 3 3 2 2" xfId="16389"/>
    <cellStyle name="Обычный 2 6 2 3 3 3 2 2 2" xfId="33286"/>
    <cellStyle name="Обычный 2 6 2 3 3 3 2 3" xfId="24838"/>
    <cellStyle name="Обычный 2 6 2 3 3 3 3" xfId="12165"/>
    <cellStyle name="Обычный 2 6 2 3 3 3 3 2" xfId="29062"/>
    <cellStyle name="Обычный 2 6 2 3 3 3 4" xfId="20614"/>
    <cellStyle name="Обычный 2 6 2 3 3 4" xfId="5125"/>
    <cellStyle name="Обычный 2 6 2 3 3 4 2" xfId="13573"/>
    <cellStyle name="Обычный 2 6 2 3 3 4 2 2" xfId="30470"/>
    <cellStyle name="Обычный 2 6 2 3 3 4 3" xfId="22022"/>
    <cellStyle name="Обычный 2 6 2 3 3 5" xfId="9349"/>
    <cellStyle name="Обычный 2 6 2 3 3 5 2" xfId="26246"/>
    <cellStyle name="Обычный 2 6 2 3 3 6" xfId="17798"/>
    <cellStyle name="Обычный 2 6 2 3 4" xfId="1605"/>
    <cellStyle name="Обычный 2 6 2 3 4 2" xfId="5829"/>
    <cellStyle name="Обычный 2 6 2 3 4 2 2" xfId="14277"/>
    <cellStyle name="Обычный 2 6 2 3 4 2 2 2" xfId="31174"/>
    <cellStyle name="Обычный 2 6 2 3 4 2 3" xfId="22726"/>
    <cellStyle name="Обычный 2 6 2 3 4 3" xfId="10053"/>
    <cellStyle name="Обычный 2 6 2 3 4 3 2" xfId="26950"/>
    <cellStyle name="Обычный 2 6 2 3 4 4" xfId="18502"/>
    <cellStyle name="Обычный 2 6 2 3 5" xfId="3013"/>
    <cellStyle name="Обычный 2 6 2 3 5 2" xfId="7237"/>
    <cellStyle name="Обычный 2 6 2 3 5 2 2" xfId="15685"/>
    <cellStyle name="Обычный 2 6 2 3 5 2 2 2" xfId="32582"/>
    <cellStyle name="Обычный 2 6 2 3 5 2 3" xfId="24134"/>
    <cellStyle name="Обычный 2 6 2 3 5 3" xfId="11461"/>
    <cellStyle name="Обычный 2 6 2 3 5 3 2" xfId="28358"/>
    <cellStyle name="Обычный 2 6 2 3 5 4" xfId="19910"/>
    <cellStyle name="Обычный 2 6 2 3 6" xfId="4421"/>
    <cellStyle name="Обычный 2 6 2 3 6 2" xfId="12869"/>
    <cellStyle name="Обычный 2 6 2 3 6 2 2" xfId="29766"/>
    <cellStyle name="Обычный 2 6 2 3 6 3" xfId="21318"/>
    <cellStyle name="Обычный 2 6 2 3 7" xfId="8645"/>
    <cellStyle name="Обычный 2 6 2 3 7 2" xfId="25542"/>
    <cellStyle name="Обычный 2 6 2 3 8" xfId="17094"/>
    <cellStyle name="Обычный 2 6 2 3 9" xfId="33991"/>
    <cellStyle name="Обычный 2 6 2 4" xfId="519"/>
    <cellStyle name="Обычный 2 6 2 4 2" xfId="1250"/>
    <cellStyle name="Обычный 2 6 2 4 2 2" xfId="2658"/>
    <cellStyle name="Обычный 2 6 2 4 2 2 2" xfId="6882"/>
    <cellStyle name="Обычный 2 6 2 4 2 2 2 2" xfId="15330"/>
    <cellStyle name="Обычный 2 6 2 4 2 2 2 2 2" xfId="32227"/>
    <cellStyle name="Обычный 2 6 2 4 2 2 2 3" xfId="23779"/>
    <cellStyle name="Обычный 2 6 2 4 2 2 3" xfId="11106"/>
    <cellStyle name="Обычный 2 6 2 4 2 2 3 2" xfId="28003"/>
    <cellStyle name="Обычный 2 6 2 4 2 2 4" xfId="19555"/>
    <cellStyle name="Обычный 2 6 2 4 2 3" xfId="4066"/>
    <cellStyle name="Обычный 2 6 2 4 2 3 2" xfId="8290"/>
    <cellStyle name="Обычный 2 6 2 4 2 3 2 2" xfId="16738"/>
    <cellStyle name="Обычный 2 6 2 4 2 3 2 2 2" xfId="33635"/>
    <cellStyle name="Обычный 2 6 2 4 2 3 2 3" xfId="25187"/>
    <cellStyle name="Обычный 2 6 2 4 2 3 3" xfId="12514"/>
    <cellStyle name="Обычный 2 6 2 4 2 3 3 2" xfId="29411"/>
    <cellStyle name="Обычный 2 6 2 4 2 3 4" xfId="20963"/>
    <cellStyle name="Обычный 2 6 2 4 2 4" xfId="5474"/>
    <cellStyle name="Обычный 2 6 2 4 2 4 2" xfId="13922"/>
    <cellStyle name="Обычный 2 6 2 4 2 4 2 2" xfId="30819"/>
    <cellStyle name="Обычный 2 6 2 4 2 4 3" xfId="22371"/>
    <cellStyle name="Обычный 2 6 2 4 2 5" xfId="9698"/>
    <cellStyle name="Обычный 2 6 2 4 2 5 2" xfId="26595"/>
    <cellStyle name="Обычный 2 6 2 4 2 6" xfId="18147"/>
    <cellStyle name="Обычный 2 6 2 4 3" xfId="1954"/>
    <cellStyle name="Обычный 2 6 2 4 3 2" xfId="6178"/>
    <cellStyle name="Обычный 2 6 2 4 3 2 2" xfId="14626"/>
    <cellStyle name="Обычный 2 6 2 4 3 2 2 2" xfId="31523"/>
    <cellStyle name="Обычный 2 6 2 4 3 2 3" xfId="23075"/>
    <cellStyle name="Обычный 2 6 2 4 3 3" xfId="10402"/>
    <cellStyle name="Обычный 2 6 2 4 3 3 2" xfId="27299"/>
    <cellStyle name="Обычный 2 6 2 4 3 4" xfId="18851"/>
    <cellStyle name="Обычный 2 6 2 4 4" xfId="3362"/>
    <cellStyle name="Обычный 2 6 2 4 4 2" xfId="7586"/>
    <cellStyle name="Обычный 2 6 2 4 4 2 2" xfId="16034"/>
    <cellStyle name="Обычный 2 6 2 4 4 2 2 2" xfId="32931"/>
    <cellStyle name="Обычный 2 6 2 4 4 2 3" xfId="24483"/>
    <cellStyle name="Обычный 2 6 2 4 4 3" xfId="11810"/>
    <cellStyle name="Обычный 2 6 2 4 4 3 2" xfId="28707"/>
    <cellStyle name="Обычный 2 6 2 4 4 4" xfId="20259"/>
    <cellStyle name="Обычный 2 6 2 4 5" xfId="4770"/>
    <cellStyle name="Обычный 2 6 2 4 5 2" xfId="13218"/>
    <cellStyle name="Обычный 2 6 2 4 5 2 2" xfId="30115"/>
    <cellStyle name="Обычный 2 6 2 4 5 3" xfId="21667"/>
    <cellStyle name="Обычный 2 6 2 4 6" xfId="8994"/>
    <cellStyle name="Обычный 2 6 2 4 6 2" xfId="25891"/>
    <cellStyle name="Обычный 2 6 2 4 7" xfId="17443"/>
    <cellStyle name="Обычный 2 6 2 4 8" xfId="34340"/>
    <cellStyle name="Обычный 2 6 2 5" xfId="898"/>
    <cellStyle name="Обычный 2 6 2 5 2" xfId="2306"/>
    <cellStyle name="Обычный 2 6 2 5 2 2" xfId="6530"/>
    <cellStyle name="Обычный 2 6 2 5 2 2 2" xfId="14978"/>
    <cellStyle name="Обычный 2 6 2 5 2 2 2 2" xfId="31875"/>
    <cellStyle name="Обычный 2 6 2 5 2 2 3" xfId="23427"/>
    <cellStyle name="Обычный 2 6 2 5 2 3" xfId="10754"/>
    <cellStyle name="Обычный 2 6 2 5 2 3 2" xfId="27651"/>
    <cellStyle name="Обычный 2 6 2 5 2 4" xfId="19203"/>
    <cellStyle name="Обычный 2 6 2 5 3" xfId="3714"/>
    <cellStyle name="Обычный 2 6 2 5 3 2" xfId="7938"/>
    <cellStyle name="Обычный 2 6 2 5 3 2 2" xfId="16386"/>
    <cellStyle name="Обычный 2 6 2 5 3 2 2 2" xfId="33283"/>
    <cellStyle name="Обычный 2 6 2 5 3 2 3" xfId="24835"/>
    <cellStyle name="Обычный 2 6 2 5 3 3" xfId="12162"/>
    <cellStyle name="Обычный 2 6 2 5 3 3 2" xfId="29059"/>
    <cellStyle name="Обычный 2 6 2 5 3 4" xfId="20611"/>
    <cellStyle name="Обычный 2 6 2 5 4" xfId="5122"/>
    <cellStyle name="Обычный 2 6 2 5 4 2" xfId="13570"/>
    <cellStyle name="Обычный 2 6 2 5 4 2 2" xfId="30467"/>
    <cellStyle name="Обычный 2 6 2 5 4 3" xfId="22019"/>
    <cellStyle name="Обычный 2 6 2 5 5" xfId="9346"/>
    <cellStyle name="Обычный 2 6 2 5 5 2" xfId="26243"/>
    <cellStyle name="Обычный 2 6 2 5 6" xfId="17795"/>
    <cellStyle name="Обычный 2 6 2 6" xfId="1602"/>
    <cellStyle name="Обычный 2 6 2 6 2" xfId="5826"/>
    <cellStyle name="Обычный 2 6 2 6 2 2" xfId="14274"/>
    <cellStyle name="Обычный 2 6 2 6 2 2 2" xfId="31171"/>
    <cellStyle name="Обычный 2 6 2 6 2 3" xfId="22723"/>
    <cellStyle name="Обычный 2 6 2 6 3" xfId="10050"/>
    <cellStyle name="Обычный 2 6 2 6 3 2" xfId="26947"/>
    <cellStyle name="Обычный 2 6 2 6 4" xfId="18499"/>
    <cellStyle name="Обычный 2 6 2 7" xfId="3010"/>
    <cellStyle name="Обычный 2 6 2 7 2" xfId="7234"/>
    <cellStyle name="Обычный 2 6 2 7 2 2" xfId="15682"/>
    <cellStyle name="Обычный 2 6 2 7 2 2 2" xfId="32579"/>
    <cellStyle name="Обычный 2 6 2 7 2 3" xfId="24131"/>
    <cellStyle name="Обычный 2 6 2 7 3" xfId="11458"/>
    <cellStyle name="Обычный 2 6 2 7 3 2" xfId="28355"/>
    <cellStyle name="Обычный 2 6 2 7 4" xfId="19907"/>
    <cellStyle name="Обычный 2 6 2 8" xfId="4418"/>
    <cellStyle name="Обычный 2 6 2 8 2" xfId="12866"/>
    <cellStyle name="Обычный 2 6 2 8 2 2" xfId="29763"/>
    <cellStyle name="Обычный 2 6 2 8 3" xfId="21315"/>
    <cellStyle name="Обычный 2 6 2 9" xfId="8642"/>
    <cellStyle name="Обычный 2 6 2 9 2" xfId="25539"/>
    <cellStyle name="Обычный 2 6 3" xfId="112"/>
    <cellStyle name="Обычный 2 6 3 10" xfId="33992"/>
    <cellStyle name="Обычный 2 6 3 2" xfId="113"/>
    <cellStyle name="Обычный 2 6 3 2 2" xfId="524"/>
    <cellStyle name="Обычный 2 6 3 2 2 2" xfId="1255"/>
    <cellStyle name="Обычный 2 6 3 2 2 2 2" xfId="2663"/>
    <cellStyle name="Обычный 2 6 3 2 2 2 2 2" xfId="6887"/>
    <cellStyle name="Обычный 2 6 3 2 2 2 2 2 2" xfId="15335"/>
    <cellStyle name="Обычный 2 6 3 2 2 2 2 2 2 2" xfId="32232"/>
    <cellStyle name="Обычный 2 6 3 2 2 2 2 2 3" xfId="23784"/>
    <cellStyle name="Обычный 2 6 3 2 2 2 2 3" xfId="11111"/>
    <cellStyle name="Обычный 2 6 3 2 2 2 2 3 2" xfId="28008"/>
    <cellStyle name="Обычный 2 6 3 2 2 2 2 4" xfId="19560"/>
    <cellStyle name="Обычный 2 6 3 2 2 2 3" xfId="4071"/>
    <cellStyle name="Обычный 2 6 3 2 2 2 3 2" xfId="8295"/>
    <cellStyle name="Обычный 2 6 3 2 2 2 3 2 2" xfId="16743"/>
    <cellStyle name="Обычный 2 6 3 2 2 2 3 2 2 2" xfId="33640"/>
    <cellStyle name="Обычный 2 6 3 2 2 2 3 2 3" xfId="25192"/>
    <cellStyle name="Обычный 2 6 3 2 2 2 3 3" xfId="12519"/>
    <cellStyle name="Обычный 2 6 3 2 2 2 3 3 2" xfId="29416"/>
    <cellStyle name="Обычный 2 6 3 2 2 2 3 4" xfId="20968"/>
    <cellStyle name="Обычный 2 6 3 2 2 2 4" xfId="5479"/>
    <cellStyle name="Обычный 2 6 3 2 2 2 4 2" xfId="13927"/>
    <cellStyle name="Обычный 2 6 3 2 2 2 4 2 2" xfId="30824"/>
    <cellStyle name="Обычный 2 6 3 2 2 2 4 3" xfId="22376"/>
    <cellStyle name="Обычный 2 6 3 2 2 2 5" xfId="9703"/>
    <cellStyle name="Обычный 2 6 3 2 2 2 5 2" xfId="26600"/>
    <cellStyle name="Обычный 2 6 3 2 2 2 6" xfId="18152"/>
    <cellStyle name="Обычный 2 6 3 2 2 3" xfId="1959"/>
    <cellStyle name="Обычный 2 6 3 2 2 3 2" xfId="6183"/>
    <cellStyle name="Обычный 2 6 3 2 2 3 2 2" xfId="14631"/>
    <cellStyle name="Обычный 2 6 3 2 2 3 2 2 2" xfId="31528"/>
    <cellStyle name="Обычный 2 6 3 2 2 3 2 3" xfId="23080"/>
    <cellStyle name="Обычный 2 6 3 2 2 3 3" xfId="10407"/>
    <cellStyle name="Обычный 2 6 3 2 2 3 3 2" xfId="27304"/>
    <cellStyle name="Обычный 2 6 3 2 2 3 4" xfId="18856"/>
    <cellStyle name="Обычный 2 6 3 2 2 4" xfId="3367"/>
    <cellStyle name="Обычный 2 6 3 2 2 4 2" xfId="7591"/>
    <cellStyle name="Обычный 2 6 3 2 2 4 2 2" xfId="16039"/>
    <cellStyle name="Обычный 2 6 3 2 2 4 2 2 2" xfId="32936"/>
    <cellStyle name="Обычный 2 6 3 2 2 4 2 3" xfId="24488"/>
    <cellStyle name="Обычный 2 6 3 2 2 4 3" xfId="11815"/>
    <cellStyle name="Обычный 2 6 3 2 2 4 3 2" xfId="28712"/>
    <cellStyle name="Обычный 2 6 3 2 2 4 4" xfId="20264"/>
    <cellStyle name="Обычный 2 6 3 2 2 5" xfId="4775"/>
    <cellStyle name="Обычный 2 6 3 2 2 5 2" xfId="13223"/>
    <cellStyle name="Обычный 2 6 3 2 2 5 2 2" xfId="30120"/>
    <cellStyle name="Обычный 2 6 3 2 2 5 3" xfId="21672"/>
    <cellStyle name="Обычный 2 6 3 2 2 6" xfId="8999"/>
    <cellStyle name="Обычный 2 6 3 2 2 6 2" xfId="25896"/>
    <cellStyle name="Обычный 2 6 3 2 2 7" xfId="17448"/>
    <cellStyle name="Обычный 2 6 3 2 2 8" xfId="34345"/>
    <cellStyle name="Обычный 2 6 3 2 3" xfId="903"/>
    <cellStyle name="Обычный 2 6 3 2 3 2" xfId="2311"/>
    <cellStyle name="Обычный 2 6 3 2 3 2 2" xfId="6535"/>
    <cellStyle name="Обычный 2 6 3 2 3 2 2 2" xfId="14983"/>
    <cellStyle name="Обычный 2 6 3 2 3 2 2 2 2" xfId="31880"/>
    <cellStyle name="Обычный 2 6 3 2 3 2 2 3" xfId="23432"/>
    <cellStyle name="Обычный 2 6 3 2 3 2 3" xfId="10759"/>
    <cellStyle name="Обычный 2 6 3 2 3 2 3 2" xfId="27656"/>
    <cellStyle name="Обычный 2 6 3 2 3 2 4" xfId="19208"/>
    <cellStyle name="Обычный 2 6 3 2 3 3" xfId="3719"/>
    <cellStyle name="Обычный 2 6 3 2 3 3 2" xfId="7943"/>
    <cellStyle name="Обычный 2 6 3 2 3 3 2 2" xfId="16391"/>
    <cellStyle name="Обычный 2 6 3 2 3 3 2 2 2" xfId="33288"/>
    <cellStyle name="Обычный 2 6 3 2 3 3 2 3" xfId="24840"/>
    <cellStyle name="Обычный 2 6 3 2 3 3 3" xfId="12167"/>
    <cellStyle name="Обычный 2 6 3 2 3 3 3 2" xfId="29064"/>
    <cellStyle name="Обычный 2 6 3 2 3 3 4" xfId="20616"/>
    <cellStyle name="Обычный 2 6 3 2 3 4" xfId="5127"/>
    <cellStyle name="Обычный 2 6 3 2 3 4 2" xfId="13575"/>
    <cellStyle name="Обычный 2 6 3 2 3 4 2 2" xfId="30472"/>
    <cellStyle name="Обычный 2 6 3 2 3 4 3" xfId="22024"/>
    <cellStyle name="Обычный 2 6 3 2 3 5" xfId="9351"/>
    <cellStyle name="Обычный 2 6 3 2 3 5 2" xfId="26248"/>
    <cellStyle name="Обычный 2 6 3 2 3 6" xfId="17800"/>
    <cellStyle name="Обычный 2 6 3 2 4" xfId="1607"/>
    <cellStyle name="Обычный 2 6 3 2 4 2" xfId="5831"/>
    <cellStyle name="Обычный 2 6 3 2 4 2 2" xfId="14279"/>
    <cellStyle name="Обычный 2 6 3 2 4 2 2 2" xfId="31176"/>
    <cellStyle name="Обычный 2 6 3 2 4 2 3" xfId="22728"/>
    <cellStyle name="Обычный 2 6 3 2 4 3" xfId="10055"/>
    <cellStyle name="Обычный 2 6 3 2 4 3 2" xfId="26952"/>
    <cellStyle name="Обычный 2 6 3 2 4 4" xfId="18504"/>
    <cellStyle name="Обычный 2 6 3 2 5" xfId="3015"/>
    <cellStyle name="Обычный 2 6 3 2 5 2" xfId="7239"/>
    <cellStyle name="Обычный 2 6 3 2 5 2 2" xfId="15687"/>
    <cellStyle name="Обычный 2 6 3 2 5 2 2 2" xfId="32584"/>
    <cellStyle name="Обычный 2 6 3 2 5 2 3" xfId="24136"/>
    <cellStyle name="Обычный 2 6 3 2 5 3" xfId="11463"/>
    <cellStyle name="Обычный 2 6 3 2 5 3 2" xfId="28360"/>
    <cellStyle name="Обычный 2 6 3 2 5 4" xfId="19912"/>
    <cellStyle name="Обычный 2 6 3 2 6" xfId="4423"/>
    <cellStyle name="Обычный 2 6 3 2 6 2" xfId="12871"/>
    <cellStyle name="Обычный 2 6 3 2 6 2 2" xfId="29768"/>
    <cellStyle name="Обычный 2 6 3 2 6 3" xfId="21320"/>
    <cellStyle name="Обычный 2 6 3 2 7" xfId="8647"/>
    <cellStyle name="Обычный 2 6 3 2 7 2" xfId="25544"/>
    <cellStyle name="Обычный 2 6 3 2 8" xfId="17096"/>
    <cellStyle name="Обычный 2 6 3 2 9" xfId="33993"/>
    <cellStyle name="Обычный 2 6 3 3" xfId="523"/>
    <cellStyle name="Обычный 2 6 3 3 2" xfId="1254"/>
    <cellStyle name="Обычный 2 6 3 3 2 2" xfId="2662"/>
    <cellStyle name="Обычный 2 6 3 3 2 2 2" xfId="6886"/>
    <cellStyle name="Обычный 2 6 3 3 2 2 2 2" xfId="15334"/>
    <cellStyle name="Обычный 2 6 3 3 2 2 2 2 2" xfId="32231"/>
    <cellStyle name="Обычный 2 6 3 3 2 2 2 3" xfId="23783"/>
    <cellStyle name="Обычный 2 6 3 3 2 2 3" xfId="11110"/>
    <cellStyle name="Обычный 2 6 3 3 2 2 3 2" xfId="28007"/>
    <cellStyle name="Обычный 2 6 3 3 2 2 4" xfId="19559"/>
    <cellStyle name="Обычный 2 6 3 3 2 3" xfId="4070"/>
    <cellStyle name="Обычный 2 6 3 3 2 3 2" xfId="8294"/>
    <cellStyle name="Обычный 2 6 3 3 2 3 2 2" xfId="16742"/>
    <cellStyle name="Обычный 2 6 3 3 2 3 2 2 2" xfId="33639"/>
    <cellStyle name="Обычный 2 6 3 3 2 3 2 3" xfId="25191"/>
    <cellStyle name="Обычный 2 6 3 3 2 3 3" xfId="12518"/>
    <cellStyle name="Обычный 2 6 3 3 2 3 3 2" xfId="29415"/>
    <cellStyle name="Обычный 2 6 3 3 2 3 4" xfId="20967"/>
    <cellStyle name="Обычный 2 6 3 3 2 4" xfId="5478"/>
    <cellStyle name="Обычный 2 6 3 3 2 4 2" xfId="13926"/>
    <cellStyle name="Обычный 2 6 3 3 2 4 2 2" xfId="30823"/>
    <cellStyle name="Обычный 2 6 3 3 2 4 3" xfId="22375"/>
    <cellStyle name="Обычный 2 6 3 3 2 5" xfId="9702"/>
    <cellStyle name="Обычный 2 6 3 3 2 5 2" xfId="26599"/>
    <cellStyle name="Обычный 2 6 3 3 2 6" xfId="18151"/>
    <cellStyle name="Обычный 2 6 3 3 3" xfId="1958"/>
    <cellStyle name="Обычный 2 6 3 3 3 2" xfId="6182"/>
    <cellStyle name="Обычный 2 6 3 3 3 2 2" xfId="14630"/>
    <cellStyle name="Обычный 2 6 3 3 3 2 2 2" xfId="31527"/>
    <cellStyle name="Обычный 2 6 3 3 3 2 3" xfId="23079"/>
    <cellStyle name="Обычный 2 6 3 3 3 3" xfId="10406"/>
    <cellStyle name="Обычный 2 6 3 3 3 3 2" xfId="27303"/>
    <cellStyle name="Обычный 2 6 3 3 3 4" xfId="18855"/>
    <cellStyle name="Обычный 2 6 3 3 4" xfId="3366"/>
    <cellStyle name="Обычный 2 6 3 3 4 2" xfId="7590"/>
    <cellStyle name="Обычный 2 6 3 3 4 2 2" xfId="16038"/>
    <cellStyle name="Обычный 2 6 3 3 4 2 2 2" xfId="32935"/>
    <cellStyle name="Обычный 2 6 3 3 4 2 3" xfId="24487"/>
    <cellStyle name="Обычный 2 6 3 3 4 3" xfId="11814"/>
    <cellStyle name="Обычный 2 6 3 3 4 3 2" xfId="28711"/>
    <cellStyle name="Обычный 2 6 3 3 4 4" xfId="20263"/>
    <cellStyle name="Обычный 2 6 3 3 5" xfId="4774"/>
    <cellStyle name="Обычный 2 6 3 3 5 2" xfId="13222"/>
    <cellStyle name="Обычный 2 6 3 3 5 2 2" xfId="30119"/>
    <cellStyle name="Обычный 2 6 3 3 5 3" xfId="21671"/>
    <cellStyle name="Обычный 2 6 3 3 6" xfId="8998"/>
    <cellStyle name="Обычный 2 6 3 3 6 2" xfId="25895"/>
    <cellStyle name="Обычный 2 6 3 3 7" xfId="17447"/>
    <cellStyle name="Обычный 2 6 3 3 8" xfId="34344"/>
    <cellStyle name="Обычный 2 6 3 4" xfId="902"/>
    <cellStyle name="Обычный 2 6 3 4 2" xfId="2310"/>
    <cellStyle name="Обычный 2 6 3 4 2 2" xfId="6534"/>
    <cellStyle name="Обычный 2 6 3 4 2 2 2" xfId="14982"/>
    <cellStyle name="Обычный 2 6 3 4 2 2 2 2" xfId="31879"/>
    <cellStyle name="Обычный 2 6 3 4 2 2 3" xfId="23431"/>
    <cellStyle name="Обычный 2 6 3 4 2 3" xfId="10758"/>
    <cellStyle name="Обычный 2 6 3 4 2 3 2" xfId="27655"/>
    <cellStyle name="Обычный 2 6 3 4 2 4" xfId="19207"/>
    <cellStyle name="Обычный 2 6 3 4 3" xfId="3718"/>
    <cellStyle name="Обычный 2 6 3 4 3 2" xfId="7942"/>
    <cellStyle name="Обычный 2 6 3 4 3 2 2" xfId="16390"/>
    <cellStyle name="Обычный 2 6 3 4 3 2 2 2" xfId="33287"/>
    <cellStyle name="Обычный 2 6 3 4 3 2 3" xfId="24839"/>
    <cellStyle name="Обычный 2 6 3 4 3 3" xfId="12166"/>
    <cellStyle name="Обычный 2 6 3 4 3 3 2" xfId="29063"/>
    <cellStyle name="Обычный 2 6 3 4 3 4" xfId="20615"/>
    <cellStyle name="Обычный 2 6 3 4 4" xfId="5126"/>
    <cellStyle name="Обычный 2 6 3 4 4 2" xfId="13574"/>
    <cellStyle name="Обычный 2 6 3 4 4 2 2" xfId="30471"/>
    <cellStyle name="Обычный 2 6 3 4 4 3" xfId="22023"/>
    <cellStyle name="Обычный 2 6 3 4 5" xfId="9350"/>
    <cellStyle name="Обычный 2 6 3 4 5 2" xfId="26247"/>
    <cellStyle name="Обычный 2 6 3 4 6" xfId="17799"/>
    <cellStyle name="Обычный 2 6 3 5" xfId="1606"/>
    <cellStyle name="Обычный 2 6 3 5 2" xfId="5830"/>
    <cellStyle name="Обычный 2 6 3 5 2 2" xfId="14278"/>
    <cellStyle name="Обычный 2 6 3 5 2 2 2" xfId="31175"/>
    <cellStyle name="Обычный 2 6 3 5 2 3" xfId="22727"/>
    <cellStyle name="Обычный 2 6 3 5 3" xfId="10054"/>
    <cellStyle name="Обычный 2 6 3 5 3 2" xfId="26951"/>
    <cellStyle name="Обычный 2 6 3 5 4" xfId="18503"/>
    <cellStyle name="Обычный 2 6 3 6" xfId="3014"/>
    <cellStyle name="Обычный 2 6 3 6 2" xfId="7238"/>
    <cellStyle name="Обычный 2 6 3 6 2 2" xfId="15686"/>
    <cellStyle name="Обычный 2 6 3 6 2 2 2" xfId="32583"/>
    <cellStyle name="Обычный 2 6 3 6 2 3" xfId="24135"/>
    <cellStyle name="Обычный 2 6 3 6 3" xfId="11462"/>
    <cellStyle name="Обычный 2 6 3 6 3 2" xfId="28359"/>
    <cellStyle name="Обычный 2 6 3 6 4" xfId="19911"/>
    <cellStyle name="Обычный 2 6 3 7" xfId="4422"/>
    <cellStyle name="Обычный 2 6 3 7 2" xfId="12870"/>
    <cellStyle name="Обычный 2 6 3 7 2 2" xfId="29767"/>
    <cellStyle name="Обычный 2 6 3 7 3" xfId="21319"/>
    <cellStyle name="Обычный 2 6 3 8" xfId="8646"/>
    <cellStyle name="Обычный 2 6 3 8 2" xfId="25543"/>
    <cellStyle name="Обычный 2 6 3 9" xfId="17095"/>
    <cellStyle name="Обычный 2 6 4" xfId="114"/>
    <cellStyle name="Обычный 2 6 4 2" xfId="525"/>
    <cellStyle name="Обычный 2 6 4 2 2" xfId="1256"/>
    <cellStyle name="Обычный 2 6 4 2 2 2" xfId="2664"/>
    <cellStyle name="Обычный 2 6 4 2 2 2 2" xfId="6888"/>
    <cellStyle name="Обычный 2 6 4 2 2 2 2 2" xfId="15336"/>
    <cellStyle name="Обычный 2 6 4 2 2 2 2 2 2" xfId="32233"/>
    <cellStyle name="Обычный 2 6 4 2 2 2 2 3" xfId="23785"/>
    <cellStyle name="Обычный 2 6 4 2 2 2 3" xfId="11112"/>
    <cellStyle name="Обычный 2 6 4 2 2 2 3 2" xfId="28009"/>
    <cellStyle name="Обычный 2 6 4 2 2 2 4" xfId="19561"/>
    <cellStyle name="Обычный 2 6 4 2 2 3" xfId="4072"/>
    <cellStyle name="Обычный 2 6 4 2 2 3 2" xfId="8296"/>
    <cellStyle name="Обычный 2 6 4 2 2 3 2 2" xfId="16744"/>
    <cellStyle name="Обычный 2 6 4 2 2 3 2 2 2" xfId="33641"/>
    <cellStyle name="Обычный 2 6 4 2 2 3 2 3" xfId="25193"/>
    <cellStyle name="Обычный 2 6 4 2 2 3 3" xfId="12520"/>
    <cellStyle name="Обычный 2 6 4 2 2 3 3 2" xfId="29417"/>
    <cellStyle name="Обычный 2 6 4 2 2 3 4" xfId="20969"/>
    <cellStyle name="Обычный 2 6 4 2 2 4" xfId="5480"/>
    <cellStyle name="Обычный 2 6 4 2 2 4 2" xfId="13928"/>
    <cellStyle name="Обычный 2 6 4 2 2 4 2 2" xfId="30825"/>
    <cellStyle name="Обычный 2 6 4 2 2 4 3" xfId="22377"/>
    <cellStyle name="Обычный 2 6 4 2 2 5" xfId="9704"/>
    <cellStyle name="Обычный 2 6 4 2 2 5 2" xfId="26601"/>
    <cellStyle name="Обычный 2 6 4 2 2 6" xfId="18153"/>
    <cellStyle name="Обычный 2 6 4 2 3" xfId="1960"/>
    <cellStyle name="Обычный 2 6 4 2 3 2" xfId="6184"/>
    <cellStyle name="Обычный 2 6 4 2 3 2 2" xfId="14632"/>
    <cellStyle name="Обычный 2 6 4 2 3 2 2 2" xfId="31529"/>
    <cellStyle name="Обычный 2 6 4 2 3 2 3" xfId="23081"/>
    <cellStyle name="Обычный 2 6 4 2 3 3" xfId="10408"/>
    <cellStyle name="Обычный 2 6 4 2 3 3 2" xfId="27305"/>
    <cellStyle name="Обычный 2 6 4 2 3 4" xfId="18857"/>
    <cellStyle name="Обычный 2 6 4 2 4" xfId="3368"/>
    <cellStyle name="Обычный 2 6 4 2 4 2" xfId="7592"/>
    <cellStyle name="Обычный 2 6 4 2 4 2 2" xfId="16040"/>
    <cellStyle name="Обычный 2 6 4 2 4 2 2 2" xfId="32937"/>
    <cellStyle name="Обычный 2 6 4 2 4 2 3" xfId="24489"/>
    <cellStyle name="Обычный 2 6 4 2 4 3" xfId="11816"/>
    <cellStyle name="Обычный 2 6 4 2 4 3 2" xfId="28713"/>
    <cellStyle name="Обычный 2 6 4 2 4 4" xfId="20265"/>
    <cellStyle name="Обычный 2 6 4 2 5" xfId="4776"/>
    <cellStyle name="Обычный 2 6 4 2 5 2" xfId="13224"/>
    <cellStyle name="Обычный 2 6 4 2 5 2 2" xfId="30121"/>
    <cellStyle name="Обычный 2 6 4 2 5 3" xfId="21673"/>
    <cellStyle name="Обычный 2 6 4 2 6" xfId="9000"/>
    <cellStyle name="Обычный 2 6 4 2 6 2" xfId="25897"/>
    <cellStyle name="Обычный 2 6 4 2 7" xfId="17449"/>
    <cellStyle name="Обычный 2 6 4 2 8" xfId="34346"/>
    <cellStyle name="Обычный 2 6 4 3" xfId="904"/>
    <cellStyle name="Обычный 2 6 4 3 2" xfId="2312"/>
    <cellStyle name="Обычный 2 6 4 3 2 2" xfId="6536"/>
    <cellStyle name="Обычный 2 6 4 3 2 2 2" xfId="14984"/>
    <cellStyle name="Обычный 2 6 4 3 2 2 2 2" xfId="31881"/>
    <cellStyle name="Обычный 2 6 4 3 2 2 3" xfId="23433"/>
    <cellStyle name="Обычный 2 6 4 3 2 3" xfId="10760"/>
    <cellStyle name="Обычный 2 6 4 3 2 3 2" xfId="27657"/>
    <cellStyle name="Обычный 2 6 4 3 2 4" xfId="19209"/>
    <cellStyle name="Обычный 2 6 4 3 3" xfId="3720"/>
    <cellStyle name="Обычный 2 6 4 3 3 2" xfId="7944"/>
    <cellStyle name="Обычный 2 6 4 3 3 2 2" xfId="16392"/>
    <cellStyle name="Обычный 2 6 4 3 3 2 2 2" xfId="33289"/>
    <cellStyle name="Обычный 2 6 4 3 3 2 3" xfId="24841"/>
    <cellStyle name="Обычный 2 6 4 3 3 3" xfId="12168"/>
    <cellStyle name="Обычный 2 6 4 3 3 3 2" xfId="29065"/>
    <cellStyle name="Обычный 2 6 4 3 3 4" xfId="20617"/>
    <cellStyle name="Обычный 2 6 4 3 4" xfId="5128"/>
    <cellStyle name="Обычный 2 6 4 3 4 2" xfId="13576"/>
    <cellStyle name="Обычный 2 6 4 3 4 2 2" xfId="30473"/>
    <cellStyle name="Обычный 2 6 4 3 4 3" xfId="22025"/>
    <cellStyle name="Обычный 2 6 4 3 5" xfId="9352"/>
    <cellStyle name="Обычный 2 6 4 3 5 2" xfId="26249"/>
    <cellStyle name="Обычный 2 6 4 3 6" xfId="17801"/>
    <cellStyle name="Обычный 2 6 4 4" xfId="1608"/>
    <cellStyle name="Обычный 2 6 4 4 2" xfId="5832"/>
    <cellStyle name="Обычный 2 6 4 4 2 2" xfId="14280"/>
    <cellStyle name="Обычный 2 6 4 4 2 2 2" xfId="31177"/>
    <cellStyle name="Обычный 2 6 4 4 2 3" xfId="22729"/>
    <cellStyle name="Обычный 2 6 4 4 3" xfId="10056"/>
    <cellStyle name="Обычный 2 6 4 4 3 2" xfId="26953"/>
    <cellStyle name="Обычный 2 6 4 4 4" xfId="18505"/>
    <cellStyle name="Обычный 2 6 4 5" xfId="3016"/>
    <cellStyle name="Обычный 2 6 4 5 2" xfId="7240"/>
    <cellStyle name="Обычный 2 6 4 5 2 2" xfId="15688"/>
    <cellStyle name="Обычный 2 6 4 5 2 2 2" xfId="32585"/>
    <cellStyle name="Обычный 2 6 4 5 2 3" xfId="24137"/>
    <cellStyle name="Обычный 2 6 4 5 3" xfId="11464"/>
    <cellStyle name="Обычный 2 6 4 5 3 2" xfId="28361"/>
    <cellStyle name="Обычный 2 6 4 5 4" xfId="19913"/>
    <cellStyle name="Обычный 2 6 4 6" xfId="4424"/>
    <cellStyle name="Обычный 2 6 4 6 2" xfId="12872"/>
    <cellStyle name="Обычный 2 6 4 6 2 2" xfId="29769"/>
    <cellStyle name="Обычный 2 6 4 6 3" xfId="21321"/>
    <cellStyle name="Обычный 2 6 4 7" xfId="8648"/>
    <cellStyle name="Обычный 2 6 4 7 2" xfId="25545"/>
    <cellStyle name="Обычный 2 6 4 8" xfId="17097"/>
    <cellStyle name="Обычный 2 6 4 9" xfId="33994"/>
    <cellStyle name="Обычный 2 6 5" xfId="518"/>
    <cellStyle name="Обычный 2 6 5 2" xfId="1249"/>
    <cellStyle name="Обычный 2 6 5 2 2" xfId="2657"/>
    <cellStyle name="Обычный 2 6 5 2 2 2" xfId="6881"/>
    <cellStyle name="Обычный 2 6 5 2 2 2 2" xfId="15329"/>
    <cellStyle name="Обычный 2 6 5 2 2 2 2 2" xfId="32226"/>
    <cellStyle name="Обычный 2 6 5 2 2 2 3" xfId="23778"/>
    <cellStyle name="Обычный 2 6 5 2 2 3" xfId="11105"/>
    <cellStyle name="Обычный 2 6 5 2 2 3 2" xfId="28002"/>
    <cellStyle name="Обычный 2 6 5 2 2 4" xfId="19554"/>
    <cellStyle name="Обычный 2 6 5 2 3" xfId="4065"/>
    <cellStyle name="Обычный 2 6 5 2 3 2" xfId="8289"/>
    <cellStyle name="Обычный 2 6 5 2 3 2 2" xfId="16737"/>
    <cellStyle name="Обычный 2 6 5 2 3 2 2 2" xfId="33634"/>
    <cellStyle name="Обычный 2 6 5 2 3 2 3" xfId="25186"/>
    <cellStyle name="Обычный 2 6 5 2 3 3" xfId="12513"/>
    <cellStyle name="Обычный 2 6 5 2 3 3 2" xfId="29410"/>
    <cellStyle name="Обычный 2 6 5 2 3 4" xfId="20962"/>
    <cellStyle name="Обычный 2 6 5 2 4" xfId="5473"/>
    <cellStyle name="Обычный 2 6 5 2 4 2" xfId="13921"/>
    <cellStyle name="Обычный 2 6 5 2 4 2 2" xfId="30818"/>
    <cellStyle name="Обычный 2 6 5 2 4 3" xfId="22370"/>
    <cellStyle name="Обычный 2 6 5 2 5" xfId="9697"/>
    <cellStyle name="Обычный 2 6 5 2 5 2" xfId="26594"/>
    <cellStyle name="Обычный 2 6 5 2 6" xfId="18146"/>
    <cellStyle name="Обычный 2 6 5 3" xfId="1953"/>
    <cellStyle name="Обычный 2 6 5 3 2" xfId="6177"/>
    <cellStyle name="Обычный 2 6 5 3 2 2" xfId="14625"/>
    <cellStyle name="Обычный 2 6 5 3 2 2 2" xfId="31522"/>
    <cellStyle name="Обычный 2 6 5 3 2 3" xfId="23074"/>
    <cellStyle name="Обычный 2 6 5 3 3" xfId="10401"/>
    <cellStyle name="Обычный 2 6 5 3 3 2" xfId="27298"/>
    <cellStyle name="Обычный 2 6 5 3 4" xfId="18850"/>
    <cellStyle name="Обычный 2 6 5 4" xfId="3361"/>
    <cellStyle name="Обычный 2 6 5 4 2" xfId="7585"/>
    <cellStyle name="Обычный 2 6 5 4 2 2" xfId="16033"/>
    <cellStyle name="Обычный 2 6 5 4 2 2 2" xfId="32930"/>
    <cellStyle name="Обычный 2 6 5 4 2 3" xfId="24482"/>
    <cellStyle name="Обычный 2 6 5 4 3" xfId="11809"/>
    <cellStyle name="Обычный 2 6 5 4 3 2" xfId="28706"/>
    <cellStyle name="Обычный 2 6 5 4 4" xfId="20258"/>
    <cellStyle name="Обычный 2 6 5 5" xfId="4769"/>
    <cellStyle name="Обычный 2 6 5 5 2" xfId="13217"/>
    <cellStyle name="Обычный 2 6 5 5 2 2" xfId="30114"/>
    <cellStyle name="Обычный 2 6 5 5 3" xfId="21666"/>
    <cellStyle name="Обычный 2 6 5 6" xfId="8993"/>
    <cellStyle name="Обычный 2 6 5 6 2" xfId="25890"/>
    <cellStyle name="Обычный 2 6 5 7" xfId="17442"/>
    <cellStyle name="Обычный 2 6 5 8" xfId="34339"/>
    <cellStyle name="Обычный 2 6 6" xfId="897"/>
    <cellStyle name="Обычный 2 6 6 2" xfId="2305"/>
    <cellStyle name="Обычный 2 6 6 2 2" xfId="6529"/>
    <cellStyle name="Обычный 2 6 6 2 2 2" xfId="14977"/>
    <cellStyle name="Обычный 2 6 6 2 2 2 2" xfId="31874"/>
    <cellStyle name="Обычный 2 6 6 2 2 3" xfId="23426"/>
    <cellStyle name="Обычный 2 6 6 2 3" xfId="10753"/>
    <cellStyle name="Обычный 2 6 6 2 3 2" xfId="27650"/>
    <cellStyle name="Обычный 2 6 6 2 4" xfId="19202"/>
    <cellStyle name="Обычный 2 6 6 3" xfId="3713"/>
    <cellStyle name="Обычный 2 6 6 3 2" xfId="7937"/>
    <cellStyle name="Обычный 2 6 6 3 2 2" xfId="16385"/>
    <cellStyle name="Обычный 2 6 6 3 2 2 2" xfId="33282"/>
    <cellStyle name="Обычный 2 6 6 3 2 3" xfId="24834"/>
    <cellStyle name="Обычный 2 6 6 3 3" xfId="12161"/>
    <cellStyle name="Обычный 2 6 6 3 3 2" xfId="29058"/>
    <cellStyle name="Обычный 2 6 6 3 4" xfId="20610"/>
    <cellStyle name="Обычный 2 6 6 4" xfId="5121"/>
    <cellStyle name="Обычный 2 6 6 4 2" xfId="13569"/>
    <cellStyle name="Обычный 2 6 6 4 2 2" xfId="30466"/>
    <cellStyle name="Обычный 2 6 6 4 3" xfId="22018"/>
    <cellStyle name="Обычный 2 6 6 5" xfId="9345"/>
    <cellStyle name="Обычный 2 6 6 5 2" xfId="26242"/>
    <cellStyle name="Обычный 2 6 6 6" xfId="17794"/>
    <cellStyle name="Обычный 2 6 7" xfId="1601"/>
    <cellStyle name="Обычный 2 6 7 2" xfId="5825"/>
    <cellStyle name="Обычный 2 6 7 2 2" xfId="14273"/>
    <cellStyle name="Обычный 2 6 7 2 2 2" xfId="31170"/>
    <cellStyle name="Обычный 2 6 7 2 3" xfId="22722"/>
    <cellStyle name="Обычный 2 6 7 3" xfId="10049"/>
    <cellStyle name="Обычный 2 6 7 3 2" xfId="26946"/>
    <cellStyle name="Обычный 2 6 7 4" xfId="18498"/>
    <cellStyle name="Обычный 2 6 8" xfId="3009"/>
    <cellStyle name="Обычный 2 6 8 2" xfId="7233"/>
    <cellStyle name="Обычный 2 6 8 2 2" xfId="15681"/>
    <cellStyle name="Обычный 2 6 8 2 2 2" xfId="32578"/>
    <cellStyle name="Обычный 2 6 8 2 3" xfId="24130"/>
    <cellStyle name="Обычный 2 6 8 3" xfId="11457"/>
    <cellStyle name="Обычный 2 6 8 3 2" xfId="28354"/>
    <cellStyle name="Обычный 2 6 8 4" xfId="19906"/>
    <cellStyle name="Обычный 2 6 9" xfId="4417"/>
    <cellStyle name="Обычный 2 6 9 2" xfId="12865"/>
    <cellStyle name="Обычный 2 6 9 2 2" xfId="29762"/>
    <cellStyle name="Обычный 2 6 9 3" xfId="21314"/>
    <cellStyle name="Обычный 2 7" xfId="115"/>
    <cellStyle name="Обычный 2 7 10" xfId="8649"/>
    <cellStyle name="Обычный 2 7 10 2" xfId="25546"/>
    <cellStyle name="Обычный 2 7 11" xfId="17098"/>
    <cellStyle name="Обычный 2 7 12" xfId="33995"/>
    <cellStyle name="Обычный 2 7 2" xfId="116"/>
    <cellStyle name="Обычный 2 7 2 10" xfId="17099"/>
    <cellStyle name="Обычный 2 7 2 11" xfId="33996"/>
    <cellStyle name="Обычный 2 7 2 2" xfId="117"/>
    <cellStyle name="Обычный 2 7 2 2 10" xfId="33997"/>
    <cellStyle name="Обычный 2 7 2 2 2" xfId="118"/>
    <cellStyle name="Обычный 2 7 2 2 2 2" xfId="529"/>
    <cellStyle name="Обычный 2 7 2 2 2 2 2" xfId="1260"/>
    <cellStyle name="Обычный 2 7 2 2 2 2 2 2" xfId="2668"/>
    <cellStyle name="Обычный 2 7 2 2 2 2 2 2 2" xfId="6892"/>
    <cellStyle name="Обычный 2 7 2 2 2 2 2 2 2 2" xfId="15340"/>
    <cellStyle name="Обычный 2 7 2 2 2 2 2 2 2 2 2" xfId="32237"/>
    <cellStyle name="Обычный 2 7 2 2 2 2 2 2 2 3" xfId="23789"/>
    <cellStyle name="Обычный 2 7 2 2 2 2 2 2 3" xfId="11116"/>
    <cellStyle name="Обычный 2 7 2 2 2 2 2 2 3 2" xfId="28013"/>
    <cellStyle name="Обычный 2 7 2 2 2 2 2 2 4" xfId="19565"/>
    <cellStyle name="Обычный 2 7 2 2 2 2 2 3" xfId="4076"/>
    <cellStyle name="Обычный 2 7 2 2 2 2 2 3 2" xfId="8300"/>
    <cellStyle name="Обычный 2 7 2 2 2 2 2 3 2 2" xfId="16748"/>
    <cellStyle name="Обычный 2 7 2 2 2 2 2 3 2 2 2" xfId="33645"/>
    <cellStyle name="Обычный 2 7 2 2 2 2 2 3 2 3" xfId="25197"/>
    <cellStyle name="Обычный 2 7 2 2 2 2 2 3 3" xfId="12524"/>
    <cellStyle name="Обычный 2 7 2 2 2 2 2 3 3 2" xfId="29421"/>
    <cellStyle name="Обычный 2 7 2 2 2 2 2 3 4" xfId="20973"/>
    <cellStyle name="Обычный 2 7 2 2 2 2 2 4" xfId="5484"/>
    <cellStyle name="Обычный 2 7 2 2 2 2 2 4 2" xfId="13932"/>
    <cellStyle name="Обычный 2 7 2 2 2 2 2 4 2 2" xfId="30829"/>
    <cellStyle name="Обычный 2 7 2 2 2 2 2 4 3" xfId="22381"/>
    <cellStyle name="Обычный 2 7 2 2 2 2 2 5" xfId="9708"/>
    <cellStyle name="Обычный 2 7 2 2 2 2 2 5 2" xfId="26605"/>
    <cellStyle name="Обычный 2 7 2 2 2 2 2 6" xfId="18157"/>
    <cellStyle name="Обычный 2 7 2 2 2 2 3" xfId="1964"/>
    <cellStyle name="Обычный 2 7 2 2 2 2 3 2" xfId="6188"/>
    <cellStyle name="Обычный 2 7 2 2 2 2 3 2 2" xfId="14636"/>
    <cellStyle name="Обычный 2 7 2 2 2 2 3 2 2 2" xfId="31533"/>
    <cellStyle name="Обычный 2 7 2 2 2 2 3 2 3" xfId="23085"/>
    <cellStyle name="Обычный 2 7 2 2 2 2 3 3" xfId="10412"/>
    <cellStyle name="Обычный 2 7 2 2 2 2 3 3 2" xfId="27309"/>
    <cellStyle name="Обычный 2 7 2 2 2 2 3 4" xfId="18861"/>
    <cellStyle name="Обычный 2 7 2 2 2 2 4" xfId="3372"/>
    <cellStyle name="Обычный 2 7 2 2 2 2 4 2" xfId="7596"/>
    <cellStyle name="Обычный 2 7 2 2 2 2 4 2 2" xfId="16044"/>
    <cellStyle name="Обычный 2 7 2 2 2 2 4 2 2 2" xfId="32941"/>
    <cellStyle name="Обычный 2 7 2 2 2 2 4 2 3" xfId="24493"/>
    <cellStyle name="Обычный 2 7 2 2 2 2 4 3" xfId="11820"/>
    <cellStyle name="Обычный 2 7 2 2 2 2 4 3 2" xfId="28717"/>
    <cellStyle name="Обычный 2 7 2 2 2 2 4 4" xfId="20269"/>
    <cellStyle name="Обычный 2 7 2 2 2 2 5" xfId="4780"/>
    <cellStyle name="Обычный 2 7 2 2 2 2 5 2" xfId="13228"/>
    <cellStyle name="Обычный 2 7 2 2 2 2 5 2 2" xfId="30125"/>
    <cellStyle name="Обычный 2 7 2 2 2 2 5 3" xfId="21677"/>
    <cellStyle name="Обычный 2 7 2 2 2 2 6" xfId="9004"/>
    <cellStyle name="Обычный 2 7 2 2 2 2 6 2" xfId="25901"/>
    <cellStyle name="Обычный 2 7 2 2 2 2 7" xfId="17453"/>
    <cellStyle name="Обычный 2 7 2 2 2 2 8" xfId="34350"/>
    <cellStyle name="Обычный 2 7 2 2 2 3" xfId="908"/>
    <cellStyle name="Обычный 2 7 2 2 2 3 2" xfId="2316"/>
    <cellStyle name="Обычный 2 7 2 2 2 3 2 2" xfId="6540"/>
    <cellStyle name="Обычный 2 7 2 2 2 3 2 2 2" xfId="14988"/>
    <cellStyle name="Обычный 2 7 2 2 2 3 2 2 2 2" xfId="31885"/>
    <cellStyle name="Обычный 2 7 2 2 2 3 2 2 3" xfId="23437"/>
    <cellStyle name="Обычный 2 7 2 2 2 3 2 3" xfId="10764"/>
    <cellStyle name="Обычный 2 7 2 2 2 3 2 3 2" xfId="27661"/>
    <cellStyle name="Обычный 2 7 2 2 2 3 2 4" xfId="19213"/>
    <cellStyle name="Обычный 2 7 2 2 2 3 3" xfId="3724"/>
    <cellStyle name="Обычный 2 7 2 2 2 3 3 2" xfId="7948"/>
    <cellStyle name="Обычный 2 7 2 2 2 3 3 2 2" xfId="16396"/>
    <cellStyle name="Обычный 2 7 2 2 2 3 3 2 2 2" xfId="33293"/>
    <cellStyle name="Обычный 2 7 2 2 2 3 3 2 3" xfId="24845"/>
    <cellStyle name="Обычный 2 7 2 2 2 3 3 3" xfId="12172"/>
    <cellStyle name="Обычный 2 7 2 2 2 3 3 3 2" xfId="29069"/>
    <cellStyle name="Обычный 2 7 2 2 2 3 3 4" xfId="20621"/>
    <cellStyle name="Обычный 2 7 2 2 2 3 4" xfId="5132"/>
    <cellStyle name="Обычный 2 7 2 2 2 3 4 2" xfId="13580"/>
    <cellStyle name="Обычный 2 7 2 2 2 3 4 2 2" xfId="30477"/>
    <cellStyle name="Обычный 2 7 2 2 2 3 4 3" xfId="22029"/>
    <cellStyle name="Обычный 2 7 2 2 2 3 5" xfId="9356"/>
    <cellStyle name="Обычный 2 7 2 2 2 3 5 2" xfId="26253"/>
    <cellStyle name="Обычный 2 7 2 2 2 3 6" xfId="17805"/>
    <cellStyle name="Обычный 2 7 2 2 2 4" xfId="1612"/>
    <cellStyle name="Обычный 2 7 2 2 2 4 2" xfId="5836"/>
    <cellStyle name="Обычный 2 7 2 2 2 4 2 2" xfId="14284"/>
    <cellStyle name="Обычный 2 7 2 2 2 4 2 2 2" xfId="31181"/>
    <cellStyle name="Обычный 2 7 2 2 2 4 2 3" xfId="22733"/>
    <cellStyle name="Обычный 2 7 2 2 2 4 3" xfId="10060"/>
    <cellStyle name="Обычный 2 7 2 2 2 4 3 2" xfId="26957"/>
    <cellStyle name="Обычный 2 7 2 2 2 4 4" xfId="18509"/>
    <cellStyle name="Обычный 2 7 2 2 2 5" xfId="3020"/>
    <cellStyle name="Обычный 2 7 2 2 2 5 2" xfId="7244"/>
    <cellStyle name="Обычный 2 7 2 2 2 5 2 2" xfId="15692"/>
    <cellStyle name="Обычный 2 7 2 2 2 5 2 2 2" xfId="32589"/>
    <cellStyle name="Обычный 2 7 2 2 2 5 2 3" xfId="24141"/>
    <cellStyle name="Обычный 2 7 2 2 2 5 3" xfId="11468"/>
    <cellStyle name="Обычный 2 7 2 2 2 5 3 2" xfId="28365"/>
    <cellStyle name="Обычный 2 7 2 2 2 5 4" xfId="19917"/>
    <cellStyle name="Обычный 2 7 2 2 2 6" xfId="4428"/>
    <cellStyle name="Обычный 2 7 2 2 2 6 2" xfId="12876"/>
    <cellStyle name="Обычный 2 7 2 2 2 6 2 2" xfId="29773"/>
    <cellStyle name="Обычный 2 7 2 2 2 6 3" xfId="21325"/>
    <cellStyle name="Обычный 2 7 2 2 2 7" xfId="8652"/>
    <cellStyle name="Обычный 2 7 2 2 2 7 2" xfId="25549"/>
    <cellStyle name="Обычный 2 7 2 2 2 8" xfId="17101"/>
    <cellStyle name="Обычный 2 7 2 2 2 9" xfId="33998"/>
    <cellStyle name="Обычный 2 7 2 2 3" xfId="528"/>
    <cellStyle name="Обычный 2 7 2 2 3 2" xfId="1259"/>
    <cellStyle name="Обычный 2 7 2 2 3 2 2" xfId="2667"/>
    <cellStyle name="Обычный 2 7 2 2 3 2 2 2" xfId="6891"/>
    <cellStyle name="Обычный 2 7 2 2 3 2 2 2 2" xfId="15339"/>
    <cellStyle name="Обычный 2 7 2 2 3 2 2 2 2 2" xfId="32236"/>
    <cellStyle name="Обычный 2 7 2 2 3 2 2 2 3" xfId="23788"/>
    <cellStyle name="Обычный 2 7 2 2 3 2 2 3" xfId="11115"/>
    <cellStyle name="Обычный 2 7 2 2 3 2 2 3 2" xfId="28012"/>
    <cellStyle name="Обычный 2 7 2 2 3 2 2 4" xfId="19564"/>
    <cellStyle name="Обычный 2 7 2 2 3 2 3" xfId="4075"/>
    <cellStyle name="Обычный 2 7 2 2 3 2 3 2" xfId="8299"/>
    <cellStyle name="Обычный 2 7 2 2 3 2 3 2 2" xfId="16747"/>
    <cellStyle name="Обычный 2 7 2 2 3 2 3 2 2 2" xfId="33644"/>
    <cellStyle name="Обычный 2 7 2 2 3 2 3 2 3" xfId="25196"/>
    <cellStyle name="Обычный 2 7 2 2 3 2 3 3" xfId="12523"/>
    <cellStyle name="Обычный 2 7 2 2 3 2 3 3 2" xfId="29420"/>
    <cellStyle name="Обычный 2 7 2 2 3 2 3 4" xfId="20972"/>
    <cellStyle name="Обычный 2 7 2 2 3 2 4" xfId="5483"/>
    <cellStyle name="Обычный 2 7 2 2 3 2 4 2" xfId="13931"/>
    <cellStyle name="Обычный 2 7 2 2 3 2 4 2 2" xfId="30828"/>
    <cellStyle name="Обычный 2 7 2 2 3 2 4 3" xfId="22380"/>
    <cellStyle name="Обычный 2 7 2 2 3 2 5" xfId="9707"/>
    <cellStyle name="Обычный 2 7 2 2 3 2 5 2" xfId="26604"/>
    <cellStyle name="Обычный 2 7 2 2 3 2 6" xfId="18156"/>
    <cellStyle name="Обычный 2 7 2 2 3 3" xfId="1963"/>
    <cellStyle name="Обычный 2 7 2 2 3 3 2" xfId="6187"/>
    <cellStyle name="Обычный 2 7 2 2 3 3 2 2" xfId="14635"/>
    <cellStyle name="Обычный 2 7 2 2 3 3 2 2 2" xfId="31532"/>
    <cellStyle name="Обычный 2 7 2 2 3 3 2 3" xfId="23084"/>
    <cellStyle name="Обычный 2 7 2 2 3 3 3" xfId="10411"/>
    <cellStyle name="Обычный 2 7 2 2 3 3 3 2" xfId="27308"/>
    <cellStyle name="Обычный 2 7 2 2 3 3 4" xfId="18860"/>
    <cellStyle name="Обычный 2 7 2 2 3 4" xfId="3371"/>
    <cellStyle name="Обычный 2 7 2 2 3 4 2" xfId="7595"/>
    <cellStyle name="Обычный 2 7 2 2 3 4 2 2" xfId="16043"/>
    <cellStyle name="Обычный 2 7 2 2 3 4 2 2 2" xfId="32940"/>
    <cellStyle name="Обычный 2 7 2 2 3 4 2 3" xfId="24492"/>
    <cellStyle name="Обычный 2 7 2 2 3 4 3" xfId="11819"/>
    <cellStyle name="Обычный 2 7 2 2 3 4 3 2" xfId="28716"/>
    <cellStyle name="Обычный 2 7 2 2 3 4 4" xfId="20268"/>
    <cellStyle name="Обычный 2 7 2 2 3 5" xfId="4779"/>
    <cellStyle name="Обычный 2 7 2 2 3 5 2" xfId="13227"/>
    <cellStyle name="Обычный 2 7 2 2 3 5 2 2" xfId="30124"/>
    <cellStyle name="Обычный 2 7 2 2 3 5 3" xfId="21676"/>
    <cellStyle name="Обычный 2 7 2 2 3 6" xfId="9003"/>
    <cellStyle name="Обычный 2 7 2 2 3 6 2" xfId="25900"/>
    <cellStyle name="Обычный 2 7 2 2 3 7" xfId="17452"/>
    <cellStyle name="Обычный 2 7 2 2 3 8" xfId="34349"/>
    <cellStyle name="Обычный 2 7 2 2 4" xfId="907"/>
    <cellStyle name="Обычный 2 7 2 2 4 2" xfId="2315"/>
    <cellStyle name="Обычный 2 7 2 2 4 2 2" xfId="6539"/>
    <cellStyle name="Обычный 2 7 2 2 4 2 2 2" xfId="14987"/>
    <cellStyle name="Обычный 2 7 2 2 4 2 2 2 2" xfId="31884"/>
    <cellStyle name="Обычный 2 7 2 2 4 2 2 3" xfId="23436"/>
    <cellStyle name="Обычный 2 7 2 2 4 2 3" xfId="10763"/>
    <cellStyle name="Обычный 2 7 2 2 4 2 3 2" xfId="27660"/>
    <cellStyle name="Обычный 2 7 2 2 4 2 4" xfId="19212"/>
    <cellStyle name="Обычный 2 7 2 2 4 3" xfId="3723"/>
    <cellStyle name="Обычный 2 7 2 2 4 3 2" xfId="7947"/>
    <cellStyle name="Обычный 2 7 2 2 4 3 2 2" xfId="16395"/>
    <cellStyle name="Обычный 2 7 2 2 4 3 2 2 2" xfId="33292"/>
    <cellStyle name="Обычный 2 7 2 2 4 3 2 3" xfId="24844"/>
    <cellStyle name="Обычный 2 7 2 2 4 3 3" xfId="12171"/>
    <cellStyle name="Обычный 2 7 2 2 4 3 3 2" xfId="29068"/>
    <cellStyle name="Обычный 2 7 2 2 4 3 4" xfId="20620"/>
    <cellStyle name="Обычный 2 7 2 2 4 4" xfId="5131"/>
    <cellStyle name="Обычный 2 7 2 2 4 4 2" xfId="13579"/>
    <cellStyle name="Обычный 2 7 2 2 4 4 2 2" xfId="30476"/>
    <cellStyle name="Обычный 2 7 2 2 4 4 3" xfId="22028"/>
    <cellStyle name="Обычный 2 7 2 2 4 5" xfId="9355"/>
    <cellStyle name="Обычный 2 7 2 2 4 5 2" xfId="26252"/>
    <cellStyle name="Обычный 2 7 2 2 4 6" xfId="17804"/>
    <cellStyle name="Обычный 2 7 2 2 5" xfId="1611"/>
    <cellStyle name="Обычный 2 7 2 2 5 2" xfId="5835"/>
    <cellStyle name="Обычный 2 7 2 2 5 2 2" xfId="14283"/>
    <cellStyle name="Обычный 2 7 2 2 5 2 2 2" xfId="31180"/>
    <cellStyle name="Обычный 2 7 2 2 5 2 3" xfId="22732"/>
    <cellStyle name="Обычный 2 7 2 2 5 3" xfId="10059"/>
    <cellStyle name="Обычный 2 7 2 2 5 3 2" xfId="26956"/>
    <cellStyle name="Обычный 2 7 2 2 5 4" xfId="18508"/>
    <cellStyle name="Обычный 2 7 2 2 6" xfId="3019"/>
    <cellStyle name="Обычный 2 7 2 2 6 2" xfId="7243"/>
    <cellStyle name="Обычный 2 7 2 2 6 2 2" xfId="15691"/>
    <cellStyle name="Обычный 2 7 2 2 6 2 2 2" xfId="32588"/>
    <cellStyle name="Обычный 2 7 2 2 6 2 3" xfId="24140"/>
    <cellStyle name="Обычный 2 7 2 2 6 3" xfId="11467"/>
    <cellStyle name="Обычный 2 7 2 2 6 3 2" xfId="28364"/>
    <cellStyle name="Обычный 2 7 2 2 6 4" xfId="19916"/>
    <cellStyle name="Обычный 2 7 2 2 7" xfId="4427"/>
    <cellStyle name="Обычный 2 7 2 2 7 2" xfId="12875"/>
    <cellStyle name="Обычный 2 7 2 2 7 2 2" xfId="29772"/>
    <cellStyle name="Обычный 2 7 2 2 7 3" xfId="21324"/>
    <cellStyle name="Обычный 2 7 2 2 8" xfId="8651"/>
    <cellStyle name="Обычный 2 7 2 2 8 2" xfId="25548"/>
    <cellStyle name="Обычный 2 7 2 2 9" xfId="17100"/>
    <cellStyle name="Обычный 2 7 2 3" xfId="119"/>
    <cellStyle name="Обычный 2 7 2 3 2" xfId="530"/>
    <cellStyle name="Обычный 2 7 2 3 2 2" xfId="1261"/>
    <cellStyle name="Обычный 2 7 2 3 2 2 2" xfId="2669"/>
    <cellStyle name="Обычный 2 7 2 3 2 2 2 2" xfId="6893"/>
    <cellStyle name="Обычный 2 7 2 3 2 2 2 2 2" xfId="15341"/>
    <cellStyle name="Обычный 2 7 2 3 2 2 2 2 2 2" xfId="32238"/>
    <cellStyle name="Обычный 2 7 2 3 2 2 2 2 3" xfId="23790"/>
    <cellStyle name="Обычный 2 7 2 3 2 2 2 3" xfId="11117"/>
    <cellStyle name="Обычный 2 7 2 3 2 2 2 3 2" xfId="28014"/>
    <cellStyle name="Обычный 2 7 2 3 2 2 2 4" xfId="19566"/>
    <cellStyle name="Обычный 2 7 2 3 2 2 3" xfId="4077"/>
    <cellStyle name="Обычный 2 7 2 3 2 2 3 2" xfId="8301"/>
    <cellStyle name="Обычный 2 7 2 3 2 2 3 2 2" xfId="16749"/>
    <cellStyle name="Обычный 2 7 2 3 2 2 3 2 2 2" xfId="33646"/>
    <cellStyle name="Обычный 2 7 2 3 2 2 3 2 3" xfId="25198"/>
    <cellStyle name="Обычный 2 7 2 3 2 2 3 3" xfId="12525"/>
    <cellStyle name="Обычный 2 7 2 3 2 2 3 3 2" xfId="29422"/>
    <cellStyle name="Обычный 2 7 2 3 2 2 3 4" xfId="20974"/>
    <cellStyle name="Обычный 2 7 2 3 2 2 4" xfId="5485"/>
    <cellStyle name="Обычный 2 7 2 3 2 2 4 2" xfId="13933"/>
    <cellStyle name="Обычный 2 7 2 3 2 2 4 2 2" xfId="30830"/>
    <cellStyle name="Обычный 2 7 2 3 2 2 4 3" xfId="22382"/>
    <cellStyle name="Обычный 2 7 2 3 2 2 5" xfId="9709"/>
    <cellStyle name="Обычный 2 7 2 3 2 2 5 2" xfId="26606"/>
    <cellStyle name="Обычный 2 7 2 3 2 2 6" xfId="18158"/>
    <cellStyle name="Обычный 2 7 2 3 2 3" xfId="1965"/>
    <cellStyle name="Обычный 2 7 2 3 2 3 2" xfId="6189"/>
    <cellStyle name="Обычный 2 7 2 3 2 3 2 2" xfId="14637"/>
    <cellStyle name="Обычный 2 7 2 3 2 3 2 2 2" xfId="31534"/>
    <cellStyle name="Обычный 2 7 2 3 2 3 2 3" xfId="23086"/>
    <cellStyle name="Обычный 2 7 2 3 2 3 3" xfId="10413"/>
    <cellStyle name="Обычный 2 7 2 3 2 3 3 2" xfId="27310"/>
    <cellStyle name="Обычный 2 7 2 3 2 3 4" xfId="18862"/>
    <cellStyle name="Обычный 2 7 2 3 2 4" xfId="3373"/>
    <cellStyle name="Обычный 2 7 2 3 2 4 2" xfId="7597"/>
    <cellStyle name="Обычный 2 7 2 3 2 4 2 2" xfId="16045"/>
    <cellStyle name="Обычный 2 7 2 3 2 4 2 2 2" xfId="32942"/>
    <cellStyle name="Обычный 2 7 2 3 2 4 2 3" xfId="24494"/>
    <cellStyle name="Обычный 2 7 2 3 2 4 3" xfId="11821"/>
    <cellStyle name="Обычный 2 7 2 3 2 4 3 2" xfId="28718"/>
    <cellStyle name="Обычный 2 7 2 3 2 4 4" xfId="20270"/>
    <cellStyle name="Обычный 2 7 2 3 2 5" xfId="4781"/>
    <cellStyle name="Обычный 2 7 2 3 2 5 2" xfId="13229"/>
    <cellStyle name="Обычный 2 7 2 3 2 5 2 2" xfId="30126"/>
    <cellStyle name="Обычный 2 7 2 3 2 5 3" xfId="21678"/>
    <cellStyle name="Обычный 2 7 2 3 2 6" xfId="9005"/>
    <cellStyle name="Обычный 2 7 2 3 2 6 2" xfId="25902"/>
    <cellStyle name="Обычный 2 7 2 3 2 7" xfId="17454"/>
    <cellStyle name="Обычный 2 7 2 3 2 8" xfId="34351"/>
    <cellStyle name="Обычный 2 7 2 3 3" xfId="909"/>
    <cellStyle name="Обычный 2 7 2 3 3 2" xfId="2317"/>
    <cellStyle name="Обычный 2 7 2 3 3 2 2" xfId="6541"/>
    <cellStyle name="Обычный 2 7 2 3 3 2 2 2" xfId="14989"/>
    <cellStyle name="Обычный 2 7 2 3 3 2 2 2 2" xfId="31886"/>
    <cellStyle name="Обычный 2 7 2 3 3 2 2 3" xfId="23438"/>
    <cellStyle name="Обычный 2 7 2 3 3 2 3" xfId="10765"/>
    <cellStyle name="Обычный 2 7 2 3 3 2 3 2" xfId="27662"/>
    <cellStyle name="Обычный 2 7 2 3 3 2 4" xfId="19214"/>
    <cellStyle name="Обычный 2 7 2 3 3 3" xfId="3725"/>
    <cellStyle name="Обычный 2 7 2 3 3 3 2" xfId="7949"/>
    <cellStyle name="Обычный 2 7 2 3 3 3 2 2" xfId="16397"/>
    <cellStyle name="Обычный 2 7 2 3 3 3 2 2 2" xfId="33294"/>
    <cellStyle name="Обычный 2 7 2 3 3 3 2 3" xfId="24846"/>
    <cellStyle name="Обычный 2 7 2 3 3 3 3" xfId="12173"/>
    <cellStyle name="Обычный 2 7 2 3 3 3 3 2" xfId="29070"/>
    <cellStyle name="Обычный 2 7 2 3 3 3 4" xfId="20622"/>
    <cellStyle name="Обычный 2 7 2 3 3 4" xfId="5133"/>
    <cellStyle name="Обычный 2 7 2 3 3 4 2" xfId="13581"/>
    <cellStyle name="Обычный 2 7 2 3 3 4 2 2" xfId="30478"/>
    <cellStyle name="Обычный 2 7 2 3 3 4 3" xfId="22030"/>
    <cellStyle name="Обычный 2 7 2 3 3 5" xfId="9357"/>
    <cellStyle name="Обычный 2 7 2 3 3 5 2" xfId="26254"/>
    <cellStyle name="Обычный 2 7 2 3 3 6" xfId="17806"/>
    <cellStyle name="Обычный 2 7 2 3 4" xfId="1613"/>
    <cellStyle name="Обычный 2 7 2 3 4 2" xfId="5837"/>
    <cellStyle name="Обычный 2 7 2 3 4 2 2" xfId="14285"/>
    <cellStyle name="Обычный 2 7 2 3 4 2 2 2" xfId="31182"/>
    <cellStyle name="Обычный 2 7 2 3 4 2 3" xfId="22734"/>
    <cellStyle name="Обычный 2 7 2 3 4 3" xfId="10061"/>
    <cellStyle name="Обычный 2 7 2 3 4 3 2" xfId="26958"/>
    <cellStyle name="Обычный 2 7 2 3 4 4" xfId="18510"/>
    <cellStyle name="Обычный 2 7 2 3 5" xfId="3021"/>
    <cellStyle name="Обычный 2 7 2 3 5 2" xfId="7245"/>
    <cellStyle name="Обычный 2 7 2 3 5 2 2" xfId="15693"/>
    <cellStyle name="Обычный 2 7 2 3 5 2 2 2" xfId="32590"/>
    <cellStyle name="Обычный 2 7 2 3 5 2 3" xfId="24142"/>
    <cellStyle name="Обычный 2 7 2 3 5 3" xfId="11469"/>
    <cellStyle name="Обычный 2 7 2 3 5 3 2" xfId="28366"/>
    <cellStyle name="Обычный 2 7 2 3 5 4" xfId="19918"/>
    <cellStyle name="Обычный 2 7 2 3 6" xfId="4429"/>
    <cellStyle name="Обычный 2 7 2 3 6 2" xfId="12877"/>
    <cellStyle name="Обычный 2 7 2 3 6 2 2" xfId="29774"/>
    <cellStyle name="Обычный 2 7 2 3 6 3" xfId="21326"/>
    <cellStyle name="Обычный 2 7 2 3 7" xfId="8653"/>
    <cellStyle name="Обычный 2 7 2 3 7 2" xfId="25550"/>
    <cellStyle name="Обычный 2 7 2 3 8" xfId="17102"/>
    <cellStyle name="Обычный 2 7 2 3 9" xfId="33999"/>
    <cellStyle name="Обычный 2 7 2 4" xfId="527"/>
    <cellStyle name="Обычный 2 7 2 4 2" xfId="1258"/>
    <cellStyle name="Обычный 2 7 2 4 2 2" xfId="2666"/>
    <cellStyle name="Обычный 2 7 2 4 2 2 2" xfId="6890"/>
    <cellStyle name="Обычный 2 7 2 4 2 2 2 2" xfId="15338"/>
    <cellStyle name="Обычный 2 7 2 4 2 2 2 2 2" xfId="32235"/>
    <cellStyle name="Обычный 2 7 2 4 2 2 2 3" xfId="23787"/>
    <cellStyle name="Обычный 2 7 2 4 2 2 3" xfId="11114"/>
    <cellStyle name="Обычный 2 7 2 4 2 2 3 2" xfId="28011"/>
    <cellStyle name="Обычный 2 7 2 4 2 2 4" xfId="19563"/>
    <cellStyle name="Обычный 2 7 2 4 2 3" xfId="4074"/>
    <cellStyle name="Обычный 2 7 2 4 2 3 2" xfId="8298"/>
    <cellStyle name="Обычный 2 7 2 4 2 3 2 2" xfId="16746"/>
    <cellStyle name="Обычный 2 7 2 4 2 3 2 2 2" xfId="33643"/>
    <cellStyle name="Обычный 2 7 2 4 2 3 2 3" xfId="25195"/>
    <cellStyle name="Обычный 2 7 2 4 2 3 3" xfId="12522"/>
    <cellStyle name="Обычный 2 7 2 4 2 3 3 2" xfId="29419"/>
    <cellStyle name="Обычный 2 7 2 4 2 3 4" xfId="20971"/>
    <cellStyle name="Обычный 2 7 2 4 2 4" xfId="5482"/>
    <cellStyle name="Обычный 2 7 2 4 2 4 2" xfId="13930"/>
    <cellStyle name="Обычный 2 7 2 4 2 4 2 2" xfId="30827"/>
    <cellStyle name="Обычный 2 7 2 4 2 4 3" xfId="22379"/>
    <cellStyle name="Обычный 2 7 2 4 2 5" xfId="9706"/>
    <cellStyle name="Обычный 2 7 2 4 2 5 2" xfId="26603"/>
    <cellStyle name="Обычный 2 7 2 4 2 6" xfId="18155"/>
    <cellStyle name="Обычный 2 7 2 4 3" xfId="1962"/>
    <cellStyle name="Обычный 2 7 2 4 3 2" xfId="6186"/>
    <cellStyle name="Обычный 2 7 2 4 3 2 2" xfId="14634"/>
    <cellStyle name="Обычный 2 7 2 4 3 2 2 2" xfId="31531"/>
    <cellStyle name="Обычный 2 7 2 4 3 2 3" xfId="23083"/>
    <cellStyle name="Обычный 2 7 2 4 3 3" xfId="10410"/>
    <cellStyle name="Обычный 2 7 2 4 3 3 2" xfId="27307"/>
    <cellStyle name="Обычный 2 7 2 4 3 4" xfId="18859"/>
    <cellStyle name="Обычный 2 7 2 4 4" xfId="3370"/>
    <cellStyle name="Обычный 2 7 2 4 4 2" xfId="7594"/>
    <cellStyle name="Обычный 2 7 2 4 4 2 2" xfId="16042"/>
    <cellStyle name="Обычный 2 7 2 4 4 2 2 2" xfId="32939"/>
    <cellStyle name="Обычный 2 7 2 4 4 2 3" xfId="24491"/>
    <cellStyle name="Обычный 2 7 2 4 4 3" xfId="11818"/>
    <cellStyle name="Обычный 2 7 2 4 4 3 2" xfId="28715"/>
    <cellStyle name="Обычный 2 7 2 4 4 4" xfId="20267"/>
    <cellStyle name="Обычный 2 7 2 4 5" xfId="4778"/>
    <cellStyle name="Обычный 2 7 2 4 5 2" xfId="13226"/>
    <cellStyle name="Обычный 2 7 2 4 5 2 2" xfId="30123"/>
    <cellStyle name="Обычный 2 7 2 4 5 3" xfId="21675"/>
    <cellStyle name="Обычный 2 7 2 4 6" xfId="9002"/>
    <cellStyle name="Обычный 2 7 2 4 6 2" xfId="25899"/>
    <cellStyle name="Обычный 2 7 2 4 7" xfId="17451"/>
    <cellStyle name="Обычный 2 7 2 4 8" xfId="34348"/>
    <cellStyle name="Обычный 2 7 2 5" xfId="906"/>
    <cellStyle name="Обычный 2 7 2 5 2" xfId="2314"/>
    <cellStyle name="Обычный 2 7 2 5 2 2" xfId="6538"/>
    <cellStyle name="Обычный 2 7 2 5 2 2 2" xfId="14986"/>
    <cellStyle name="Обычный 2 7 2 5 2 2 2 2" xfId="31883"/>
    <cellStyle name="Обычный 2 7 2 5 2 2 3" xfId="23435"/>
    <cellStyle name="Обычный 2 7 2 5 2 3" xfId="10762"/>
    <cellStyle name="Обычный 2 7 2 5 2 3 2" xfId="27659"/>
    <cellStyle name="Обычный 2 7 2 5 2 4" xfId="19211"/>
    <cellStyle name="Обычный 2 7 2 5 3" xfId="3722"/>
    <cellStyle name="Обычный 2 7 2 5 3 2" xfId="7946"/>
    <cellStyle name="Обычный 2 7 2 5 3 2 2" xfId="16394"/>
    <cellStyle name="Обычный 2 7 2 5 3 2 2 2" xfId="33291"/>
    <cellStyle name="Обычный 2 7 2 5 3 2 3" xfId="24843"/>
    <cellStyle name="Обычный 2 7 2 5 3 3" xfId="12170"/>
    <cellStyle name="Обычный 2 7 2 5 3 3 2" xfId="29067"/>
    <cellStyle name="Обычный 2 7 2 5 3 4" xfId="20619"/>
    <cellStyle name="Обычный 2 7 2 5 4" xfId="5130"/>
    <cellStyle name="Обычный 2 7 2 5 4 2" xfId="13578"/>
    <cellStyle name="Обычный 2 7 2 5 4 2 2" xfId="30475"/>
    <cellStyle name="Обычный 2 7 2 5 4 3" xfId="22027"/>
    <cellStyle name="Обычный 2 7 2 5 5" xfId="9354"/>
    <cellStyle name="Обычный 2 7 2 5 5 2" xfId="26251"/>
    <cellStyle name="Обычный 2 7 2 5 6" xfId="17803"/>
    <cellStyle name="Обычный 2 7 2 6" xfId="1610"/>
    <cellStyle name="Обычный 2 7 2 6 2" xfId="5834"/>
    <cellStyle name="Обычный 2 7 2 6 2 2" xfId="14282"/>
    <cellStyle name="Обычный 2 7 2 6 2 2 2" xfId="31179"/>
    <cellStyle name="Обычный 2 7 2 6 2 3" xfId="22731"/>
    <cellStyle name="Обычный 2 7 2 6 3" xfId="10058"/>
    <cellStyle name="Обычный 2 7 2 6 3 2" xfId="26955"/>
    <cellStyle name="Обычный 2 7 2 6 4" xfId="18507"/>
    <cellStyle name="Обычный 2 7 2 7" xfId="3018"/>
    <cellStyle name="Обычный 2 7 2 7 2" xfId="7242"/>
    <cellStyle name="Обычный 2 7 2 7 2 2" xfId="15690"/>
    <cellStyle name="Обычный 2 7 2 7 2 2 2" xfId="32587"/>
    <cellStyle name="Обычный 2 7 2 7 2 3" xfId="24139"/>
    <cellStyle name="Обычный 2 7 2 7 3" xfId="11466"/>
    <cellStyle name="Обычный 2 7 2 7 3 2" xfId="28363"/>
    <cellStyle name="Обычный 2 7 2 7 4" xfId="19915"/>
    <cellStyle name="Обычный 2 7 2 8" xfId="4426"/>
    <cellStyle name="Обычный 2 7 2 8 2" xfId="12874"/>
    <cellStyle name="Обычный 2 7 2 8 2 2" xfId="29771"/>
    <cellStyle name="Обычный 2 7 2 8 3" xfId="21323"/>
    <cellStyle name="Обычный 2 7 2 9" xfId="8650"/>
    <cellStyle name="Обычный 2 7 2 9 2" xfId="25547"/>
    <cellStyle name="Обычный 2 7 3" xfId="120"/>
    <cellStyle name="Обычный 2 7 3 10" xfId="34000"/>
    <cellStyle name="Обычный 2 7 3 2" xfId="121"/>
    <cellStyle name="Обычный 2 7 3 2 2" xfId="532"/>
    <cellStyle name="Обычный 2 7 3 2 2 2" xfId="1263"/>
    <cellStyle name="Обычный 2 7 3 2 2 2 2" xfId="2671"/>
    <cellStyle name="Обычный 2 7 3 2 2 2 2 2" xfId="6895"/>
    <cellStyle name="Обычный 2 7 3 2 2 2 2 2 2" xfId="15343"/>
    <cellStyle name="Обычный 2 7 3 2 2 2 2 2 2 2" xfId="32240"/>
    <cellStyle name="Обычный 2 7 3 2 2 2 2 2 3" xfId="23792"/>
    <cellStyle name="Обычный 2 7 3 2 2 2 2 3" xfId="11119"/>
    <cellStyle name="Обычный 2 7 3 2 2 2 2 3 2" xfId="28016"/>
    <cellStyle name="Обычный 2 7 3 2 2 2 2 4" xfId="19568"/>
    <cellStyle name="Обычный 2 7 3 2 2 2 3" xfId="4079"/>
    <cellStyle name="Обычный 2 7 3 2 2 2 3 2" xfId="8303"/>
    <cellStyle name="Обычный 2 7 3 2 2 2 3 2 2" xfId="16751"/>
    <cellStyle name="Обычный 2 7 3 2 2 2 3 2 2 2" xfId="33648"/>
    <cellStyle name="Обычный 2 7 3 2 2 2 3 2 3" xfId="25200"/>
    <cellStyle name="Обычный 2 7 3 2 2 2 3 3" xfId="12527"/>
    <cellStyle name="Обычный 2 7 3 2 2 2 3 3 2" xfId="29424"/>
    <cellStyle name="Обычный 2 7 3 2 2 2 3 4" xfId="20976"/>
    <cellStyle name="Обычный 2 7 3 2 2 2 4" xfId="5487"/>
    <cellStyle name="Обычный 2 7 3 2 2 2 4 2" xfId="13935"/>
    <cellStyle name="Обычный 2 7 3 2 2 2 4 2 2" xfId="30832"/>
    <cellStyle name="Обычный 2 7 3 2 2 2 4 3" xfId="22384"/>
    <cellStyle name="Обычный 2 7 3 2 2 2 5" xfId="9711"/>
    <cellStyle name="Обычный 2 7 3 2 2 2 5 2" xfId="26608"/>
    <cellStyle name="Обычный 2 7 3 2 2 2 6" xfId="18160"/>
    <cellStyle name="Обычный 2 7 3 2 2 3" xfId="1967"/>
    <cellStyle name="Обычный 2 7 3 2 2 3 2" xfId="6191"/>
    <cellStyle name="Обычный 2 7 3 2 2 3 2 2" xfId="14639"/>
    <cellStyle name="Обычный 2 7 3 2 2 3 2 2 2" xfId="31536"/>
    <cellStyle name="Обычный 2 7 3 2 2 3 2 3" xfId="23088"/>
    <cellStyle name="Обычный 2 7 3 2 2 3 3" xfId="10415"/>
    <cellStyle name="Обычный 2 7 3 2 2 3 3 2" xfId="27312"/>
    <cellStyle name="Обычный 2 7 3 2 2 3 4" xfId="18864"/>
    <cellStyle name="Обычный 2 7 3 2 2 4" xfId="3375"/>
    <cellStyle name="Обычный 2 7 3 2 2 4 2" xfId="7599"/>
    <cellStyle name="Обычный 2 7 3 2 2 4 2 2" xfId="16047"/>
    <cellStyle name="Обычный 2 7 3 2 2 4 2 2 2" xfId="32944"/>
    <cellStyle name="Обычный 2 7 3 2 2 4 2 3" xfId="24496"/>
    <cellStyle name="Обычный 2 7 3 2 2 4 3" xfId="11823"/>
    <cellStyle name="Обычный 2 7 3 2 2 4 3 2" xfId="28720"/>
    <cellStyle name="Обычный 2 7 3 2 2 4 4" xfId="20272"/>
    <cellStyle name="Обычный 2 7 3 2 2 5" xfId="4783"/>
    <cellStyle name="Обычный 2 7 3 2 2 5 2" xfId="13231"/>
    <cellStyle name="Обычный 2 7 3 2 2 5 2 2" xfId="30128"/>
    <cellStyle name="Обычный 2 7 3 2 2 5 3" xfId="21680"/>
    <cellStyle name="Обычный 2 7 3 2 2 6" xfId="9007"/>
    <cellStyle name="Обычный 2 7 3 2 2 6 2" xfId="25904"/>
    <cellStyle name="Обычный 2 7 3 2 2 7" xfId="17456"/>
    <cellStyle name="Обычный 2 7 3 2 2 8" xfId="34353"/>
    <cellStyle name="Обычный 2 7 3 2 3" xfId="911"/>
    <cellStyle name="Обычный 2 7 3 2 3 2" xfId="2319"/>
    <cellStyle name="Обычный 2 7 3 2 3 2 2" xfId="6543"/>
    <cellStyle name="Обычный 2 7 3 2 3 2 2 2" xfId="14991"/>
    <cellStyle name="Обычный 2 7 3 2 3 2 2 2 2" xfId="31888"/>
    <cellStyle name="Обычный 2 7 3 2 3 2 2 3" xfId="23440"/>
    <cellStyle name="Обычный 2 7 3 2 3 2 3" xfId="10767"/>
    <cellStyle name="Обычный 2 7 3 2 3 2 3 2" xfId="27664"/>
    <cellStyle name="Обычный 2 7 3 2 3 2 4" xfId="19216"/>
    <cellStyle name="Обычный 2 7 3 2 3 3" xfId="3727"/>
    <cellStyle name="Обычный 2 7 3 2 3 3 2" xfId="7951"/>
    <cellStyle name="Обычный 2 7 3 2 3 3 2 2" xfId="16399"/>
    <cellStyle name="Обычный 2 7 3 2 3 3 2 2 2" xfId="33296"/>
    <cellStyle name="Обычный 2 7 3 2 3 3 2 3" xfId="24848"/>
    <cellStyle name="Обычный 2 7 3 2 3 3 3" xfId="12175"/>
    <cellStyle name="Обычный 2 7 3 2 3 3 3 2" xfId="29072"/>
    <cellStyle name="Обычный 2 7 3 2 3 3 4" xfId="20624"/>
    <cellStyle name="Обычный 2 7 3 2 3 4" xfId="5135"/>
    <cellStyle name="Обычный 2 7 3 2 3 4 2" xfId="13583"/>
    <cellStyle name="Обычный 2 7 3 2 3 4 2 2" xfId="30480"/>
    <cellStyle name="Обычный 2 7 3 2 3 4 3" xfId="22032"/>
    <cellStyle name="Обычный 2 7 3 2 3 5" xfId="9359"/>
    <cellStyle name="Обычный 2 7 3 2 3 5 2" xfId="26256"/>
    <cellStyle name="Обычный 2 7 3 2 3 6" xfId="17808"/>
    <cellStyle name="Обычный 2 7 3 2 4" xfId="1615"/>
    <cellStyle name="Обычный 2 7 3 2 4 2" xfId="5839"/>
    <cellStyle name="Обычный 2 7 3 2 4 2 2" xfId="14287"/>
    <cellStyle name="Обычный 2 7 3 2 4 2 2 2" xfId="31184"/>
    <cellStyle name="Обычный 2 7 3 2 4 2 3" xfId="22736"/>
    <cellStyle name="Обычный 2 7 3 2 4 3" xfId="10063"/>
    <cellStyle name="Обычный 2 7 3 2 4 3 2" xfId="26960"/>
    <cellStyle name="Обычный 2 7 3 2 4 4" xfId="18512"/>
    <cellStyle name="Обычный 2 7 3 2 5" xfId="3023"/>
    <cellStyle name="Обычный 2 7 3 2 5 2" xfId="7247"/>
    <cellStyle name="Обычный 2 7 3 2 5 2 2" xfId="15695"/>
    <cellStyle name="Обычный 2 7 3 2 5 2 2 2" xfId="32592"/>
    <cellStyle name="Обычный 2 7 3 2 5 2 3" xfId="24144"/>
    <cellStyle name="Обычный 2 7 3 2 5 3" xfId="11471"/>
    <cellStyle name="Обычный 2 7 3 2 5 3 2" xfId="28368"/>
    <cellStyle name="Обычный 2 7 3 2 5 4" xfId="19920"/>
    <cellStyle name="Обычный 2 7 3 2 6" xfId="4431"/>
    <cellStyle name="Обычный 2 7 3 2 6 2" xfId="12879"/>
    <cellStyle name="Обычный 2 7 3 2 6 2 2" xfId="29776"/>
    <cellStyle name="Обычный 2 7 3 2 6 3" xfId="21328"/>
    <cellStyle name="Обычный 2 7 3 2 7" xfId="8655"/>
    <cellStyle name="Обычный 2 7 3 2 7 2" xfId="25552"/>
    <cellStyle name="Обычный 2 7 3 2 8" xfId="17104"/>
    <cellStyle name="Обычный 2 7 3 2 9" xfId="34001"/>
    <cellStyle name="Обычный 2 7 3 3" xfId="531"/>
    <cellStyle name="Обычный 2 7 3 3 2" xfId="1262"/>
    <cellStyle name="Обычный 2 7 3 3 2 2" xfId="2670"/>
    <cellStyle name="Обычный 2 7 3 3 2 2 2" xfId="6894"/>
    <cellStyle name="Обычный 2 7 3 3 2 2 2 2" xfId="15342"/>
    <cellStyle name="Обычный 2 7 3 3 2 2 2 2 2" xfId="32239"/>
    <cellStyle name="Обычный 2 7 3 3 2 2 2 3" xfId="23791"/>
    <cellStyle name="Обычный 2 7 3 3 2 2 3" xfId="11118"/>
    <cellStyle name="Обычный 2 7 3 3 2 2 3 2" xfId="28015"/>
    <cellStyle name="Обычный 2 7 3 3 2 2 4" xfId="19567"/>
    <cellStyle name="Обычный 2 7 3 3 2 3" xfId="4078"/>
    <cellStyle name="Обычный 2 7 3 3 2 3 2" xfId="8302"/>
    <cellStyle name="Обычный 2 7 3 3 2 3 2 2" xfId="16750"/>
    <cellStyle name="Обычный 2 7 3 3 2 3 2 2 2" xfId="33647"/>
    <cellStyle name="Обычный 2 7 3 3 2 3 2 3" xfId="25199"/>
    <cellStyle name="Обычный 2 7 3 3 2 3 3" xfId="12526"/>
    <cellStyle name="Обычный 2 7 3 3 2 3 3 2" xfId="29423"/>
    <cellStyle name="Обычный 2 7 3 3 2 3 4" xfId="20975"/>
    <cellStyle name="Обычный 2 7 3 3 2 4" xfId="5486"/>
    <cellStyle name="Обычный 2 7 3 3 2 4 2" xfId="13934"/>
    <cellStyle name="Обычный 2 7 3 3 2 4 2 2" xfId="30831"/>
    <cellStyle name="Обычный 2 7 3 3 2 4 3" xfId="22383"/>
    <cellStyle name="Обычный 2 7 3 3 2 5" xfId="9710"/>
    <cellStyle name="Обычный 2 7 3 3 2 5 2" xfId="26607"/>
    <cellStyle name="Обычный 2 7 3 3 2 6" xfId="18159"/>
    <cellStyle name="Обычный 2 7 3 3 3" xfId="1966"/>
    <cellStyle name="Обычный 2 7 3 3 3 2" xfId="6190"/>
    <cellStyle name="Обычный 2 7 3 3 3 2 2" xfId="14638"/>
    <cellStyle name="Обычный 2 7 3 3 3 2 2 2" xfId="31535"/>
    <cellStyle name="Обычный 2 7 3 3 3 2 3" xfId="23087"/>
    <cellStyle name="Обычный 2 7 3 3 3 3" xfId="10414"/>
    <cellStyle name="Обычный 2 7 3 3 3 3 2" xfId="27311"/>
    <cellStyle name="Обычный 2 7 3 3 3 4" xfId="18863"/>
    <cellStyle name="Обычный 2 7 3 3 4" xfId="3374"/>
    <cellStyle name="Обычный 2 7 3 3 4 2" xfId="7598"/>
    <cellStyle name="Обычный 2 7 3 3 4 2 2" xfId="16046"/>
    <cellStyle name="Обычный 2 7 3 3 4 2 2 2" xfId="32943"/>
    <cellStyle name="Обычный 2 7 3 3 4 2 3" xfId="24495"/>
    <cellStyle name="Обычный 2 7 3 3 4 3" xfId="11822"/>
    <cellStyle name="Обычный 2 7 3 3 4 3 2" xfId="28719"/>
    <cellStyle name="Обычный 2 7 3 3 4 4" xfId="20271"/>
    <cellStyle name="Обычный 2 7 3 3 5" xfId="4782"/>
    <cellStyle name="Обычный 2 7 3 3 5 2" xfId="13230"/>
    <cellStyle name="Обычный 2 7 3 3 5 2 2" xfId="30127"/>
    <cellStyle name="Обычный 2 7 3 3 5 3" xfId="21679"/>
    <cellStyle name="Обычный 2 7 3 3 6" xfId="9006"/>
    <cellStyle name="Обычный 2 7 3 3 6 2" xfId="25903"/>
    <cellStyle name="Обычный 2 7 3 3 7" xfId="17455"/>
    <cellStyle name="Обычный 2 7 3 3 8" xfId="34352"/>
    <cellStyle name="Обычный 2 7 3 4" xfId="910"/>
    <cellStyle name="Обычный 2 7 3 4 2" xfId="2318"/>
    <cellStyle name="Обычный 2 7 3 4 2 2" xfId="6542"/>
    <cellStyle name="Обычный 2 7 3 4 2 2 2" xfId="14990"/>
    <cellStyle name="Обычный 2 7 3 4 2 2 2 2" xfId="31887"/>
    <cellStyle name="Обычный 2 7 3 4 2 2 3" xfId="23439"/>
    <cellStyle name="Обычный 2 7 3 4 2 3" xfId="10766"/>
    <cellStyle name="Обычный 2 7 3 4 2 3 2" xfId="27663"/>
    <cellStyle name="Обычный 2 7 3 4 2 4" xfId="19215"/>
    <cellStyle name="Обычный 2 7 3 4 3" xfId="3726"/>
    <cellStyle name="Обычный 2 7 3 4 3 2" xfId="7950"/>
    <cellStyle name="Обычный 2 7 3 4 3 2 2" xfId="16398"/>
    <cellStyle name="Обычный 2 7 3 4 3 2 2 2" xfId="33295"/>
    <cellStyle name="Обычный 2 7 3 4 3 2 3" xfId="24847"/>
    <cellStyle name="Обычный 2 7 3 4 3 3" xfId="12174"/>
    <cellStyle name="Обычный 2 7 3 4 3 3 2" xfId="29071"/>
    <cellStyle name="Обычный 2 7 3 4 3 4" xfId="20623"/>
    <cellStyle name="Обычный 2 7 3 4 4" xfId="5134"/>
    <cellStyle name="Обычный 2 7 3 4 4 2" xfId="13582"/>
    <cellStyle name="Обычный 2 7 3 4 4 2 2" xfId="30479"/>
    <cellStyle name="Обычный 2 7 3 4 4 3" xfId="22031"/>
    <cellStyle name="Обычный 2 7 3 4 5" xfId="9358"/>
    <cellStyle name="Обычный 2 7 3 4 5 2" xfId="26255"/>
    <cellStyle name="Обычный 2 7 3 4 6" xfId="17807"/>
    <cellStyle name="Обычный 2 7 3 5" xfId="1614"/>
    <cellStyle name="Обычный 2 7 3 5 2" xfId="5838"/>
    <cellStyle name="Обычный 2 7 3 5 2 2" xfId="14286"/>
    <cellStyle name="Обычный 2 7 3 5 2 2 2" xfId="31183"/>
    <cellStyle name="Обычный 2 7 3 5 2 3" xfId="22735"/>
    <cellStyle name="Обычный 2 7 3 5 3" xfId="10062"/>
    <cellStyle name="Обычный 2 7 3 5 3 2" xfId="26959"/>
    <cellStyle name="Обычный 2 7 3 5 4" xfId="18511"/>
    <cellStyle name="Обычный 2 7 3 6" xfId="3022"/>
    <cellStyle name="Обычный 2 7 3 6 2" xfId="7246"/>
    <cellStyle name="Обычный 2 7 3 6 2 2" xfId="15694"/>
    <cellStyle name="Обычный 2 7 3 6 2 2 2" xfId="32591"/>
    <cellStyle name="Обычный 2 7 3 6 2 3" xfId="24143"/>
    <cellStyle name="Обычный 2 7 3 6 3" xfId="11470"/>
    <cellStyle name="Обычный 2 7 3 6 3 2" xfId="28367"/>
    <cellStyle name="Обычный 2 7 3 6 4" xfId="19919"/>
    <cellStyle name="Обычный 2 7 3 7" xfId="4430"/>
    <cellStyle name="Обычный 2 7 3 7 2" xfId="12878"/>
    <cellStyle name="Обычный 2 7 3 7 2 2" xfId="29775"/>
    <cellStyle name="Обычный 2 7 3 7 3" xfId="21327"/>
    <cellStyle name="Обычный 2 7 3 8" xfId="8654"/>
    <cellStyle name="Обычный 2 7 3 8 2" xfId="25551"/>
    <cellStyle name="Обычный 2 7 3 9" xfId="17103"/>
    <cellStyle name="Обычный 2 7 4" xfId="122"/>
    <cellStyle name="Обычный 2 7 4 2" xfId="533"/>
    <cellStyle name="Обычный 2 7 4 2 2" xfId="1264"/>
    <cellStyle name="Обычный 2 7 4 2 2 2" xfId="2672"/>
    <cellStyle name="Обычный 2 7 4 2 2 2 2" xfId="6896"/>
    <cellStyle name="Обычный 2 7 4 2 2 2 2 2" xfId="15344"/>
    <cellStyle name="Обычный 2 7 4 2 2 2 2 2 2" xfId="32241"/>
    <cellStyle name="Обычный 2 7 4 2 2 2 2 3" xfId="23793"/>
    <cellStyle name="Обычный 2 7 4 2 2 2 3" xfId="11120"/>
    <cellStyle name="Обычный 2 7 4 2 2 2 3 2" xfId="28017"/>
    <cellStyle name="Обычный 2 7 4 2 2 2 4" xfId="19569"/>
    <cellStyle name="Обычный 2 7 4 2 2 3" xfId="4080"/>
    <cellStyle name="Обычный 2 7 4 2 2 3 2" xfId="8304"/>
    <cellStyle name="Обычный 2 7 4 2 2 3 2 2" xfId="16752"/>
    <cellStyle name="Обычный 2 7 4 2 2 3 2 2 2" xfId="33649"/>
    <cellStyle name="Обычный 2 7 4 2 2 3 2 3" xfId="25201"/>
    <cellStyle name="Обычный 2 7 4 2 2 3 3" xfId="12528"/>
    <cellStyle name="Обычный 2 7 4 2 2 3 3 2" xfId="29425"/>
    <cellStyle name="Обычный 2 7 4 2 2 3 4" xfId="20977"/>
    <cellStyle name="Обычный 2 7 4 2 2 4" xfId="5488"/>
    <cellStyle name="Обычный 2 7 4 2 2 4 2" xfId="13936"/>
    <cellStyle name="Обычный 2 7 4 2 2 4 2 2" xfId="30833"/>
    <cellStyle name="Обычный 2 7 4 2 2 4 3" xfId="22385"/>
    <cellStyle name="Обычный 2 7 4 2 2 5" xfId="9712"/>
    <cellStyle name="Обычный 2 7 4 2 2 5 2" xfId="26609"/>
    <cellStyle name="Обычный 2 7 4 2 2 6" xfId="18161"/>
    <cellStyle name="Обычный 2 7 4 2 3" xfId="1968"/>
    <cellStyle name="Обычный 2 7 4 2 3 2" xfId="6192"/>
    <cellStyle name="Обычный 2 7 4 2 3 2 2" xfId="14640"/>
    <cellStyle name="Обычный 2 7 4 2 3 2 2 2" xfId="31537"/>
    <cellStyle name="Обычный 2 7 4 2 3 2 3" xfId="23089"/>
    <cellStyle name="Обычный 2 7 4 2 3 3" xfId="10416"/>
    <cellStyle name="Обычный 2 7 4 2 3 3 2" xfId="27313"/>
    <cellStyle name="Обычный 2 7 4 2 3 4" xfId="18865"/>
    <cellStyle name="Обычный 2 7 4 2 4" xfId="3376"/>
    <cellStyle name="Обычный 2 7 4 2 4 2" xfId="7600"/>
    <cellStyle name="Обычный 2 7 4 2 4 2 2" xfId="16048"/>
    <cellStyle name="Обычный 2 7 4 2 4 2 2 2" xfId="32945"/>
    <cellStyle name="Обычный 2 7 4 2 4 2 3" xfId="24497"/>
    <cellStyle name="Обычный 2 7 4 2 4 3" xfId="11824"/>
    <cellStyle name="Обычный 2 7 4 2 4 3 2" xfId="28721"/>
    <cellStyle name="Обычный 2 7 4 2 4 4" xfId="20273"/>
    <cellStyle name="Обычный 2 7 4 2 5" xfId="4784"/>
    <cellStyle name="Обычный 2 7 4 2 5 2" xfId="13232"/>
    <cellStyle name="Обычный 2 7 4 2 5 2 2" xfId="30129"/>
    <cellStyle name="Обычный 2 7 4 2 5 3" xfId="21681"/>
    <cellStyle name="Обычный 2 7 4 2 6" xfId="9008"/>
    <cellStyle name="Обычный 2 7 4 2 6 2" xfId="25905"/>
    <cellStyle name="Обычный 2 7 4 2 7" xfId="17457"/>
    <cellStyle name="Обычный 2 7 4 2 8" xfId="34354"/>
    <cellStyle name="Обычный 2 7 4 3" xfId="912"/>
    <cellStyle name="Обычный 2 7 4 3 2" xfId="2320"/>
    <cellStyle name="Обычный 2 7 4 3 2 2" xfId="6544"/>
    <cellStyle name="Обычный 2 7 4 3 2 2 2" xfId="14992"/>
    <cellStyle name="Обычный 2 7 4 3 2 2 2 2" xfId="31889"/>
    <cellStyle name="Обычный 2 7 4 3 2 2 3" xfId="23441"/>
    <cellStyle name="Обычный 2 7 4 3 2 3" xfId="10768"/>
    <cellStyle name="Обычный 2 7 4 3 2 3 2" xfId="27665"/>
    <cellStyle name="Обычный 2 7 4 3 2 4" xfId="19217"/>
    <cellStyle name="Обычный 2 7 4 3 3" xfId="3728"/>
    <cellStyle name="Обычный 2 7 4 3 3 2" xfId="7952"/>
    <cellStyle name="Обычный 2 7 4 3 3 2 2" xfId="16400"/>
    <cellStyle name="Обычный 2 7 4 3 3 2 2 2" xfId="33297"/>
    <cellStyle name="Обычный 2 7 4 3 3 2 3" xfId="24849"/>
    <cellStyle name="Обычный 2 7 4 3 3 3" xfId="12176"/>
    <cellStyle name="Обычный 2 7 4 3 3 3 2" xfId="29073"/>
    <cellStyle name="Обычный 2 7 4 3 3 4" xfId="20625"/>
    <cellStyle name="Обычный 2 7 4 3 4" xfId="5136"/>
    <cellStyle name="Обычный 2 7 4 3 4 2" xfId="13584"/>
    <cellStyle name="Обычный 2 7 4 3 4 2 2" xfId="30481"/>
    <cellStyle name="Обычный 2 7 4 3 4 3" xfId="22033"/>
    <cellStyle name="Обычный 2 7 4 3 5" xfId="9360"/>
    <cellStyle name="Обычный 2 7 4 3 5 2" xfId="26257"/>
    <cellStyle name="Обычный 2 7 4 3 6" xfId="17809"/>
    <cellStyle name="Обычный 2 7 4 4" xfId="1616"/>
    <cellStyle name="Обычный 2 7 4 4 2" xfId="5840"/>
    <cellStyle name="Обычный 2 7 4 4 2 2" xfId="14288"/>
    <cellStyle name="Обычный 2 7 4 4 2 2 2" xfId="31185"/>
    <cellStyle name="Обычный 2 7 4 4 2 3" xfId="22737"/>
    <cellStyle name="Обычный 2 7 4 4 3" xfId="10064"/>
    <cellStyle name="Обычный 2 7 4 4 3 2" xfId="26961"/>
    <cellStyle name="Обычный 2 7 4 4 4" xfId="18513"/>
    <cellStyle name="Обычный 2 7 4 5" xfId="3024"/>
    <cellStyle name="Обычный 2 7 4 5 2" xfId="7248"/>
    <cellStyle name="Обычный 2 7 4 5 2 2" xfId="15696"/>
    <cellStyle name="Обычный 2 7 4 5 2 2 2" xfId="32593"/>
    <cellStyle name="Обычный 2 7 4 5 2 3" xfId="24145"/>
    <cellStyle name="Обычный 2 7 4 5 3" xfId="11472"/>
    <cellStyle name="Обычный 2 7 4 5 3 2" xfId="28369"/>
    <cellStyle name="Обычный 2 7 4 5 4" xfId="19921"/>
    <cellStyle name="Обычный 2 7 4 6" xfId="4432"/>
    <cellStyle name="Обычный 2 7 4 6 2" xfId="12880"/>
    <cellStyle name="Обычный 2 7 4 6 2 2" xfId="29777"/>
    <cellStyle name="Обычный 2 7 4 6 3" xfId="21329"/>
    <cellStyle name="Обычный 2 7 4 7" xfId="8656"/>
    <cellStyle name="Обычный 2 7 4 7 2" xfId="25553"/>
    <cellStyle name="Обычный 2 7 4 8" xfId="17105"/>
    <cellStyle name="Обычный 2 7 4 9" xfId="34002"/>
    <cellStyle name="Обычный 2 7 5" xfId="526"/>
    <cellStyle name="Обычный 2 7 5 2" xfId="1257"/>
    <cellStyle name="Обычный 2 7 5 2 2" xfId="2665"/>
    <cellStyle name="Обычный 2 7 5 2 2 2" xfId="6889"/>
    <cellStyle name="Обычный 2 7 5 2 2 2 2" xfId="15337"/>
    <cellStyle name="Обычный 2 7 5 2 2 2 2 2" xfId="32234"/>
    <cellStyle name="Обычный 2 7 5 2 2 2 3" xfId="23786"/>
    <cellStyle name="Обычный 2 7 5 2 2 3" xfId="11113"/>
    <cellStyle name="Обычный 2 7 5 2 2 3 2" xfId="28010"/>
    <cellStyle name="Обычный 2 7 5 2 2 4" xfId="19562"/>
    <cellStyle name="Обычный 2 7 5 2 3" xfId="4073"/>
    <cellStyle name="Обычный 2 7 5 2 3 2" xfId="8297"/>
    <cellStyle name="Обычный 2 7 5 2 3 2 2" xfId="16745"/>
    <cellStyle name="Обычный 2 7 5 2 3 2 2 2" xfId="33642"/>
    <cellStyle name="Обычный 2 7 5 2 3 2 3" xfId="25194"/>
    <cellStyle name="Обычный 2 7 5 2 3 3" xfId="12521"/>
    <cellStyle name="Обычный 2 7 5 2 3 3 2" xfId="29418"/>
    <cellStyle name="Обычный 2 7 5 2 3 4" xfId="20970"/>
    <cellStyle name="Обычный 2 7 5 2 4" xfId="5481"/>
    <cellStyle name="Обычный 2 7 5 2 4 2" xfId="13929"/>
    <cellStyle name="Обычный 2 7 5 2 4 2 2" xfId="30826"/>
    <cellStyle name="Обычный 2 7 5 2 4 3" xfId="22378"/>
    <cellStyle name="Обычный 2 7 5 2 5" xfId="9705"/>
    <cellStyle name="Обычный 2 7 5 2 5 2" xfId="26602"/>
    <cellStyle name="Обычный 2 7 5 2 6" xfId="18154"/>
    <cellStyle name="Обычный 2 7 5 3" xfId="1961"/>
    <cellStyle name="Обычный 2 7 5 3 2" xfId="6185"/>
    <cellStyle name="Обычный 2 7 5 3 2 2" xfId="14633"/>
    <cellStyle name="Обычный 2 7 5 3 2 2 2" xfId="31530"/>
    <cellStyle name="Обычный 2 7 5 3 2 3" xfId="23082"/>
    <cellStyle name="Обычный 2 7 5 3 3" xfId="10409"/>
    <cellStyle name="Обычный 2 7 5 3 3 2" xfId="27306"/>
    <cellStyle name="Обычный 2 7 5 3 4" xfId="18858"/>
    <cellStyle name="Обычный 2 7 5 4" xfId="3369"/>
    <cellStyle name="Обычный 2 7 5 4 2" xfId="7593"/>
    <cellStyle name="Обычный 2 7 5 4 2 2" xfId="16041"/>
    <cellStyle name="Обычный 2 7 5 4 2 2 2" xfId="32938"/>
    <cellStyle name="Обычный 2 7 5 4 2 3" xfId="24490"/>
    <cellStyle name="Обычный 2 7 5 4 3" xfId="11817"/>
    <cellStyle name="Обычный 2 7 5 4 3 2" xfId="28714"/>
    <cellStyle name="Обычный 2 7 5 4 4" xfId="20266"/>
    <cellStyle name="Обычный 2 7 5 5" xfId="4777"/>
    <cellStyle name="Обычный 2 7 5 5 2" xfId="13225"/>
    <cellStyle name="Обычный 2 7 5 5 2 2" xfId="30122"/>
    <cellStyle name="Обычный 2 7 5 5 3" xfId="21674"/>
    <cellStyle name="Обычный 2 7 5 6" xfId="9001"/>
    <cellStyle name="Обычный 2 7 5 6 2" xfId="25898"/>
    <cellStyle name="Обычный 2 7 5 7" xfId="17450"/>
    <cellStyle name="Обычный 2 7 5 8" xfId="34347"/>
    <cellStyle name="Обычный 2 7 6" xfId="905"/>
    <cellStyle name="Обычный 2 7 6 2" xfId="2313"/>
    <cellStyle name="Обычный 2 7 6 2 2" xfId="6537"/>
    <cellStyle name="Обычный 2 7 6 2 2 2" xfId="14985"/>
    <cellStyle name="Обычный 2 7 6 2 2 2 2" xfId="31882"/>
    <cellStyle name="Обычный 2 7 6 2 2 3" xfId="23434"/>
    <cellStyle name="Обычный 2 7 6 2 3" xfId="10761"/>
    <cellStyle name="Обычный 2 7 6 2 3 2" xfId="27658"/>
    <cellStyle name="Обычный 2 7 6 2 4" xfId="19210"/>
    <cellStyle name="Обычный 2 7 6 3" xfId="3721"/>
    <cellStyle name="Обычный 2 7 6 3 2" xfId="7945"/>
    <cellStyle name="Обычный 2 7 6 3 2 2" xfId="16393"/>
    <cellStyle name="Обычный 2 7 6 3 2 2 2" xfId="33290"/>
    <cellStyle name="Обычный 2 7 6 3 2 3" xfId="24842"/>
    <cellStyle name="Обычный 2 7 6 3 3" xfId="12169"/>
    <cellStyle name="Обычный 2 7 6 3 3 2" xfId="29066"/>
    <cellStyle name="Обычный 2 7 6 3 4" xfId="20618"/>
    <cellStyle name="Обычный 2 7 6 4" xfId="5129"/>
    <cellStyle name="Обычный 2 7 6 4 2" xfId="13577"/>
    <cellStyle name="Обычный 2 7 6 4 2 2" xfId="30474"/>
    <cellStyle name="Обычный 2 7 6 4 3" xfId="22026"/>
    <cellStyle name="Обычный 2 7 6 5" xfId="9353"/>
    <cellStyle name="Обычный 2 7 6 5 2" xfId="26250"/>
    <cellStyle name="Обычный 2 7 6 6" xfId="17802"/>
    <cellStyle name="Обычный 2 7 7" xfId="1609"/>
    <cellStyle name="Обычный 2 7 7 2" xfId="5833"/>
    <cellStyle name="Обычный 2 7 7 2 2" xfId="14281"/>
    <cellStyle name="Обычный 2 7 7 2 2 2" xfId="31178"/>
    <cellStyle name="Обычный 2 7 7 2 3" xfId="22730"/>
    <cellStyle name="Обычный 2 7 7 3" xfId="10057"/>
    <cellStyle name="Обычный 2 7 7 3 2" xfId="26954"/>
    <cellStyle name="Обычный 2 7 7 4" xfId="18506"/>
    <cellStyle name="Обычный 2 7 8" xfId="3017"/>
    <cellStyle name="Обычный 2 7 8 2" xfId="7241"/>
    <cellStyle name="Обычный 2 7 8 2 2" xfId="15689"/>
    <cellStyle name="Обычный 2 7 8 2 2 2" xfId="32586"/>
    <cellStyle name="Обычный 2 7 8 2 3" xfId="24138"/>
    <cellStyle name="Обычный 2 7 8 3" xfId="11465"/>
    <cellStyle name="Обычный 2 7 8 3 2" xfId="28362"/>
    <cellStyle name="Обычный 2 7 8 4" xfId="19914"/>
    <cellStyle name="Обычный 2 7 9" xfId="4425"/>
    <cellStyle name="Обычный 2 7 9 2" xfId="12873"/>
    <cellStyle name="Обычный 2 7 9 2 2" xfId="29770"/>
    <cellStyle name="Обычный 2 7 9 3" xfId="21322"/>
    <cellStyle name="Обычный 2 8" xfId="123"/>
    <cellStyle name="Обычный 2 8 10" xfId="17106"/>
    <cellStyle name="Обычный 2 8 11" xfId="34003"/>
    <cellStyle name="Обычный 2 8 2" xfId="124"/>
    <cellStyle name="Обычный 2 8 2 10" xfId="34004"/>
    <cellStyle name="Обычный 2 8 2 2" xfId="125"/>
    <cellStyle name="Обычный 2 8 2 2 2" xfId="536"/>
    <cellStyle name="Обычный 2 8 2 2 2 2" xfId="1267"/>
    <cellStyle name="Обычный 2 8 2 2 2 2 2" xfId="2675"/>
    <cellStyle name="Обычный 2 8 2 2 2 2 2 2" xfId="6899"/>
    <cellStyle name="Обычный 2 8 2 2 2 2 2 2 2" xfId="15347"/>
    <cellStyle name="Обычный 2 8 2 2 2 2 2 2 2 2" xfId="32244"/>
    <cellStyle name="Обычный 2 8 2 2 2 2 2 2 3" xfId="23796"/>
    <cellStyle name="Обычный 2 8 2 2 2 2 2 3" xfId="11123"/>
    <cellStyle name="Обычный 2 8 2 2 2 2 2 3 2" xfId="28020"/>
    <cellStyle name="Обычный 2 8 2 2 2 2 2 4" xfId="19572"/>
    <cellStyle name="Обычный 2 8 2 2 2 2 3" xfId="4083"/>
    <cellStyle name="Обычный 2 8 2 2 2 2 3 2" xfId="8307"/>
    <cellStyle name="Обычный 2 8 2 2 2 2 3 2 2" xfId="16755"/>
    <cellStyle name="Обычный 2 8 2 2 2 2 3 2 2 2" xfId="33652"/>
    <cellStyle name="Обычный 2 8 2 2 2 2 3 2 3" xfId="25204"/>
    <cellStyle name="Обычный 2 8 2 2 2 2 3 3" xfId="12531"/>
    <cellStyle name="Обычный 2 8 2 2 2 2 3 3 2" xfId="29428"/>
    <cellStyle name="Обычный 2 8 2 2 2 2 3 4" xfId="20980"/>
    <cellStyle name="Обычный 2 8 2 2 2 2 4" xfId="5491"/>
    <cellStyle name="Обычный 2 8 2 2 2 2 4 2" xfId="13939"/>
    <cellStyle name="Обычный 2 8 2 2 2 2 4 2 2" xfId="30836"/>
    <cellStyle name="Обычный 2 8 2 2 2 2 4 3" xfId="22388"/>
    <cellStyle name="Обычный 2 8 2 2 2 2 5" xfId="9715"/>
    <cellStyle name="Обычный 2 8 2 2 2 2 5 2" xfId="26612"/>
    <cellStyle name="Обычный 2 8 2 2 2 2 6" xfId="18164"/>
    <cellStyle name="Обычный 2 8 2 2 2 3" xfId="1971"/>
    <cellStyle name="Обычный 2 8 2 2 2 3 2" xfId="6195"/>
    <cellStyle name="Обычный 2 8 2 2 2 3 2 2" xfId="14643"/>
    <cellStyle name="Обычный 2 8 2 2 2 3 2 2 2" xfId="31540"/>
    <cellStyle name="Обычный 2 8 2 2 2 3 2 3" xfId="23092"/>
    <cellStyle name="Обычный 2 8 2 2 2 3 3" xfId="10419"/>
    <cellStyle name="Обычный 2 8 2 2 2 3 3 2" xfId="27316"/>
    <cellStyle name="Обычный 2 8 2 2 2 3 4" xfId="18868"/>
    <cellStyle name="Обычный 2 8 2 2 2 4" xfId="3379"/>
    <cellStyle name="Обычный 2 8 2 2 2 4 2" xfId="7603"/>
    <cellStyle name="Обычный 2 8 2 2 2 4 2 2" xfId="16051"/>
    <cellStyle name="Обычный 2 8 2 2 2 4 2 2 2" xfId="32948"/>
    <cellStyle name="Обычный 2 8 2 2 2 4 2 3" xfId="24500"/>
    <cellStyle name="Обычный 2 8 2 2 2 4 3" xfId="11827"/>
    <cellStyle name="Обычный 2 8 2 2 2 4 3 2" xfId="28724"/>
    <cellStyle name="Обычный 2 8 2 2 2 4 4" xfId="20276"/>
    <cellStyle name="Обычный 2 8 2 2 2 5" xfId="4787"/>
    <cellStyle name="Обычный 2 8 2 2 2 5 2" xfId="13235"/>
    <cellStyle name="Обычный 2 8 2 2 2 5 2 2" xfId="30132"/>
    <cellStyle name="Обычный 2 8 2 2 2 5 3" xfId="21684"/>
    <cellStyle name="Обычный 2 8 2 2 2 6" xfId="9011"/>
    <cellStyle name="Обычный 2 8 2 2 2 6 2" xfId="25908"/>
    <cellStyle name="Обычный 2 8 2 2 2 7" xfId="17460"/>
    <cellStyle name="Обычный 2 8 2 2 2 8" xfId="34357"/>
    <cellStyle name="Обычный 2 8 2 2 3" xfId="915"/>
    <cellStyle name="Обычный 2 8 2 2 3 2" xfId="2323"/>
    <cellStyle name="Обычный 2 8 2 2 3 2 2" xfId="6547"/>
    <cellStyle name="Обычный 2 8 2 2 3 2 2 2" xfId="14995"/>
    <cellStyle name="Обычный 2 8 2 2 3 2 2 2 2" xfId="31892"/>
    <cellStyle name="Обычный 2 8 2 2 3 2 2 3" xfId="23444"/>
    <cellStyle name="Обычный 2 8 2 2 3 2 3" xfId="10771"/>
    <cellStyle name="Обычный 2 8 2 2 3 2 3 2" xfId="27668"/>
    <cellStyle name="Обычный 2 8 2 2 3 2 4" xfId="19220"/>
    <cellStyle name="Обычный 2 8 2 2 3 3" xfId="3731"/>
    <cellStyle name="Обычный 2 8 2 2 3 3 2" xfId="7955"/>
    <cellStyle name="Обычный 2 8 2 2 3 3 2 2" xfId="16403"/>
    <cellStyle name="Обычный 2 8 2 2 3 3 2 2 2" xfId="33300"/>
    <cellStyle name="Обычный 2 8 2 2 3 3 2 3" xfId="24852"/>
    <cellStyle name="Обычный 2 8 2 2 3 3 3" xfId="12179"/>
    <cellStyle name="Обычный 2 8 2 2 3 3 3 2" xfId="29076"/>
    <cellStyle name="Обычный 2 8 2 2 3 3 4" xfId="20628"/>
    <cellStyle name="Обычный 2 8 2 2 3 4" xfId="5139"/>
    <cellStyle name="Обычный 2 8 2 2 3 4 2" xfId="13587"/>
    <cellStyle name="Обычный 2 8 2 2 3 4 2 2" xfId="30484"/>
    <cellStyle name="Обычный 2 8 2 2 3 4 3" xfId="22036"/>
    <cellStyle name="Обычный 2 8 2 2 3 5" xfId="9363"/>
    <cellStyle name="Обычный 2 8 2 2 3 5 2" xfId="26260"/>
    <cellStyle name="Обычный 2 8 2 2 3 6" xfId="17812"/>
    <cellStyle name="Обычный 2 8 2 2 4" xfId="1619"/>
    <cellStyle name="Обычный 2 8 2 2 4 2" xfId="5843"/>
    <cellStyle name="Обычный 2 8 2 2 4 2 2" xfId="14291"/>
    <cellStyle name="Обычный 2 8 2 2 4 2 2 2" xfId="31188"/>
    <cellStyle name="Обычный 2 8 2 2 4 2 3" xfId="22740"/>
    <cellStyle name="Обычный 2 8 2 2 4 3" xfId="10067"/>
    <cellStyle name="Обычный 2 8 2 2 4 3 2" xfId="26964"/>
    <cellStyle name="Обычный 2 8 2 2 4 4" xfId="18516"/>
    <cellStyle name="Обычный 2 8 2 2 5" xfId="3027"/>
    <cellStyle name="Обычный 2 8 2 2 5 2" xfId="7251"/>
    <cellStyle name="Обычный 2 8 2 2 5 2 2" xfId="15699"/>
    <cellStyle name="Обычный 2 8 2 2 5 2 2 2" xfId="32596"/>
    <cellStyle name="Обычный 2 8 2 2 5 2 3" xfId="24148"/>
    <cellStyle name="Обычный 2 8 2 2 5 3" xfId="11475"/>
    <cellStyle name="Обычный 2 8 2 2 5 3 2" xfId="28372"/>
    <cellStyle name="Обычный 2 8 2 2 5 4" xfId="19924"/>
    <cellStyle name="Обычный 2 8 2 2 6" xfId="4435"/>
    <cellStyle name="Обычный 2 8 2 2 6 2" xfId="12883"/>
    <cellStyle name="Обычный 2 8 2 2 6 2 2" xfId="29780"/>
    <cellStyle name="Обычный 2 8 2 2 6 3" xfId="21332"/>
    <cellStyle name="Обычный 2 8 2 2 7" xfId="8659"/>
    <cellStyle name="Обычный 2 8 2 2 7 2" xfId="25556"/>
    <cellStyle name="Обычный 2 8 2 2 8" xfId="17108"/>
    <cellStyle name="Обычный 2 8 2 2 9" xfId="34005"/>
    <cellStyle name="Обычный 2 8 2 3" xfId="535"/>
    <cellStyle name="Обычный 2 8 2 3 2" xfId="1266"/>
    <cellStyle name="Обычный 2 8 2 3 2 2" xfId="2674"/>
    <cellStyle name="Обычный 2 8 2 3 2 2 2" xfId="6898"/>
    <cellStyle name="Обычный 2 8 2 3 2 2 2 2" xfId="15346"/>
    <cellStyle name="Обычный 2 8 2 3 2 2 2 2 2" xfId="32243"/>
    <cellStyle name="Обычный 2 8 2 3 2 2 2 3" xfId="23795"/>
    <cellStyle name="Обычный 2 8 2 3 2 2 3" xfId="11122"/>
    <cellStyle name="Обычный 2 8 2 3 2 2 3 2" xfId="28019"/>
    <cellStyle name="Обычный 2 8 2 3 2 2 4" xfId="19571"/>
    <cellStyle name="Обычный 2 8 2 3 2 3" xfId="4082"/>
    <cellStyle name="Обычный 2 8 2 3 2 3 2" xfId="8306"/>
    <cellStyle name="Обычный 2 8 2 3 2 3 2 2" xfId="16754"/>
    <cellStyle name="Обычный 2 8 2 3 2 3 2 2 2" xfId="33651"/>
    <cellStyle name="Обычный 2 8 2 3 2 3 2 3" xfId="25203"/>
    <cellStyle name="Обычный 2 8 2 3 2 3 3" xfId="12530"/>
    <cellStyle name="Обычный 2 8 2 3 2 3 3 2" xfId="29427"/>
    <cellStyle name="Обычный 2 8 2 3 2 3 4" xfId="20979"/>
    <cellStyle name="Обычный 2 8 2 3 2 4" xfId="5490"/>
    <cellStyle name="Обычный 2 8 2 3 2 4 2" xfId="13938"/>
    <cellStyle name="Обычный 2 8 2 3 2 4 2 2" xfId="30835"/>
    <cellStyle name="Обычный 2 8 2 3 2 4 3" xfId="22387"/>
    <cellStyle name="Обычный 2 8 2 3 2 5" xfId="9714"/>
    <cellStyle name="Обычный 2 8 2 3 2 5 2" xfId="26611"/>
    <cellStyle name="Обычный 2 8 2 3 2 6" xfId="18163"/>
    <cellStyle name="Обычный 2 8 2 3 3" xfId="1970"/>
    <cellStyle name="Обычный 2 8 2 3 3 2" xfId="6194"/>
    <cellStyle name="Обычный 2 8 2 3 3 2 2" xfId="14642"/>
    <cellStyle name="Обычный 2 8 2 3 3 2 2 2" xfId="31539"/>
    <cellStyle name="Обычный 2 8 2 3 3 2 3" xfId="23091"/>
    <cellStyle name="Обычный 2 8 2 3 3 3" xfId="10418"/>
    <cellStyle name="Обычный 2 8 2 3 3 3 2" xfId="27315"/>
    <cellStyle name="Обычный 2 8 2 3 3 4" xfId="18867"/>
    <cellStyle name="Обычный 2 8 2 3 4" xfId="3378"/>
    <cellStyle name="Обычный 2 8 2 3 4 2" xfId="7602"/>
    <cellStyle name="Обычный 2 8 2 3 4 2 2" xfId="16050"/>
    <cellStyle name="Обычный 2 8 2 3 4 2 2 2" xfId="32947"/>
    <cellStyle name="Обычный 2 8 2 3 4 2 3" xfId="24499"/>
    <cellStyle name="Обычный 2 8 2 3 4 3" xfId="11826"/>
    <cellStyle name="Обычный 2 8 2 3 4 3 2" xfId="28723"/>
    <cellStyle name="Обычный 2 8 2 3 4 4" xfId="20275"/>
    <cellStyle name="Обычный 2 8 2 3 5" xfId="4786"/>
    <cellStyle name="Обычный 2 8 2 3 5 2" xfId="13234"/>
    <cellStyle name="Обычный 2 8 2 3 5 2 2" xfId="30131"/>
    <cellStyle name="Обычный 2 8 2 3 5 3" xfId="21683"/>
    <cellStyle name="Обычный 2 8 2 3 6" xfId="9010"/>
    <cellStyle name="Обычный 2 8 2 3 6 2" xfId="25907"/>
    <cellStyle name="Обычный 2 8 2 3 7" xfId="17459"/>
    <cellStyle name="Обычный 2 8 2 3 8" xfId="34356"/>
    <cellStyle name="Обычный 2 8 2 4" xfId="914"/>
    <cellStyle name="Обычный 2 8 2 4 2" xfId="2322"/>
    <cellStyle name="Обычный 2 8 2 4 2 2" xfId="6546"/>
    <cellStyle name="Обычный 2 8 2 4 2 2 2" xfId="14994"/>
    <cellStyle name="Обычный 2 8 2 4 2 2 2 2" xfId="31891"/>
    <cellStyle name="Обычный 2 8 2 4 2 2 3" xfId="23443"/>
    <cellStyle name="Обычный 2 8 2 4 2 3" xfId="10770"/>
    <cellStyle name="Обычный 2 8 2 4 2 3 2" xfId="27667"/>
    <cellStyle name="Обычный 2 8 2 4 2 4" xfId="19219"/>
    <cellStyle name="Обычный 2 8 2 4 3" xfId="3730"/>
    <cellStyle name="Обычный 2 8 2 4 3 2" xfId="7954"/>
    <cellStyle name="Обычный 2 8 2 4 3 2 2" xfId="16402"/>
    <cellStyle name="Обычный 2 8 2 4 3 2 2 2" xfId="33299"/>
    <cellStyle name="Обычный 2 8 2 4 3 2 3" xfId="24851"/>
    <cellStyle name="Обычный 2 8 2 4 3 3" xfId="12178"/>
    <cellStyle name="Обычный 2 8 2 4 3 3 2" xfId="29075"/>
    <cellStyle name="Обычный 2 8 2 4 3 4" xfId="20627"/>
    <cellStyle name="Обычный 2 8 2 4 4" xfId="5138"/>
    <cellStyle name="Обычный 2 8 2 4 4 2" xfId="13586"/>
    <cellStyle name="Обычный 2 8 2 4 4 2 2" xfId="30483"/>
    <cellStyle name="Обычный 2 8 2 4 4 3" xfId="22035"/>
    <cellStyle name="Обычный 2 8 2 4 5" xfId="9362"/>
    <cellStyle name="Обычный 2 8 2 4 5 2" xfId="26259"/>
    <cellStyle name="Обычный 2 8 2 4 6" xfId="17811"/>
    <cellStyle name="Обычный 2 8 2 5" xfId="1618"/>
    <cellStyle name="Обычный 2 8 2 5 2" xfId="5842"/>
    <cellStyle name="Обычный 2 8 2 5 2 2" xfId="14290"/>
    <cellStyle name="Обычный 2 8 2 5 2 2 2" xfId="31187"/>
    <cellStyle name="Обычный 2 8 2 5 2 3" xfId="22739"/>
    <cellStyle name="Обычный 2 8 2 5 3" xfId="10066"/>
    <cellStyle name="Обычный 2 8 2 5 3 2" xfId="26963"/>
    <cellStyle name="Обычный 2 8 2 5 4" xfId="18515"/>
    <cellStyle name="Обычный 2 8 2 6" xfId="3026"/>
    <cellStyle name="Обычный 2 8 2 6 2" xfId="7250"/>
    <cellStyle name="Обычный 2 8 2 6 2 2" xfId="15698"/>
    <cellStyle name="Обычный 2 8 2 6 2 2 2" xfId="32595"/>
    <cellStyle name="Обычный 2 8 2 6 2 3" xfId="24147"/>
    <cellStyle name="Обычный 2 8 2 6 3" xfId="11474"/>
    <cellStyle name="Обычный 2 8 2 6 3 2" xfId="28371"/>
    <cellStyle name="Обычный 2 8 2 6 4" xfId="19923"/>
    <cellStyle name="Обычный 2 8 2 7" xfId="4434"/>
    <cellStyle name="Обычный 2 8 2 7 2" xfId="12882"/>
    <cellStyle name="Обычный 2 8 2 7 2 2" xfId="29779"/>
    <cellStyle name="Обычный 2 8 2 7 3" xfId="21331"/>
    <cellStyle name="Обычный 2 8 2 8" xfId="8658"/>
    <cellStyle name="Обычный 2 8 2 8 2" xfId="25555"/>
    <cellStyle name="Обычный 2 8 2 9" xfId="17107"/>
    <cellStyle name="Обычный 2 8 3" xfId="126"/>
    <cellStyle name="Обычный 2 8 3 2" xfId="537"/>
    <cellStyle name="Обычный 2 8 3 2 2" xfId="1268"/>
    <cellStyle name="Обычный 2 8 3 2 2 2" xfId="2676"/>
    <cellStyle name="Обычный 2 8 3 2 2 2 2" xfId="6900"/>
    <cellStyle name="Обычный 2 8 3 2 2 2 2 2" xfId="15348"/>
    <cellStyle name="Обычный 2 8 3 2 2 2 2 2 2" xfId="32245"/>
    <cellStyle name="Обычный 2 8 3 2 2 2 2 3" xfId="23797"/>
    <cellStyle name="Обычный 2 8 3 2 2 2 3" xfId="11124"/>
    <cellStyle name="Обычный 2 8 3 2 2 2 3 2" xfId="28021"/>
    <cellStyle name="Обычный 2 8 3 2 2 2 4" xfId="19573"/>
    <cellStyle name="Обычный 2 8 3 2 2 3" xfId="4084"/>
    <cellStyle name="Обычный 2 8 3 2 2 3 2" xfId="8308"/>
    <cellStyle name="Обычный 2 8 3 2 2 3 2 2" xfId="16756"/>
    <cellStyle name="Обычный 2 8 3 2 2 3 2 2 2" xfId="33653"/>
    <cellStyle name="Обычный 2 8 3 2 2 3 2 3" xfId="25205"/>
    <cellStyle name="Обычный 2 8 3 2 2 3 3" xfId="12532"/>
    <cellStyle name="Обычный 2 8 3 2 2 3 3 2" xfId="29429"/>
    <cellStyle name="Обычный 2 8 3 2 2 3 4" xfId="20981"/>
    <cellStyle name="Обычный 2 8 3 2 2 4" xfId="5492"/>
    <cellStyle name="Обычный 2 8 3 2 2 4 2" xfId="13940"/>
    <cellStyle name="Обычный 2 8 3 2 2 4 2 2" xfId="30837"/>
    <cellStyle name="Обычный 2 8 3 2 2 4 3" xfId="22389"/>
    <cellStyle name="Обычный 2 8 3 2 2 5" xfId="9716"/>
    <cellStyle name="Обычный 2 8 3 2 2 5 2" xfId="26613"/>
    <cellStyle name="Обычный 2 8 3 2 2 6" xfId="18165"/>
    <cellStyle name="Обычный 2 8 3 2 3" xfId="1972"/>
    <cellStyle name="Обычный 2 8 3 2 3 2" xfId="6196"/>
    <cellStyle name="Обычный 2 8 3 2 3 2 2" xfId="14644"/>
    <cellStyle name="Обычный 2 8 3 2 3 2 2 2" xfId="31541"/>
    <cellStyle name="Обычный 2 8 3 2 3 2 3" xfId="23093"/>
    <cellStyle name="Обычный 2 8 3 2 3 3" xfId="10420"/>
    <cellStyle name="Обычный 2 8 3 2 3 3 2" xfId="27317"/>
    <cellStyle name="Обычный 2 8 3 2 3 4" xfId="18869"/>
    <cellStyle name="Обычный 2 8 3 2 4" xfId="3380"/>
    <cellStyle name="Обычный 2 8 3 2 4 2" xfId="7604"/>
    <cellStyle name="Обычный 2 8 3 2 4 2 2" xfId="16052"/>
    <cellStyle name="Обычный 2 8 3 2 4 2 2 2" xfId="32949"/>
    <cellStyle name="Обычный 2 8 3 2 4 2 3" xfId="24501"/>
    <cellStyle name="Обычный 2 8 3 2 4 3" xfId="11828"/>
    <cellStyle name="Обычный 2 8 3 2 4 3 2" xfId="28725"/>
    <cellStyle name="Обычный 2 8 3 2 4 4" xfId="20277"/>
    <cellStyle name="Обычный 2 8 3 2 5" xfId="4788"/>
    <cellStyle name="Обычный 2 8 3 2 5 2" xfId="13236"/>
    <cellStyle name="Обычный 2 8 3 2 5 2 2" xfId="30133"/>
    <cellStyle name="Обычный 2 8 3 2 5 3" xfId="21685"/>
    <cellStyle name="Обычный 2 8 3 2 6" xfId="9012"/>
    <cellStyle name="Обычный 2 8 3 2 6 2" xfId="25909"/>
    <cellStyle name="Обычный 2 8 3 2 7" xfId="17461"/>
    <cellStyle name="Обычный 2 8 3 2 8" xfId="34358"/>
    <cellStyle name="Обычный 2 8 3 3" xfId="916"/>
    <cellStyle name="Обычный 2 8 3 3 2" xfId="2324"/>
    <cellStyle name="Обычный 2 8 3 3 2 2" xfId="6548"/>
    <cellStyle name="Обычный 2 8 3 3 2 2 2" xfId="14996"/>
    <cellStyle name="Обычный 2 8 3 3 2 2 2 2" xfId="31893"/>
    <cellStyle name="Обычный 2 8 3 3 2 2 3" xfId="23445"/>
    <cellStyle name="Обычный 2 8 3 3 2 3" xfId="10772"/>
    <cellStyle name="Обычный 2 8 3 3 2 3 2" xfId="27669"/>
    <cellStyle name="Обычный 2 8 3 3 2 4" xfId="19221"/>
    <cellStyle name="Обычный 2 8 3 3 3" xfId="3732"/>
    <cellStyle name="Обычный 2 8 3 3 3 2" xfId="7956"/>
    <cellStyle name="Обычный 2 8 3 3 3 2 2" xfId="16404"/>
    <cellStyle name="Обычный 2 8 3 3 3 2 2 2" xfId="33301"/>
    <cellStyle name="Обычный 2 8 3 3 3 2 3" xfId="24853"/>
    <cellStyle name="Обычный 2 8 3 3 3 3" xfId="12180"/>
    <cellStyle name="Обычный 2 8 3 3 3 3 2" xfId="29077"/>
    <cellStyle name="Обычный 2 8 3 3 3 4" xfId="20629"/>
    <cellStyle name="Обычный 2 8 3 3 4" xfId="5140"/>
    <cellStyle name="Обычный 2 8 3 3 4 2" xfId="13588"/>
    <cellStyle name="Обычный 2 8 3 3 4 2 2" xfId="30485"/>
    <cellStyle name="Обычный 2 8 3 3 4 3" xfId="22037"/>
    <cellStyle name="Обычный 2 8 3 3 5" xfId="9364"/>
    <cellStyle name="Обычный 2 8 3 3 5 2" xfId="26261"/>
    <cellStyle name="Обычный 2 8 3 3 6" xfId="17813"/>
    <cellStyle name="Обычный 2 8 3 4" xfId="1620"/>
    <cellStyle name="Обычный 2 8 3 4 2" xfId="5844"/>
    <cellStyle name="Обычный 2 8 3 4 2 2" xfId="14292"/>
    <cellStyle name="Обычный 2 8 3 4 2 2 2" xfId="31189"/>
    <cellStyle name="Обычный 2 8 3 4 2 3" xfId="22741"/>
    <cellStyle name="Обычный 2 8 3 4 3" xfId="10068"/>
    <cellStyle name="Обычный 2 8 3 4 3 2" xfId="26965"/>
    <cellStyle name="Обычный 2 8 3 4 4" xfId="18517"/>
    <cellStyle name="Обычный 2 8 3 5" xfId="3028"/>
    <cellStyle name="Обычный 2 8 3 5 2" xfId="7252"/>
    <cellStyle name="Обычный 2 8 3 5 2 2" xfId="15700"/>
    <cellStyle name="Обычный 2 8 3 5 2 2 2" xfId="32597"/>
    <cellStyle name="Обычный 2 8 3 5 2 3" xfId="24149"/>
    <cellStyle name="Обычный 2 8 3 5 3" xfId="11476"/>
    <cellStyle name="Обычный 2 8 3 5 3 2" xfId="28373"/>
    <cellStyle name="Обычный 2 8 3 5 4" xfId="19925"/>
    <cellStyle name="Обычный 2 8 3 6" xfId="4436"/>
    <cellStyle name="Обычный 2 8 3 6 2" xfId="12884"/>
    <cellStyle name="Обычный 2 8 3 6 2 2" xfId="29781"/>
    <cellStyle name="Обычный 2 8 3 6 3" xfId="21333"/>
    <cellStyle name="Обычный 2 8 3 7" xfId="8660"/>
    <cellStyle name="Обычный 2 8 3 7 2" xfId="25557"/>
    <cellStyle name="Обычный 2 8 3 8" xfId="17109"/>
    <cellStyle name="Обычный 2 8 3 9" xfId="34006"/>
    <cellStyle name="Обычный 2 8 4" xfId="534"/>
    <cellStyle name="Обычный 2 8 4 2" xfId="1265"/>
    <cellStyle name="Обычный 2 8 4 2 2" xfId="2673"/>
    <cellStyle name="Обычный 2 8 4 2 2 2" xfId="6897"/>
    <cellStyle name="Обычный 2 8 4 2 2 2 2" xfId="15345"/>
    <cellStyle name="Обычный 2 8 4 2 2 2 2 2" xfId="32242"/>
    <cellStyle name="Обычный 2 8 4 2 2 2 3" xfId="23794"/>
    <cellStyle name="Обычный 2 8 4 2 2 3" xfId="11121"/>
    <cellStyle name="Обычный 2 8 4 2 2 3 2" xfId="28018"/>
    <cellStyle name="Обычный 2 8 4 2 2 4" xfId="19570"/>
    <cellStyle name="Обычный 2 8 4 2 3" xfId="4081"/>
    <cellStyle name="Обычный 2 8 4 2 3 2" xfId="8305"/>
    <cellStyle name="Обычный 2 8 4 2 3 2 2" xfId="16753"/>
    <cellStyle name="Обычный 2 8 4 2 3 2 2 2" xfId="33650"/>
    <cellStyle name="Обычный 2 8 4 2 3 2 3" xfId="25202"/>
    <cellStyle name="Обычный 2 8 4 2 3 3" xfId="12529"/>
    <cellStyle name="Обычный 2 8 4 2 3 3 2" xfId="29426"/>
    <cellStyle name="Обычный 2 8 4 2 3 4" xfId="20978"/>
    <cellStyle name="Обычный 2 8 4 2 4" xfId="5489"/>
    <cellStyle name="Обычный 2 8 4 2 4 2" xfId="13937"/>
    <cellStyle name="Обычный 2 8 4 2 4 2 2" xfId="30834"/>
    <cellStyle name="Обычный 2 8 4 2 4 3" xfId="22386"/>
    <cellStyle name="Обычный 2 8 4 2 5" xfId="9713"/>
    <cellStyle name="Обычный 2 8 4 2 5 2" xfId="26610"/>
    <cellStyle name="Обычный 2 8 4 2 6" xfId="18162"/>
    <cellStyle name="Обычный 2 8 4 3" xfId="1969"/>
    <cellStyle name="Обычный 2 8 4 3 2" xfId="6193"/>
    <cellStyle name="Обычный 2 8 4 3 2 2" xfId="14641"/>
    <cellStyle name="Обычный 2 8 4 3 2 2 2" xfId="31538"/>
    <cellStyle name="Обычный 2 8 4 3 2 3" xfId="23090"/>
    <cellStyle name="Обычный 2 8 4 3 3" xfId="10417"/>
    <cellStyle name="Обычный 2 8 4 3 3 2" xfId="27314"/>
    <cellStyle name="Обычный 2 8 4 3 4" xfId="18866"/>
    <cellStyle name="Обычный 2 8 4 4" xfId="3377"/>
    <cellStyle name="Обычный 2 8 4 4 2" xfId="7601"/>
    <cellStyle name="Обычный 2 8 4 4 2 2" xfId="16049"/>
    <cellStyle name="Обычный 2 8 4 4 2 2 2" xfId="32946"/>
    <cellStyle name="Обычный 2 8 4 4 2 3" xfId="24498"/>
    <cellStyle name="Обычный 2 8 4 4 3" xfId="11825"/>
    <cellStyle name="Обычный 2 8 4 4 3 2" xfId="28722"/>
    <cellStyle name="Обычный 2 8 4 4 4" xfId="20274"/>
    <cellStyle name="Обычный 2 8 4 5" xfId="4785"/>
    <cellStyle name="Обычный 2 8 4 5 2" xfId="13233"/>
    <cellStyle name="Обычный 2 8 4 5 2 2" xfId="30130"/>
    <cellStyle name="Обычный 2 8 4 5 3" xfId="21682"/>
    <cellStyle name="Обычный 2 8 4 6" xfId="9009"/>
    <cellStyle name="Обычный 2 8 4 6 2" xfId="25906"/>
    <cellStyle name="Обычный 2 8 4 7" xfId="17458"/>
    <cellStyle name="Обычный 2 8 4 8" xfId="34355"/>
    <cellStyle name="Обычный 2 8 5" xfId="913"/>
    <cellStyle name="Обычный 2 8 5 2" xfId="2321"/>
    <cellStyle name="Обычный 2 8 5 2 2" xfId="6545"/>
    <cellStyle name="Обычный 2 8 5 2 2 2" xfId="14993"/>
    <cellStyle name="Обычный 2 8 5 2 2 2 2" xfId="31890"/>
    <cellStyle name="Обычный 2 8 5 2 2 3" xfId="23442"/>
    <cellStyle name="Обычный 2 8 5 2 3" xfId="10769"/>
    <cellStyle name="Обычный 2 8 5 2 3 2" xfId="27666"/>
    <cellStyle name="Обычный 2 8 5 2 4" xfId="19218"/>
    <cellStyle name="Обычный 2 8 5 3" xfId="3729"/>
    <cellStyle name="Обычный 2 8 5 3 2" xfId="7953"/>
    <cellStyle name="Обычный 2 8 5 3 2 2" xfId="16401"/>
    <cellStyle name="Обычный 2 8 5 3 2 2 2" xfId="33298"/>
    <cellStyle name="Обычный 2 8 5 3 2 3" xfId="24850"/>
    <cellStyle name="Обычный 2 8 5 3 3" xfId="12177"/>
    <cellStyle name="Обычный 2 8 5 3 3 2" xfId="29074"/>
    <cellStyle name="Обычный 2 8 5 3 4" xfId="20626"/>
    <cellStyle name="Обычный 2 8 5 4" xfId="5137"/>
    <cellStyle name="Обычный 2 8 5 4 2" xfId="13585"/>
    <cellStyle name="Обычный 2 8 5 4 2 2" xfId="30482"/>
    <cellStyle name="Обычный 2 8 5 4 3" xfId="22034"/>
    <cellStyle name="Обычный 2 8 5 5" xfId="9361"/>
    <cellStyle name="Обычный 2 8 5 5 2" xfId="26258"/>
    <cellStyle name="Обычный 2 8 5 6" xfId="17810"/>
    <cellStyle name="Обычный 2 8 6" xfId="1617"/>
    <cellStyle name="Обычный 2 8 6 2" xfId="5841"/>
    <cellStyle name="Обычный 2 8 6 2 2" xfId="14289"/>
    <cellStyle name="Обычный 2 8 6 2 2 2" xfId="31186"/>
    <cellStyle name="Обычный 2 8 6 2 3" xfId="22738"/>
    <cellStyle name="Обычный 2 8 6 3" xfId="10065"/>
    <cellStyle name="Обычный 2 8 6 3 2" xfId="26962"/>
    <cellStyle name="Обычный 2 8 6 4" xfId="18514"/>
    <cellStyle name="Обычный 2 8 7" xfId="3025"/>
    <cellStyle name="Обычный 2 8 7 2" xfId="7249"/>
    <cellStyle name="Обычный 2 8 7 2 2" xfId="15697"/>
    <cellStyle name="Обычный 2 8 7 2 2 2" xfId="32594"/>
    <cellStyle name="Обычный 2 8 7 2 3" xfId="24146"/>
    <cellStyle name="Обычный 2 8 7 3" xfId="11473"/>
    <cellStyle name="Обычный 2 8 7 3 2" xfId="28370"/>
    <cellStyle name="Обычный 2 8 7 4" xfId="19922"/>
    <cellStyle name="Обычный 2 8 8" xfId="4433"/>
    <cellStyle name="Обычный 2 8 8 2" xfId="12881"/>
    <cellStyle name="Обычный 2 8 8 2 2" xfId="29778"/>
    <cellStyle name="Обычный 2 8 8 3" xfId="21330"/>
    <cellStyle name="Обычный 2 8 9" xfId="8657"/>
    <cellStyle name="Обычный 2 8 9 2" xfId="25554"/>
    <cellStyle name="Обычный 2 9" xfId="127"/>
    <cellStyle name="Обычный 2 9 10" xfId="34007"/>
    <cellStyle name="Обычный 2 9 2" xfId="128"/>
    <cellStyle name="Обычный 2 9 2 2" xfId="539"/>
    <cellStyle name="Обычный 2 9 2 2 2" xfId="1270"/>
    <cellStyle name="Обычный 2 9 2 2 2 2" xfId="2678"/>
    <cellStyle name="Обычный 2 9 2 2 2 2 2" xfId="6902"/>
    <cellStyle name="Обычный 2 9 2 2 2 2 2 2" xfId="15350"/>
    <cellStyle name="Обычный 2 9 2 2 2 2 2 2 2" xfId="32247"/>
    <cellStyle name="Обычный 2 9 2 2 2 2 2 3" xfId="23799"/>
    <cellStyle name="Обычный 2 9 2 2 2 2 3" xfId="11126"/>
    <cellStyle name="Обычный 2 9 2 2 2 2 3 2" xfId="28023"/>
    <cellStyle name="Обычный 2 9 2 2 2 2 4" xfId="19575"/>
    <cellStyle name="Обычный 2 9 2 2 2 3" xfId="4086"/>
    <cellStyle name="Обычный 2 9 2 2 2 3 2" xfId="8310"/>
    <cellStyle name="Обычный 2 9 2 2 2 3 2 2" xfId="16758"/>
    <cellStyle name="Обычный 2 9 2 2 2 3 2 2 2" xfId="33655"/>
    <cellStyle name="Обычный 2 9 2 2 2 3 2 3" xfId="25207"/>
    <cellStyle name="Обычный 2 9 2 2 2 3 3" xfId="12534"/>
    <cellStyle name="Обычный 2 9 2 2 2 3 3 2" xfId="29431"/>
    <cellStyle name="Обычный 2 9 2 2 2 3 4" xfId="20983"/>
    <cellStyle name="Обычный 2 9 2 2 2 4" xfId="5494"/>
    <cellStyle name="Обычный 2 9 2 2 2 4 2" xfId="13942"/>
    <cellStyle name="Обычный 2 9 2 2 2 4 2 2" xfId="30839"/>
    <cellStyle name="Обычный 2 9 2 2 2 4 3" xfId="22391"/>
    <cellStyle name="Обычный 2 9 2 2 2 5" xfId="9718"/>
    <cellStyle name="Обычный 2 9 2 2 2 5 2" xfId="26615"/>
    <cellStyle name="Обычный 2 9 2 2 2 6" xfId="18167"/>
    <cellStyle name="Обычный 2 9 2 2 3" xfId="1974"/>
    <cellStyle name="Обычный 2 9 2 2 3 2" xfId="6198"/>
    <cellStyle name="Обычный 2 9 2 2 3 2 2" xfId="14646"/>
    <cellStyle name="Обычный 2 9 2 2 3 2 2 2" xfId="31543"/>
    <cellStyle name="Обычный 2 9 2 2 3 2 3" xfId="23095"/>
    <cellStyle name="Обычный 2 9 2 2 3 3" xfId="10422"/>
    <cellStyle name="Обычный 2 9 2 2 3 3 2" xfId="27319"/>
    <cellStyle name="Обычный 2 9 2 2 3 4" xfId="18871"/>
    <cellStyle name="Обычный 2 9 2 2 4" xfId="3382"/>
    <cellStyle name="Обычный 2 9 2 2 4 2" xfId="7606"/>
    <cellStyle name="Обычный 2 9 2 2 4 2 2" xfId="16054"/>
    <cellStyle name="Обычный 2 9 2 2 4 2 2 2" xfId="32951"/>
    <cellStyle name="Обычный 2 9 2 2 4 2 3" xfId="24503"/>
    <cellStyle name="Обычный 2 9 2 2 4 3" xfId="11830"/>
    <cellStyle name="Обычный 2 9 2 2 4 3 2" xfId="28727"/>
    <cellStyle name="Обычный 2 9 2 2 4 4" xfId="20279"/>
    <cellStyle name="Обычный 2 9 2 2 5" xfId="4790"/>
    <cellStyle name="Обычный 2 9 2 2 5 2" xfId="13238"/>
    <cellStyle name="Обычный 2 9 2 2 5 2 2" xfId="30135"/>
    <cellStyle name="Обычный 2 9 2 2 5 3" xfId="21687"/>
    <cellStyle name="Обычный 2 9 2 2 6" xfId="9014"/>
    <cellStyle name="Обычный 2 9 2 2 6 2" xfId="25911"/>
    <cellStyle name="Обычный 2 9 2 2 7" xfId="17463"/>
    <cellStyle name="Обычный 2 9 2 2 8" xfId="34360"/>
    <cellStyle name="Обычный 2 9 2 3" xfId="918"/>
    <cellStyle name="Обычный 2 9 2 3 2" xfId="2326"/>
    <cellStyle name="Обычный 2 9 2 3 2 2" xfId="6550"/>
    <cellStyle name="Обычный 2 9 2 3 2 2 2" xfId="14998"/>
    <cellStyle name="Обычный 2 9 2 3 2 2 2 2" xfId="31895"/>
    <cellStyle name="Обычный 2 9 2 3 2 2 3" xfId="23447"/>
    <cellStyle name="Обычный 2 9 2 3 2 3" xfId="10774"/>
    <cellStyle name="Обычный 2 9 2 3 2 3 2" xfId="27671"/>
    <cellStyle name="Обычный 2 9 2 3 2 4" xfId="19223"/>
    <cellStyle name="Обычный 2 9 2 3 3" xfId="3734"/>
    <cellStyle name="Обычный 2 9 2 3 3 2" xfId="7958"/>
    <cellStyle name="Обычный 2 9 2 3 3 2 2" xfId="16406"/>
    <cellStyle name="Обычный 2 9 2 3 3 2 2 2" xfId="33303"/>
    <cellStyle name="Обычный 2 9 2 3 3 2 3" xfId="24855"/>
    <cellStyle name="Обычный 2 9 2 3 3 3" xfId="12182"/>
    <cellStyle name="Обычный 2 9 2 3 3 3 2" xfId="29079"/>
    <cellStyle name="Обычный 2 9 2 3 3 4" xfId="20631"/>
    <cellStyle name="Обычный 2 9 2 3 4" xfId="5142"/>
    <cellStyle name="Обычный 2 9 2 3 4 2" xfId="13590"/>
    <cellStyle name="Обычный 2 9 2 3 4 2 2" xfId="30487"/>
    <cellStyle name="Обычный 2 9 2 3 4 3" xfId="22039"/>
    <cellStyle name="Обычный 2 9 2 3 5" xfId="9366"/>
    <cellStyle name="Обычный 2 9 2 3 5 2" xfId="26263"/>
    <cellStyle name="Обычный 2 9 2 3 6" xfId="17815"/>
    <cellStyle name="Обычный 2 9 2 4" xfId="1622"/>
    <cellStyle name="Обычный 2 9 2 4 2" xfId="5846"/>
    <cellStyle name="Обычный 2 9 2 4 2 2" xfId="14294"/>
    <cellStyle name="Обычный 2 9 2 4 2 2 2" xfId="31191"/>
    <cellStyle name="Обычный 2 9 2 4 2 3" xfId="22743"/>
    <cellStyle name="Обычный 2 9 2 4 3" xfId="10070"/>
    <cellStyle name="Обычный 2 9 2 4 3 2" xfId="26967"/>
    <cellStyle name="Обычный 2 9 2 4 4" xfId="18519"/>
    <cellStyle name="Обычный 2 9 2 5" xfId="3030"/>
    <cellStyle name="Обычный 2 9 2 5 2" xfId="7254"/>
    <cellStyle name="Обычный 2 9 2 5 2 2" xfId="15702"/>
    <cellStyle name="Обычный 2 9 2 5 2 2 2" xfId="32599"/>
    <cellStyle name="Обычный 2 9 2 5 2 3" xfId="24151"/>
    <cellStyle name="Обычный 2 9 2 5 3" xfId="11478"/>
    <cellStyle name="Обычный 2 9 2 5 3 2" xfId="28375"/>
    <cellStyle name="Обычный 2 9 2 5 4" xfId="19927"/>
    <cellStyle name="Обычный 2 9 2 6" xfId="4438"/>
    <cellStyle name="Обычный 2 9 2 6 2" xfId="12886"/>
    <cellStyle name="Обычный 2 9 2 6 2 2" xfId="29783"/>
    <cellStyle name="Обычный 2 9 2 6 3" xfId="21335"/>
    <cellStyle name="Обычный 2 9 2 7" xfId="8662"/>
    <cellStyle name="Обычный 2 9 2 7 2" xfId="25559"/>
    <cellStyle name="Обычный 2 9 2 8" xfId="17111"/>
    <cellStyle name="Обычный 2 9 2 9" xfId="34008"/>
    <cellStyle name="Обычный 2 9 3" xfId="538"/>
    <cellStyle name="Обычный 2 9 3 2" xfId="1269"/>
    <cellStyle name="Обычный 2 9 3 2 2" xfId="2677"/>
    <cellStyle name="Обычный 2 9 3 2 2 2" xfId="6901"/>
    <cellStyle name="Обычный 2 9 3 2 2 2 2" xfId="15349"/>
    <cellStyle name="Обычный 2 9 3 2 2 2 2 2" xfId="32246"/>
    <cellStyle name="Обычный 2 9 3 2 2 2 3" xfId="23798"/>
    <cellStyle name="Обычный 2 9 3 2 2 3" xfId="11125"/>
    <cellStyle name="Обычный 2 9 3 2 2 3 2" xfId="28022"/>
    <cellStyle name="Обычный 2 9 3 2 2 4" xfId="19574"/>
    <cellStyle name="Обычный 2 9 3 2 3" xfId="4085"/>
    <cellStyle name="Обычный 2 9 3 2 3 2" xfId="8309"/>
    <cellStyle name="Обычный 2 9 3 2 3 2 2" xfId="16757"/>
    <cellStyle name="Обычный 2 9 3 2 3 2 2 2" xfId="33654"/>
    <cellStyle name="Обычный 2 9 3 2 3 2 3" xfId="25206"/>
    <cellStyle name="Обычный 2 9 3 2 3 3" xfId="12533"/>
    <cellStyle name="Обычный 2 9 3 2 3 3 2" xfId="29430"/>
    <cellStyle name="Обычный 2 9 3 2 3 4" xfId="20982"/>
    <cellStyle name="Обычный 2 9 3 2 4" xfId="5493"/>
    <cellStyle name="Обычный 2 9 3 2 4 2" xfId="13941"/>
    <cellStyle name="Обычный 2 9 3 2 4 2 2" xfId="30838"/>
    <cellStyle name="Обычный 2 9 3 2 4 3" xfId="22390"/>
    <cellStyle name="Обычный 2 9 3 2 5" xfId="9717"/>
    <cellStyle name="Обычный 2 9 3 2 5 2" xfId="26614"/>
    <cellStyle name="Обычный 2 9 3 2 6" xfId="18166"/>
    <cellStyle name="Обычный 2 9 3 3" xfId="1973"/>
    <cellStyle name="Обычный 2 9 3 3 2" xfId="6197"/>
    <cellStyle name="Обычный 2 9 3 3 2 2" xfId="14645"/>
    <cellStyle name="Обычный 2 9 3 3 2 2 2" xfId="31542"/>
    <cellStyle name="Обычный 2 9 3 3 2 3" xfId="23094"/>
    <cellStyle name="Обычный 2 9 3 3 3" xfId="10421"/>
    <cellStyle name="Обычный 2 9 3 3 3 2" xfId="27318"/>
    <cellStyle name="Обычный 2 9 3 3 4" xfId="18870"/>
    <cellStyle name="Обычный 2 9 3 4" xfId="3381"/>
    <cellStyle name="Обычный 2 9 3 4 2" xfId="7605"/>
    <cellStyle name="Обычный 2 9 3 4 2 2" xfId="16053"/>
    <cellStyle name="Обычный 2 9 3 4 2 2 2" xfId="32950"/>
    <cellStyle name="Обычный 2 9 3 4 2 3" xfId="24502"/>
    <cellStyle name="Обычный 2 9 3 4 3" xfId="11829"/>
    <cellStyle name="Обычный 2 9 3 4 3 2" xfId="28726"/>
    <cellStyle name="Обычный 2 9 3 4 4" xfId="20278"/>
    <cellStyle name="Обычный 2 9 3 5" xfId="4789"/>
    <cellStyle name="Обычный 2 9 3 5 2" xfId="13237"/>
    <cellStyle name="Обычный 2 9 3 5 2 2" xfId="30134"/>
    <cellStyle name="Обычный 2 9 3 5 3" xfId="21686"/>
    <cellStyle name="Обычный 2 9 3 6" xfId="9013"/>
    <cellStyle name="Обычный 2 9 3 6 2" xfId="25910"/>
    <cellStyle name="Обычный 2 9 3 7" xfId="17462"/>
    <cellStyle name="Обычный 2 9 3 8" xfId="34359"/>
    <cellStyle name="Обычный 2 9 4" xfId="917"/>
    <cellStyle name="Обычный 2 9 4 2" xfId="2325"/>
    <cellStyle name="Обычный 2 9 4 2 2" xfId="6549"/>
    <cellStyle name="Обычный 2 9 4 2 2 2" xfId="14997"/>
    <cellStyle name="Обычный 2 9 4 2 2 2 2" xfId="31894"/>
    <cellStyle name="Обычный 2 9 4 2 2 3" xfId="23446"/>
    <cellStyle name="Обычный 2 9 4 2 3" xfId="10773"/>
    <cellStyle name="Обычный 2 9 4 2 3 2" xfId="27670"/>
    <cellStyle name="Обычный 2 9 4 2 4" xfId="19222"/>
    <cellStyle name="Обычный 2 9 4 3" xfId="3733"/>
    <cellStyle name="Обычный 2 9 4 3 2" xfId="7957"/>
    <cellStyle name="Обычный 2 9 4 3 2 2" xfId="16405"/>
    <cellStyle name="Обычный 2 9 4 3 2 2 2" xfId="33302"/>
    <cellStyle name="Обычный 2 9 4 3 2 3" xfId="24854"/>
    <cellStyle name="Обычный 2 9 4 3 3" xfId="12181"/>
    <cellStyle name="Обычный 2 9 4 3 3 2" xfId="29078"/>
    <cellStyle name="Обычный 2 9 4 3 4" xfId="20630"/>
    <cellStyle name="Обычный 2 9 4 4" xfId="5141"/>
    <cellStyle name="Обычный 2 9 4 4 2" xfId="13589"/>
    <cellStyle name="Обычный 2 9 4 4 2 2" xfId="30486"/>
    <cellStyle name="Обычный 2 9 4 4 3" xfId="22038"/>
    <cellStyle name="Обычный 2 9 4 5" xfId="9365"/>
    <cellStyle name="Обычный 2 9 4 5 2" xfId="26262"/>
    <cellStyle name="Обычный 2 9 4 6" xfId="17814"/>
    <cellStyle name="Обычный 2 9 5" xfId="1621"/>
    <cellStyle name="Обычный 2 9 5 2" xfId="5845"/>
    <cellStyle name="Обычный 2 9 5 2 2" xfId="14293"/>
    <cellStyle name="Обычный 2 9 5 2 2 2" xfId="31190"/>
    <cellStyle name="Обычный 2 9 5 2 3" xfId="22742"/>
    <cellStyle name="Обычный 2 9 5 3" xfId="10069"/>
    <cellStyle name="Обычный 2 9 5 3 2" xfId="26966"/>
    <cellStyle name="Обычный 2 9 5 4" xfId="18518"/>
    <cellStyle name="Обычный 2 9 6" xfId="3029"/>
    <cellStyle name="Обычный 2 9 6 2" xfId="7253"/>
    <cellStyle name="Обычный 2 9 6 2 2" xfId="15701"/>
    <cellStyle name="Обычный 2 9 6 2 2 2" xfId="32598"/>
    <cellStyle name="Обычный 2 9 6 2 3" xfId="24150"/>
    <cellStyle name="Обычный 2 9 6 3" xfId="11477"/>
    <cellStyle name="Обычный 2 9 6 3 2" xfId="28374"/>
    <cellStyle name="Обычный 2 9 6 4" xfId="19926"/>
    <cellStyle name="Обычный 2 9 7" xfId="4437"/>
    <cellStyle name="Обычный 2 9 7 2" xfId="12885"/>
    <cellStyle name="Обычный 2 9 7 2 2" xfId="29782"/>
    <cellStyle name="Обычный 2 9 7 3" xfId="21334"/>
    <cellStyle name="Обычный 2 9 8" xfId="8661"/>
    <cellStyle name="Обычный 2 9 8 2" xfId="25558"/>
    <cellStyle name="Обычный 2 9 9" xfId="17110"/>
    <cellStyle name="Обычный 2_Отчет за 2015 год" xfId="129"/>
    <cellStyle name="Обычный 3" xfId="130"/>
    <cellStyle name="Обычный 3 10" xfId="540"/>
    <cellStyle name="Обычный 3 10 2" xfId="1271"/>
    <cellStyle name="Обычный 3 10 2 2" xfId="2679"/>
    <cellStyle name="Обычный 3 10 2 2 2" xfId="6903"/>
    <cellStyle name="Обычный 3 10 2 2 2 2" xfId="15351"/>
    <cellStyle name="Обычный 3 10 2 2 2 2 2" xfId="32248"/>
    <cellStyle name="Обычный 3 10 2 2 2 3" xfId="23800"/>
    <cellStyle name="Обычный 3 10 2 2 3" xfId="11127"/>
    <cellStyle name="Обычный 3 10 2 2 3 2" xfId="28024"/>
    <cellStyle name="Обычный 3 10 2 2 4" xfId="19576"/>
    <cellStyle name="Обычный 3 10 2 3" xfId="4087"/>
    <cellStyle name="Обычный 3 10 2 3 2" xfId="8311"/>
    <cellStyle name="Обычный 3 10 2 3 2 2" xfId="16759"/>
    <cellStyle name="Обычный 3 10 2 3 2 2 2" xfId="33656"/>
    <cellStyle name="Обычный 3 10 2 3 2 3" xfId="25208"/>
    <cellStyle name="Обычный 3 10 2 3 3" xfId="12535"/>
    <cellStyle name="Обычный 3 10 2 3 3 2" xfId="29432"/>
    <cellStyle name="Обычный 3 10 2 3 4" xfId="20984"/>
    <cellStyle name="Обычный 3 10 2 4" xfId="5495"/>
    <cellStyle name="Обычный 3 10 2 4 2" xfId="13943"/>
    <cellStyle name="Обычный 3 10 2 4 2 2" xfId="30840"/>
    <cellStyle name="Обычный 3 10 2 4 3" xfId="22392"/>
    <cellStyle name="Обычный 3 10 2 5" xfId="9719"/>
    <cellStyle name="Обычный 3 10 2 5 2" xfId="26616"/>
    <cellStyle name="Обычный 3 10 2 6" xfId="18168"/>
    <cellStyle name="Обычный 3 10 3" xfId="1975"/>
    <cellStyle name="Обычный 3 10 3 2" xfId="6199"/>
    <cellStyle name="Обычный 3 10 3 2 2" xfId="14647"/>
    <cellStyle name="Обычный 3 10 3 2 2 2" xfId="31544"/>
    <cellStyle name="Обычный 3 10 3 2 3" xfId="23096"/>
    <cellStyle name="Обычный 3 10 3 3" xfId="10423"/>
    <cellStyle name="Обычный 3 10 3 3 2" xfId="27320"/>
    <cellStyle name="Обычный 3 10 3 4" xfId="18872"/>
    <cellStyle name="Обычный 3 10 4" xfId="3383"/>
    <cellStyle name="Обычный 3 10 4 2" xfId="7607"/>
    <cellStyle name="Обычный 3 10 4 2 2" xfId="16055"/>
    <cellStyle name="Обычный 3 10 4 2 2 2" xfId="32952"/>
    <cellStyle name="Обычный 3 10 4 2 3" xfId="24504"/>
    <cellStyle name="Обычный 3 10 4 3" xfId="11831"/>
    <cellStyle name="Обычный 3 10 4 3 2" xfId="28728"/>
    <cellStyle name="Обычный 3 10 4 4" xfId="20280"/>
    <cellStyle name="Обычный 3 10 5" xfId="4791"/>
    <cellStyle name="Обычный 3 10 5 2" xfId="13239"/>
    <cellStyle name="Обычный 3 10 5 2 2" xfId="30136"/>
    <cellStyle name="Обычный 3 10 5 3" xfId="21688"/>
    <cellStyle name="Обычный 3 10 6" xfId="9015"/>
    <cellStyle name="Обычный 3 10 6 2" xfId="25912"/>
    <cellStyle name="Обычный 3 10 7" xfId="17464"/>
    <cellStyle name="Обычный 3 10 8" xfId="34361"/>
    <cellStyle name="Обычный 3 11" xfId="919"/>
    <cellStyle name="Обычный 3 11 2" xfId="2327"/>
    <cellStyle name="Обычный 3 11 2 2" xfId="6551"/>
    <cellStyle name="Обычный 3 11 2 2 2" xfId="14999"/>
    <cellStyle name="Обычный 3 11 2 2 2 2" xfId="31896"/>
    <cellStyle name="Обычный 3 11 2 2 3" xfId="23448"/>
    <cellStyle name="Обычный 3 11 2 3" xfId="10775"/>
    <cellStyle name="Обычный 3 11 2 3 2" xfId="27672"/>
    <cellStyle name="Обычный 3 11 2 4" xfId="19224"/>
    <cellStyle name="Обычный 3 11 3" xfId="3735"/>
    <cellStyle name="Обычный 3 11 3 2" xfId="7959"/>
    <cellStyle name="Обычный 3 11 3 2 2" xfId="16407"/>
    <cellStyle name="Обычный 3 11 3 2 2 2" xfId="33304"/>
    <cellStyle name="Обычный 3 11 3 2 3" xfId="24856"/>
    <cellStyle name="Обычный 3 11 3 3" xfId="12183"/>
    <cellStyle name="Обычный 3 11 3 3 2" xfId="29080"/>
    <cellStyle name="Обычный 3 11 3 4" xfId="20632"/>
    <cellStyle name="Обычный 3 11 4" xfId="5143"/>
    <cellStyle name="Обычный 3 11 4 2" xfId="13591"/>
    <cellStyle name="Обычный 3 11 4 2 2" xfId="30488"/>
    <cellStyle name="Обычный 3 11 4 3" xfId="22040"/>
    <cellStyle name="Обычный 3 11 5" xfId="9367"/>
    <cellStyle name="Обычный 3 11 5 2" xfId="26264"/>
    <cellStyle name="Обычный 3 11 6" xfId="17816"/>
    <cellStyle name="Обычный 3 12" xfId="1623"/>
    <cellStyle name="Обычный 3 12 2" xfId="5847"/>
    <cellStyle name="Обычный 3 12 2 2" xfId="14295"/>
    <cellStyle name="Обычный 3 12 2 2 2" xfId="31192"/>
    <cellStyle name="Обычный 3 12 2 3" xfId="22744"/>
    <cellStyle name="Обычный 3 12 3" xfId="10071"/>
    <cellStyle name="Обычный 3 12 3 2" xfId="26968"/>
    <cellStyle name="Обычный 3 12 4" xfId="18520"/>
    <cellStyle name="Обычный 3 13" xfId="3031"/>
    <cellStyle name="Обычный 3 13 2" xfId="7255"/>
    <cellStyle name="Обычный 3 13 2 2" xfId="15703"/>
    <cellStyle name="Обычный 3 13 2 2 2" xfId="32600"/>
    <cellStyle name="Обычный 3 13 2 3" xfId="24152"/>
    <cellStyle name="Обычный 3 13 3" xfId="11479"/>
    <cellStyle name="Обычный 3 13 3 2" xfId="28376"/>
    <cellStyle name="Обычный 3 13 4" xfId="19928"/>
    <cellStyle name="Обычный 3 14" xfId="4439"/>
    <cellStyle name="Обычный 3 14 2" xfId="12887"/>
    <cellStyle name="Обычный 3 14 2 2" xfId="29784"/>
    <cellStyle name="Обычный 3 14 3" xfId="21336"/>
    <cellStyle name="Обычный 3 15" xfId="8663"/>
    <cellStyle name="Обычный 3 15 2" xfId="25560"/>
    <cellStyle name="Обычный 3 16" xfId="17112"/>
    <cellStyle name="Обычный 3 17" xfId="34009"/>
    <cellStyle name="Обычный 3 2" xfId="131"/>
    <cellStyle name="Обычный 3 2 10" xfId="3032"/>
    <cellStyle name="Обычный 3 2 10 2" xfId="7256"/>
    <cellStyle name="Обычный 3 2 10 2 2" xfId="15704"/>
    <cellStyle name="Обычный 3 2 10 2 2 2" xfId="32601"/>
    <cellStyle name="Обычный 3 2 10 2 3" xfId="24153"/>
    <cellStyle name="Обычный 3 2 10 3" xfId="11480"/>
    <cellStyle name="Обычный 3 2 10 3 2" xfId="28377"/>
    <cellStyle name="Обычный 3 2 10 4" xfId="19929"/>
    <cellStyle name="Обычный 3 2 11" xfId="4440"/>
    <cellStyle name="Обычный 3 2 11 2" xfId="12888"/>
    <cellStyle name="Обычный 3 2 11 2 2" xfId="29785"/>
    <cellStyle name="Обычный 3 2 11 3" xfId="21337"/>
    <cellStyle name="Обычный 3 2 12" xfId="8664"/>
    <cellStyle name="Обычный 3 2 12 2" xfId="25561"/>
    <cellStyle name="Обычный 3 2 13" xfId="17113"/>
    <cellStyle name="Обычный 3 2 14" xfId="34010"/>
    <cellStyle name="Обычный 3 2 2" xfId="132"/>
    <cellStyle name="Обычный 3 2 2 10" xfId="4441"/>
    <cellStyle name="Обычный 3 2 2 10 2" xfId="12889"/>
    <cellStyle name="Обычный 3 2 2 10 2 2" xfId="29786"/>
    <cellStyle name="Обычный 3 2 2 10 3" xfId="21338"/>
    <cellStyle name="Обычный 3 2 2 11" xfId="8665"/>
    <cellStyle name="Обычный 3 2 2 11 2" xfId="25562"/>
    <cellStyle name="Обычный 3 2 2 12" xfId="17114"/>
    <cellStyle name="Обычный 3 2 2 13" xfId="34011"/>
    <cellStyle name="Обычный 3 2 2 2" xfId="133"/>
    <cellStyle name="Обычный 3 2 2 2 10" xfId="8666"/>
    <cellStyle name="Обычный 3 2 2 2 10 2" xfId="25563"/>
    <cellStyle name="Обычный 3 2 2 2 11" xfId="17115"/>
    <cellStyle name="Обычный 3 2 2 2 12" xfId="34012"/>
    <cellStyle name="Обычный 3 2 2 2 2" xfId="134"/>
    <cellStyle name="Обычный 3 2 2 2 2 10" xfId="17116"/>
    <cellStyle name="Обычный 3 2 2 2 2 11" xfId="34013"/>
    <cellStyle name="Обычный 3 2 2 2 2 2" xfId="135"/>
    <cellStyle name="Обычный 3 2 2 2 2 2 10" xfId="34014"/>
    <cellStyle name="Обычный 3 2 2 2 2 2 2" xfId="136"/>
    <cellStyle name="Обычный 3 2 2 2 2 2 2 2" xfId="546"/>
    <cellStyle name="Обычный 3 2 2 2 2 2 2 2 2" xfId="1277"/>
    <cellStyle name="Обычный 3 2 2 2 2 2 2 2 2 2" xfId="2685"/>
    <cellStyle name="Обычный 3 2 2 2 2 2 2 2 2 2 2" xfId="6909"/>
    <cellStyle name="Обычный 3 2 2 2 2 2 2 2 2 2 2 2" xfId="15357"/>
    <cellStyle name="Обычный 3 2 2 2 2 2 2 2 2 2 2 2 2" xfId="32254"/>
    <cellStyle name="Обычный 3 2 2 2 2 2 2 2 2 2 2 3" xfId="23806"/>
    <cellStyle name="Обычный 3 2 2 2 2 2 2 2 2 2 3" xfId="11133"/>
    <cellStyle name="Обычный 3 2 2 2 2 2 2 2 2 2 3 2" xfId="28030"/>
    <cellStyle name="Обычный 3 2 2 2 2 2 2 2 2 2 4" xfId="19582"/>
    <cellStyle name="Обычный 3 2 2 2 2 2 2 2 2 3" xfId="4093"/>
    <cellStyle name="Обычный 3 2 2 2 2 2 2 2 2 3 2" xfId="8317"/>
    <cellStyle name="Обычный 3 2 2 2 2 2 2 2 2 3 2 2" xfId="16765"/>
    <cellStyle name="Обычный 3 2 2 2 2 2 2 2 2 3 2 2 2" xfId="33662"/>
    <cellStyle name="Обычный 3 2 2 2 2 2 2 2 2 3 2 3" xfId="25214"/>
    <cellStyle name="Обычный 3 2 2 2 2 2 2 2 2 3 3" xfId="12541"/>
    <cellStyle name="Обычный 3 2 2 2 2 2 2 2 2 3 3 2" xfId="29438"/>
    <cellStyle name="Обычный 3 2 2 2 2 2 2 2 2 3 4" xfId="20990"/>
    <cellStyle name="Обычный 3 2 2 2 2 2 2 2 2 4" xfId="5501"/>
    <cellStyle name="Обычный 3 2 2 2 2 2 2 2 2 4 2" xfId="13949"/>
    <cellStyle name="Обычный 3 2 2 2 2 2 2 2 2 4 2 2" xfId="30846"/>
    <cellStyle name="Обычный 3 2 2 2 2 2 2 2 2 4 3" xfId="22398"/>
    <cellStyle name="Обычный 3 2 2 2 2 2 2 2 2 5" xfId="9725"/>
    <cellStyle name="Обычный 3 2 2 2 2 2 2 2 2 5 2" xfId="26622"/>
    <cellStyle name="Обычный 3 2 2 2 2 2 2 2 2 6" xfId="18174"/>
    <cellStyle name="Обычный 3 2 2 2 2 2 2 2 3" xfId="1981"/>
    <cellStyle name="Обычный 3 2 2 2 2 2 2 2 3 2" xfId="6205"/>
    <cellStyle name="Обычный 3 2 2 2 2 2 2 2 3 2 2" xfId="14653"/>
    <cellStyle name="Обычный 3 2 2 2 2 2 2 2 3 2 2 2" xfId="31550"/>
    <cellStyle name="Обычный 3 2 2 2 2 2 2 2 3 2 3" xfId="23102"/>
    <cellStyle name="Обычный 3 2 2 2 2 2 2 2 3 3" xfId="10429"/>
    <cellStyle name="Обычный 3 2 2 2 2 2 2 2 3 3 2" xfId="27326"/>
    <cellStyle name="Обычный 3 2 2 2 2 2 2 2 3 4" xfId="18878"/>
    <cellStyle name="Обычный 3 2 2 2 2 2 2 2 4" xfId="3389"/>
    <cellStyle name="Обычный 3 2 2 2 2 2 2 2 4 2" xfId="7613"/>
    <cellStyle name="Обычный 3 2 2 2 2 2 2 2 4 2 2" xfId="16061"/>
    <cellStyle name="Обычный 3 2 2 2 2 2 2 2 4 2 2 2" xfId="32958"/>
    <cellStyle name="Обычный 3 2 2 2 2 2 2 2 4 2 3" xfId="24510"/>
    <cellStyle name="Обычный 3 2 2 2 2 2 2 2 4 3" xfId="11837"/>
    <cellStyle name="Обычный 3 2 2 2 2 2 2 2 4 3 2" xfId="28734"/>
    <cellStyle name="Обычный 3 2 2 2 2 2 2 2 4 4" xfId="20286"/>
    <cellStyle name="Обычный 3 2 2 2 2 2 2 2 5" xfId="4797"/>
    <cellStyle name="Обычный 3 2 2 2 2 2 2 2 5 2" xfId="13245"/>
    <cellStyle name="Обычный 3 2 2 2 2 2 2 2 5 2 2" xfId="30142"/>
    <cellStyle name="Обычный 3 2 2 2 2 2 2 2 5 3" xfId="21694"/>
    <cellStyle name="Обычный 3 2 2 2 2 2 2 2 6" xfId="9021"/>
    <cellStyle name="Обычный 3 2 2 2 2 2 2 2 6 2" xfId="25918"/>
    <cellStyle name="Обычный 3 2 2 2 2 2 2 2 7" xfId="17470"/>
    <cellStyle name="Обычный 3 2 2 2 2 2 2 2 8" xfId="34367"/>
    <cellStyle name="Обычный 3 2 2 2 2 2 2 3" xfId="925"/>
    <cellStyle name="Обычный 3 2 2 2 2 2 2 3 2" xfId="2333"/>
    <cellStyle name="Обычный 3 2 2 2 2 2 2 3 2 2" xfId="6557"/>
    <cellStyle name="Обычный 3 2 2 2 2 2 2 3 2 2 2" xfId="15005"/>
    <cellStyle name="Обычный 3 2 2 2 2 2 2 3 2 2 2 2" xfId="31902"/>
    <cellStyle name="Обычный 3 2 2 2 2 2 2 3 2 2 3" xfId="23454"/>
    <cellStyle name="Обычный 3 2 2 2 2 2 2 3 2 3" xfId="10781"/>
    <cellStyle name="Обычный 3 2 2 2 2 2 2 3 2 3 2" xfId="27678"/>
    <cellStyle name="Обычный 3 2 2 2 2 2 2 3 2 4" xfId="19230"/>
    <cellStyle name="Обычный 3 2 2 2 2 2 2 3 3" xfId="3741"/>
    <cellStyle name="Обычный 3 2 2 2 2 2 2 3 3 2" xfId="7965"/>
    <cellStyle name="Обычный 3 2 2 2 2 2 2 3 3 2 2" xfId="16413"/>
    <cellStyle name="Обычный 3 2 2 2 2 2 2 3 3 2 2 2" xfId="33310"/>
    <cellStyle name="Обычный 3 2 2 2 2 2 2 3 3 2 3" xfId="24862"/>
    <cellStyle name="Обычный 3 2 2 2 2 2 2 3 3 3" xfId="12189"/>
    <cellStyle name="Обычный 3 2 2 2 2 2 2 3 3 3 2" xfId="29086"/>
    <cellStyle name="Обычный 3 2 2 2 2 2 2 3 3 4" xfId="20638"/>
    <cellStyle name="Обычный 3 2 2 2 2 2 2 3 4" xfId="5149"/>
    <cellStyle name="Обычный 3 2 2 2 2 2 2 3 4 2" xfId="13597"/>
    <cellStyle name="Обычный 3 2 2 2 2 2 2 3 4 2 2" xfId="30494"/>
    <cellStyle name="Обычный 3 2 2 2 2 2 2 3 4 3" xfId="22046"/>
    <cellStyle name="Обычный 3 2 2 2 2 2 2 3 5" xfId="9373"/>
    <cellStyle name="Обычный 3 2 2 2 2 2 2 3 5 2" xfId="26270"/>
    <cellStyle name="Обычный 3 2 2 2 2 2 2 3 6" xfId="17822"/>
    <cellStyle name="Обычный 3 2 2 2 2 2 2 4" xfId="1629"/>
    <cellStyle name="Обычный 3 2 2 2 2 2 2 4 2" xfId="5853"/>
    <cellStyle name="Обычный 3 2 2 2 2 2 2 4 2 2" xfId="14301"/>
    <cellStyle name="Обычный 3 2 2 2 2 2 2 4 2 2 2" xfId="31198"/>
    <cellStyle name="Обычный 3 2 2 2 2 2 2 4 2 3" xfId="22750"/>
    <cellStyle name="Обычный 3 2 2 2 2 2 2 4 3" xfId="10077"/>
    <cellStyle name="Обычный 3 2 2 2 2 2 2 4 3 2" xfId="26974"/>
    <cellStyle name="Обычный 3 2 2 2 2 2 2 4 4" xfId="18526"/>
    <cellStyle name="Обычный 3 2 2 2 2 2 2 5" xfId="3037"/>
    <cellStyle name="Обычный 3 2 2 2 2 2 2 5 2" xfId="7261"/>
    <cellStyle name="Обычный 3 2 2 2 2 2 2 5 2 2" xfId="15709"/>
    <cellStyle name="Обычный 3 2 2 2 2 2 2 5 2 2 2" xfId="32606"/>
    <cellStyle name="Обычный 3 2 2 2 2 2 2 5 2 3" xfId="24158"/>
    <cellStyle name="Обычный 3 2 2 2 2 2 2 5 3" xfId="11485"/>
    <cellStyle name="Обычный 3 2 2 2 2 2 2 5 3 2" xfId="28382"/>
    <cellStyle name="Обычный 3 2 2 2 2 2 2 5 4" xfId="19934"/>
    <cellStyle name="Обычный 3 2 2 2 2 2 2 6" xfId="4445"/>
    <cellStyle name="Обычный 3 2 2 2 2 2 2 6 2" xfId="12893"/>
    <cellStyle name="Обычный 3 2 2 2 2 2 2 6 2 2" xfId="29790"/>
    <cellStyle name="Обычный 3 2 2 2 2 2 2 6 3" xfId="21342"/>
    <cellStyle name="Обычный 3 2 2 2 2 2 2 7" xfId="8669"/>
    <cellStyle name="Обычный 3 2 2 2 2 2 2 7 2" xfId="25566"/>
    <cellStyle name="Обычный 3 2 2 2 2 2 2 8" xfId="17118"/>
    <cellStyle name="Обычный 3 2 2 2 2 2 2 9" xfId="34015"/>
    <cellStyle name="Обычный 3 2 2 2 2 2 3" xfId="545"/>
    <cellStyle name="Обычный 3 2 2 2 2 2 3 2" xfId="1276"/>
    <cellStyle name="Обычный 3 2 2 2 2 2 3 2 2" xfId="2684"/>
    <cellStyle name="Обычный 3 2 2 2 2 2 3 2 2 2" xfId="6908"/>
    <cellStyle name="Обычный 3 2 2 2 2 2 3 2 2 2 2" xfId="15356"/>
    <cellStyle name="Обычный 3 2 2 2 2 2 3 2 2 2 2 2" xfId="32253"/>
    <cellStyle name="Обычный 3 2 2 2 2 2 3 2 2 2 3" xfId="23805"/>
    <cellStyle name="Обычный 3 2 2 2 2 2 3 2 2 3" xfId="11132"/>
    <cellStyle name="Обычный 3 2 2 2 2 2 3 2 2 3 2" xfId="28029"/>
    <cellStyle name="Обычный 3 2 2 2 2 2 3 2 2 4" xfId="19581"/>
    <cellStyle name="Обычный 3 2 2 2 2 2 3 2 3" xfId="4092"/>
    <cellStyle name="Обычный 3 2 2 2 2 2 3 2 3 2" xfId="8316"/>
    <cellStyle name="Обычный 3 2 2 2 2 2 3 2 3 2 2" xfId="16764"/>
    <cellStyle name="Обычный 3 2 2 2 2 2 3 2 3 2 2 2" xfId="33661"/>
    <cellStyle name="Обычный 3 2 2 2 2 2 3 2 3 2 3" xfId="25213"/>
    <cellStyle name="Обычный 3 2 2 2 2 2 3 2 3 3" xfId="12540"/>
    <cellStyle name="Обычный 3 2 2 2 2 2 3 2 3 3 2" xfId="29437"/>
    <cellStyle name="Обычный 3 2 2 2 2 2 3 2 3 4" xfId="20989"/>
    <cellStyle name="Обычный 3 2 2 2 2 2 3 2 4" xfId="5500"/>
    <cellStyle name="Обычный 3 2 2 2 2 2 3 2 4 2" xfId="13948"/>
    <cellStyle name="Обычный 3 2 2 2 2 2 3 2 4 2 2" xfId="30845"/>
    <cellStyle name="Обычный 3 2 2 2 2 2 3 2 4 3" xfId="22397"/>
    <cellStyle name="Обычный 3 2 2 2 2 2 3 2 5" xfId="9724"/>
    <cellStyle name="Обычный 3 2 2 2 2 2 3 2 5 2" xfId="26621"/>
    <cellStyle name="Обычный 3 2 2 2 2 2 3 2 6" xfId="18173"/>
    <cellStyle name="Обычный 3 2 2 2 2 2 3 3" xfId="1980"/>
    <cellStyle name="Обычный 3 2 2 2 2 2 3 3 2" xfId="6204"/>
    <cellStyle name="Обычный 3 2 2 2 2 2 3 3 2 2" xfId="14652"/>
    <cellStyle name="Обычный 3 2 2 2 2 2 3 3 2 2 2" xfId="31549"/>
    <cellStyle name="Обычный 3 2 2 2 2 2 3 3 2 3" xfId="23101"/>
    <cellStyle name="Обычный 3 2 2 2 2 2 3 3 3" xfId="10428"/>
    <cellStyle name="Обычный 3 2 2 2 2 2 3 3 3 2" xfId="27325"/>
    <cellStyle name="Обычный 3 2 2 2 2 2 3 3 4" xfId="18877"/>
    <cellStyle name="Обычный 3 2 2 2 2 2 3 4" xfId="3388"/>
    <cellStyle name="Обычный 3 2 2 2 2 2 3 4 2" xfId="7612"/>
    <cellStyle name="Обычный 3 2 2 2 2 2 3 4 2 2" xfId="16060"/>
    <cellStyle name="Обычный 3 2 2 2 2 2 3 4 2 2 2" xfId="32957"/>
    <cellStyle name="Обычный 3 2 2 2 2 2 3 4 2 3" xfId="24509"/>
    <cellStyle name="Обычный 3 2 2 2 2 2 3 4 3" xfId="11836"/>
    <cellStyle name="Обычный 3 2 2 2 2 2 3 4 3 2" xfId="28733"/>
    <cellStyle name="Обычный 3 2 2 2 2 2 3 4 4" xfId="20285"/>
    <cellStyle name="Обычный 3 2 2 2 2 2 3 5" xfId="4796"/>
    <cellStyle name="Обычный 3 2 2 2 2 2 3 5 2" xfId="13244"/>
    <cellStyle name="Обычный 3 2 2 2 2 2 3 5 2 2" xfId="30141"/>
    <cellStyle name="Обычный 3 2 2 2 2 2 3 5 3" xfId="21693"/>
    <cellStyle name="Обычный 3 2 2 2 2 2 3 6" xfId="9020"/>
    <cellStyle name="Обычный 3 2 2 2 2 2 3 6 2" xfId="25917"/>
    <cellStyle name="Обычный 3 2 2 2 2 2 3 7" xfId="17469"/>
    <cellStyle name="Обычный 3 2 2 2 2 2 3 8" xfId="34366"/>
    <cellStyle name="Обычный 3 2 2 2 2 2 4" xfId="924"/>
    <cellStyle name="Обычный 3 2 2 2 2 2 4 2" xfId="2332"/>
    <cellStyle name="Обычный 3 2 2 2 2 2 4 2 2" xfId="6556"/>
    <cellStyle name="Обычный 3 2 2 2 2 2 4 2 2 2" xfId="15004"/>
    <cellStyle name="Обычный 3 2 2 2 2 2 4 2 2 2 2" xfId="31901"/>
    <cellStyle name="Обычный 3 2 2 2 2 2 4 2 2 3" xfId="23453"/>
    <cellStyle name="Обычный 3 2 2 2 2 2 4 2 3" xfId="10780"/>
    <cellStyle name="Обычный 3 2 2 2 2 2 4 2 3 2" xfId="27677"/>
    <cellStyle name="Обычный 3 2 2 2 2 2 4 2 4" xfId="19229"/>
    <cellStyle name="Обычный 3 2 2 2 2 2 4 3" xfId="3740"/>
    <cellStyle name="Обычный 3 2 2 2 2 2 4 3 2" xfId="7964"/>
    <cellStyle name="Обычный 3 2 2 2 2 2 4 3 2 2" xfId="16412"/>
    <cellStyle name="Обычный 3 2 2 2 2 2 4 3 2 2 2" xfId="33309"/>
    <cellStyle name="Обычный 3 2 2 2 2 2 4 3 2 3" xfId="24861"/>
    <cellStyle name="Обычный 3 2 2 2 2 2 4 3 3" xfId="12188"/>
    <cellStyle name="Обычный 3 2 2 2 2 2 4 3 3 2" xfId="29085"/>
    <cellStyle name="Обычный 3 2 2 2 2 2 4 3 4" xfId="20637"/>
    <cellStyle name="Обычный 3 2 2 2 2 2 4 4" xfId="5148"/>
    <cellStyle name="Обычный 3 2 2 2 2 2 4 4 2" xfId="13596"/>
    <cellStyle name="Обычный 3 2 2 2 2 2 4 4 2 2" xfId="30493"/>
    <cellStyle name="Обычный 3 2 2 2 2 2 4 4 3" xfId="22045"/>
    <cellStyle name="Обычный 3 2 2 2 2 2 4 5" xfId="9372"/>
    <cellStyle name="Обычный 3 2 2 2 2 2 4 5 2" xfId="26269"/>
    <cellStyle name="Обычный 3 2 2 2 2 2 4 6" xfId="17821"/>
    <cellStyle name="Обычный 3 2 2 2 2 2 5" xfId="1628"/>
    <cellStyle name="Обычный 3 2 2 2 2 2 5 2" xfId="5852"/>
    <cellStyle name="Обычный 3 2 2 2 2 2 5 2 2" xfId="14300"/>
    <cellStyle name="Обычный 3 2 2 2 2 2 5 2 2 2" xfId="31197"/>
    <cellStyle name="Обычный 3 2 2 2 2 2 5 2 3" xfId="22749"/>
    <cellStyle name="Обычный 3 2 2 2 2 2 5 3" xfId="10076"/>
    <cellStyle name="Обычный 3 2 2 2 2 2 5 3 2" xfId="26973"/>
    <cellStyle name="Обычный 3 2 2 2 2 2 5 4" xfId="18525"/>
    <cellStyle name="Обычный 3 2 2 2 2 2 6" xfId="3036"/>
    <cellStyle name="Обычный 3 2 2 2 2 2 6 2" xfId="7260"/>
    <cellStyle name="Обычный 3 2 2 2 2 2 6 2 2" xfId="15708"/>
    <cellStyle name="Обычный 3 2 2 2 2 2 6 2 2 2" xfId="32605"/>
    <cellStyle name="Обычный 3 2 2 2 2 2 6 2 3" xfId="24157"/>
    <cellStyle name="Обычный 3 2 2 2 2 2 6 3" xfId="11484"/>
    <cellStyle name="Обычный 3 2 2 2 2 2 6 3 2" xfId="28381"/>
    <cellStyle name="Обычный 3 2 2 2 2 2 6 4" xfId="19933"/>
    <cellStyle name="Обычный 3 2 2 2 2 2 7" xfId="4444"/>
    <cellStyle name="Обычный 3 2 2 2 2 2 7 2" xfId="12892"/>
    <cellStyle name="Обычный 3 2 2 2 2 2 7 2 2" xfId="29789"/>
    <cellStyle name="Обычный 3 2 2 2 2 2 7 3" xfId="21341"/>
    <cellStyle name="Обычный 3 2 2 2 2 2 8" xfId="8668"/>
    <cellStyle name="Обычный 3 2 2 2 2 2 8 2" xfId="25565"/>
    <cellStyle name="Обычный 3 2 2 2 2 2 9" xfId="17117"/>
    <cellStyle name="Обычный 3 2 2 2 2 3" xfId="137"/>
    <cellStyle name="Обычный 3 2 2 2 2 3 2" xfId="547"/>
    <cellStyle name="Обычный 3 2 2 2 2 3 2 2" xfId="1278"/>
    <cellStyle name="Обычный 3 2 2 2 2 3 2 2 2" xfId="2686"/>
    <cellStyle name="Обычный 3 2 2 2 2 3 2 2 2 2" xfId="6910"/>
    <cellStyle name="Обычный 3 2 2 2 2 3 2 2 2 2 2" xfId="15358"/>
    <cellStyle name="Обычный 3 2 2 2 2 3 2 2 2 2 2 2" xfId="32255"/>
    <cellStyle name="Обычный 3 2 2 2 2 3 2 2 2 2 3" xfId="23807"/>
    <cellStyle name="Обычный 3 2 2 2 2 3 2 2 2 3" xfId="11134"/>
    <cellStyle name="Обычный 3 2 2 2 2 3 2 2 2 3 2" xfId="28031"/>
    <cellStyle name="Обычный 3 2 2 2 2 3 2 2 2 4" xfId="19583"/>
    <cellStyle name="Обычный 3 2 2 2 2 3 2 2 3" xfId="4094"/>
    <cellStyle name="Обычный 3 2 2 2 2 3 2 2 3 2" xfId="8318"/>
    <cellStyle name="Обычный 3 2 2 2 2 3 2 2 3 2 2" xfId="16766"/>
    <cellStyle name="Обычный 3 2 2 2 2 3 2 2 3 2 2 2" xfId="33663"/>
    <cellStyle name="Обычный 3 2 2 2 2 3 2 2 3 2 3" xfId="25215"/>
    <cellStyle name="Обычный 3 2 2 2 2 3 2 2 3 3" xfId="12542"/>
    <cellStyle name="Обычный 3 2 2 2 2 3 2 2 3 3 2" xfId="29439"/>
    <cellStyle name="Обычный 3 2 2 2 2 3 2 2 3 4" xfId="20991"/>
    <cellStyle name="Обычный 3 2 2 2 2 3 2 2 4" xfId="5502"/>
    <cellStyle name="Обычный 3 2 2 2 2 3 2 2 4 2" xfId="13950"/>
    <cellStyle name="Обычный 3 2 2 2 2 3 2 2 4 2 2" xfId="30847"/>
    <cellStyle name="Обычный 3 2 2 2 2 3 2 2 4 3" xfId="22399"/>
    <cellStyle name="Обычный 3 2 2 2 2 3 2 2 5" xfId="9726"/>
    <cellStyle name="Обычный 3 2 2 2 2 3 2 2 5 2" xfId="26623"/>
    <cellStyle name="Обычный 3 2 2 2 2 3 2 2 6" xfId="18175"/>
    <cellStyle name="Обычный 3 2 2 2 2 3 2 3" xfId="1982"/>
    <cellStyle name="Обычный 3 2 2 2 2 3 2 3 2" xfId="6206"/>
    <cellStyle name="Обычный 3 2 2 2 2 3 2 3 2 2" xfId="14654"/>
    <cellStyle name="Обычный 3 2 2 2 2 3 2 3 2 2 2" xfId="31551"/>
    <cellStyle name="Обычный 3 2 2 2 2 3 2 3 2 3" xfId="23103"/>
    <cellStyle name="Обычный 3 2 2 2 2 3 2 3 3" xfId="10430"/>
    <cellStyle name="Обычный 3 2 2 2 2 3 2 3 3 2" xfId="27327"/>
    <cellStyle name="Обычный 3 2 2 2 2 3 2 3 4" xfId="18879"/>
    <cellStyle name="Обычный 3 2 2 2 2 3 2 4" xfId="3390"/>
    <cellStyle name="Обычный 3 2 2 2 2 3 2 4 2" xfId="7614"/>
    <cellStyle name="Обычный 3 2 2 2 2 3 2 4 2 2" xfId="16062"/>
    <cellStyle name="Обычный 3 2 2 2 2 3 2 4 2 2 2" xfId="32959"/>
    <cellStyle name="Обычный 3 2 2 2 2 3 2 4 2 3" xfId="24511"/>
    <cellStyle name="Обычный 3 2 2 2 2 3 2 4 3" xfId="11838"/>
    <cellStyle name="Обычный 3 2 2 2 2 3 2 4 3 2" xfId="28735"/>
    <cellStyle name="Обычный 3 2 2 2 2 3 2 4 4" xfId="20287"/>
    <cellStyle name="Обычный 3 2 2 2 2 3 2 5" xfId="4798"/>
    <cellStyle name="Обычный 3 2 2 2 2 3 2 5 2" xfId="13246"/>
    <cellStyle name="Обычный 3 2 2 2 2 3 2 5 2 2" xfId="30143"/>
    <cellStyle name="Обычный 3 2 2 2 2 3 2 5 3" xfId="21695"/>
    <cellStyle name="Обычный 3 2 2 2 2 3 2 6" xfId="9022"/>
    <cellStyle name="Обычный 3 2 2 2 2 3 2 6 2" xfId="25919"/>
    <cellStyle name="Обычный 3 2 2 2 2 3 2 7" xfId="17471"/>
    <cellStyle name="Обычный 3 2 2 2 2 3 2 8" xfId="34368"/>
    <cellStyle name="Обычный 3 2 2 2 2 3 3" xfId="926"/>
    <cellStyle name="Обычный 3 2 2 2 2 3 3 2" xfId="2334"/>
    <cellStyle name="Обычный 3 2 2 2 2 3 3 2 2" xfId="6558"/>
    <cellStyle name="Обычный 3 2 2 2 2 3 3 2 2 2" xfId="15006"/>
    <cellStyle name="Обычный 3 2 2 2 2 3 3 2 2 2 2" xfId="31903"/>
    <cellStyle name="Обычный 3 2 2 2 2 3 3 2 2 3" xfId="23455"/>
    <cellStyle name="Обычный 3 2 2 2 2 3 3 2 3" xfId="10782"/>
    <cellStyle name="Обычный 3 2 2 2 2 3 3 2 3 2" xfId="27679"/>
    <cellStyle name="Обычный 3 2 2 2 2 3 3 2 4" xfId="19231"/>
    <cellStyle name="Обычный 3 2 2 2 2 3 3 3" xfId="3742"/>
    <cellStyle name="Обычный 3 2 2 2 2 3 3 3 2" xfId="7966"/>
    <cellStyle name="Обычный 3 2 2 2 2 3 3 3 2 2" xfId="16414"/>
    <cellStyle name="Обычный 3 2 2 2 2 3 3 3 2 2 2" xfId="33311"/>
    <cellStyle name="Обычный 3 2 2 2 2 3 3 3 2 3" xfId="24863"/>
    <cellStyle name="Обычный 3 2 2 2 2 3 3 3 3" xfId="12190"/>
    <cellStyle name="Обычный 3 2 2 2 2 3 3 3 3 2" xfId="29087"/>
    <cellStyle name="Обычный 3 2 2 2 2 3 3 3 4" xfId="20639"/>
    <cellStyle name="Обычный 3 2 2 2 2 3 3 4" xfId="5150"/>
    <cellStyle name="Обычный 3 2 2 2 2 3 3 4 2" xfId="13598"/>
    <cellStyle name="Обычный 3 2 2 2 2 3 3 4 2 2" xfId="30495"/>
    <cellStyle name="Обычный 3 2 2 2 2 3 3 4 3" xfId="22047"/>
    <cellStyle name="Обычный 3 2 2 2 2 3 3 5" xfId="9374"/>
    <cellStyle name="Обычный 3 2 2 2 2 3 3 5 2" xfId="26271"/>
    <cellStyle name="Обычный 3 2 2 2 2 3 3 6" xfId="17823"/>
    <cellStyle name="Обычный 3 2 2 2 2 3 4" xfId="1630"/>
    <cellStyle name="Обычный 3 2 2 2 2 3 4 2" xfId="5854"/>
    <cellStyle name="Обычный 3 2 2 2 2 3 4 2 2" xfId="14302"/>
    <cellStyle name="Обычный 3 2 2 2 2 3 4 2 2 2" xfId="31199"/>
    <cellStyle name="Обычный 3 2 2 2 2 3 4 2 3" xfId="22751"/>
    <cellStyle name="Обычный 3 2 2 2 2 3 4 3" xfId="10078"/>
    <cellStyle name="Обычный 3 2 2 2 2 3 4 3 2" xfId="26975"/>
    <cellStyle name="Обычный 3 2 2 2 2 3 4 4" xfId="18527"/>
    <cellStyle name="Обычный 3 2 2 2 2 3 5" xfId="3038"/>
    <cellStyle name="Обычный 3 2 2 2 2 3 5 2" xfId="7262"/>
    <cellStyle name="Обычный 3 2 2 2 2 3 5 2 2" xfId="15710"/>
    <cellStyle name="Обычный 3 2 2 2 2 3 5 2 2 2" xfId="32607"/>
    <cellStyle name="Обычный 3 2 2 2 2 3 5 2 3" xfId="24159"/>
    <cellStyle name="Обычный 3 2 2 2 2 3 5 3" xfId="11486"/>
    <cellStyle name="Обычный 3 2 2 2 2 3 5 3 2" xfId="28383"/>
    <cellStyle name="Обычный 3 2 2 2 2 3 5 4" xfId="19935"/>
    <cellStyle name="Обычный 3 2 2 2 2 3 6" xfId="4446"/>
    <cellStyle name="Обычный 3 2 2 2 2 3 6 2" xfId="12894"/>
    <cellStyle name="Обычный 3 2 2 2 2 3 6 2 2" xfId="29791"/>
    <cellStyle name="Обычный 3 2 2 2 2 3 6 3" xfId="21343"/>
    <cellStyle name="Обычный 3 2 2 2 2 3 7" xfId="8670"/>
    <cellStyle name="Обычный 3 2 2 2 2 3 7 2" xfId="25567"/>
    <cellStyle name="Обычный 3 2 2 2 2 3 8" xfId="17119"/>
    <cellStyle name="Обычный 3 2 2 2 2 3 9" xfId="34016"/>
    <cellStyle name="Обычный 3 2 2 2 2 4" xfId="544"/>
    <cellStyle name="Обычный 3 2 2 2 2 4 2" xfId="1275"/>
    <cellStyle name="Обычный 3 2 2 2 2 4 2 2" xfId="2683"/>
    <cellStyle name="Обычный 3 2 2 2 2 4 2 2 2" xfId="6907"/>
    <cellStyle name="Обычный 3 2 2 2 2 4 2 2 2 2" xfId="15355"/>
    <cellStyle name="Обычный 3 2 2 2 2 4 2 2 2 2 2" xfId="32252"/>
    <cellStyle name="Обычный 3 2 2 2 2 4 2 2 2 3" xfId="23804"/>
    <cellStyle name="Обычный 3 2 2 2 2 4 2 2 3" xfId="11131"/>
    <cellStyle name="Обычный 3 2 2 2 2 4 2 2 3 2" xfId="28028"/>
    <cellStyle name="Обычный 3 2 2 2 2 4 2 2 4" xfId="19580"/>
    <cellStyle name="Обычный 3 2 2 2 2 4 2 3" xfId="4091"/>
    <cellStyle name="Обычный 3 2 2 2 2 4 2 3 2" xfId="8315"/>
    <cellStyle name="Обычный 3 2 2 2 2 4 2 3 2 2" xfId="16763"/>
    <cellStyle name="Обычный 3 2 2 2 2 4 2 3 2 2 2" xfId="33660"/>
    <cellStyle name="Обычный 3 2 2 2 2 4 2 3 2 3" xfId="25212"/>
    <cellStyle name="Обычный 3 2 2 2 2 4 2 3 3" xfId="12539"/>
    <cellStyle name="Обычный 3 2 2 2 2 4 2 3 3 2" xfId="29436"/>
    <cellStyle name="Обычный 3 2 2 2 2 4 2 3 4" xfId="20988"/>
    <cellStyle name="Обычный 3 2 2 2 2 4 2 4" xfId="5499"/>
    <cellStyle name="Обычный 3 2 2 2 2 4 2 4 2" xfId="13947"/>
    <cellStyle name="Обычный 3 2 2 2 2 4 2 4 2 2" xfId="30844"/>
    <cellStyle name="Обычный 3 2 2 2 2 4 2 4 3" xfId="22396"/>
    <cellStyle name="Обычный 3 2 2 2 2 4 2 5" xfId="9723"/>
    <cellStyle name="Обычный 3 2 2 2 2 4 2 5 2" xfId="26620"/>
    <cellStyle name="Обычный 3 2 2 2 2 4 2 6" xfId="18172"/>
    <cellStyle name="Обычный 3 2 2 2 2 4 3" xfId="1979"/>
    <cellStyle name="Обычный 3 2 2 2 2 4 3 2" xfId="6203"/>
    <cellStyle name="Обычный 3 2 2 2 2 4 3 2 2" xfId="14651"/>
    <cellStyle name="Обычный 3 2 2 2 2 4 3 2 2 2" xfId="31548"/>
    <cellStyle name="Обычный 3 2 2 2 2 4 3 2 3" xfId="23100"/>
    <cellStyle name="Обычный 3 2 2 2 2 4 3 3" xfId="10427"/>
    <cellStyle name="Обычный 3 2 2 2 2 4 3 3 2" xfId="27324"/>
    <cellStyle name="Обычный 3 2 2 2 2 4 3 4" xfId="18876"/>
    <cellStyle name="Обычный 3 2 2 2 2 4 4" xfId="3387"/>
    <cellStyle name="Обычный 3 2 2 2 2 4 4 2" xfId="7611"/>
    <cellStyle name="Обычный 3 2 2 2 2 4 4 2 2" xfId="16059"/>
    <cellStyle name="Обычный 3 2 2 2 2 4 4 2 2 2" xfId="32956"/>
    <cellStyle name="Обычный 3 2 2 2 2 4 4 2 3" xfId="24508"/>
    <cellStyle name="Обычный 3 2 2 2 2 4 4 3" xfId="11835"/>
    <cellStyle name="Обычный 3 2 2 2 2 4 4 3 2" xfId="28732"/>
    <cellStyle name="Обычный 3 2 2 2 2 4 4 4" xfId="20284"/>
    <cellStyle name="Обычный 3 2 2 2 2 4 5" xfId="4795"/>
    <cellStyle name="Обычный 3 2 2 2 2 4 5 2" xfId="13243"/>
    <cellStyle name="Обычный 3 2 2 2 2 4 5 2 2" xfId="30140"/>
    <cellStyle name="Обычный 3 2 2 2 2 4 5 3" xfId="21692"/>
    <cellStyle name="Обычный 3 2 2 2 2 4 6" xfId="9019"/>
    <cellStyle name="Обычный 3 2 2 2 2 4 6 2" xfId="25916"/>
    <cellStyle name="Обычный 3 2 2 2 2 4 7" xfId="17468"/>
    <cellStyle name="Обычный 3 2 2 2 2 4 8" xfId="34365"/>
    <cellStyle name="Обычный 3 2 2 2 2 5" xfId="923"/>
    <cellStyle name="Обычный 3 2 2 2 2 5 2" xfId="2331"/>
    <cellStyle name="Обычный 3 2 2 2 2 5 2 2" xfId="6555"/>
    <cellStyle name="Обычный 3 2 2 2 2 5 2 2 2" xfId="15003"/>
    <cellStyle name="Обычный 3 2 2 2 2 5 2 2 2 2" xfId="31900"/>
    <cellStyle name="Обычный 3 2 2 2 2 5 2 2 3" xfId="23452"/>
    <cellStyle name="Обычный 3 2 2 2 2 5 2 3" xfId="10779"/>
    <cellStyle name="Обычный 3 2 2 2 2 5 2 3 2" xfId="27676"/>
    <cellStyle name="Обычный 3 2 2 2 2 5 2 4" xfId="19228"/>
    <cellStyle name="Обычный 3 2 2 2 2 5 3" xfId="3739"/>
    <cellStyle name="Обычный 3 2 2 2 2 5 3 2" xfId="7963"/>
    <cellStyle name="Обычный 3 2 2 2 2 5 3 2 2" xfId="16411"/>
    <cellStyle name="Обычный 3 2 2 2 2 5 3 2 2 2" xfId="33308"/>
    <cellStyle name="Обычный 3 2 2 2 2 5 3 2 3" xfId="24860"/>
    <cellStyle name="Обычный 3 2 2 2 2 5 3 3" xfId="12187"/>
    <cellStyle name="Обычный 3 2 2 2 2 5 3 3 2" xfId="29084"/>
    <cellStyle name="Обычный 3 2 2 2 2 5 3 4" xfId="20636"/>
    <cellStyle name="Обычный 3 2 2 2 2 5 4" xfId="5147"/>
    <cellStyle name="Обычный 3 2 2 2 2 5 4 2" xfId="13595"/>
    <cellStyle name="Обычный 3 2 2 2 2 5 4 2 2" xfId="30492"/>
    <cellStyle name="Обычный 3 2 2 2 2 5 4 3" xfId="22044"/>
    <cellStyle name="Обычный 3 2 2 2 2 5 5" xfId="9371"/>
    <cellStyle name="Обычный 3 2 2 2 2 5 5 2" xfId="26268"/>
    <cellStyle name="Обычный 3 2 2 2 2 5 6" xfId="17820"/>
    <cellStyle name="Обычный 3 2 2 2 2 6" xfId="1627"/>
    <cellStyle name="Обычный 3 2 2 2 2 6 2" xfId="5851"/>
    <cellStyle name="Обычный 3 2 2 2 2 6 2 2" xfId="14299"/>
    <cellStyle name="Обычный 3 2 2 2 2 6 2 2 2" xfId="31196"/>
    <cellStyle name="Обычный 3 2 2 2 2 6 2 3" xfId="22748"/>
    <cellStyle name="Обычный 3 2 2 2 2 6 3" xfId="10075"/>
    <cellStyle name="Обычный 3 2 2 2 2 6 3 2" xfId="26972"/>
    <cellStyle name="Обычный 3 2 2 2 2 6 4" xfId="18524"/>
    <cellStyle name="Обычный 3 2 2 2 2 7" xfId="3035"/>
    <cellStyle name="Обычный 3 2 2 2 2 7 2" xfId="7259"/>
    <cellStyle name="Обычный 3 2 2 2 2 7 2 2" xfId="15707"/>
    <cellStyle name="Обычный 3 2 2 2 2 7 2 2 2" xfId="32604"/>
    <cellStyle name="Обычный 3 2 2 2 2 7 2 3" xfId="24156"/>
    <cellStyle name="Обычный 3 2 2 2 2 7 3" xfId="11483"/>
    <cellStyle name="Обычный 3 2 2 2 2 7 3 2" xfId="28380"/>
    <cellStyle name="Обычный 3 2 2 2 2 7 4" xfId="19932"/>
    <cellStyle name="Обычный 3 2 2 2 2 8" xfId="4443"/>
    <cellStyle name="Обычный 3 2 2 2 2 8 2" xfId="12891"/>
    <cellStyle name="Обычный 3 2 2 2 2 8 2 2" xfId="29788"/>
    <cellStyle name="Обычный 3 2 2 2 2 8 3" xfId="21340"/>
    <cellStyle name="Обычный 3 2 2 2 2 9" xfId="8667"/>
    <cellStyle name="Обычный 3 2 2 2 2 9 2" xfId="25564"/>
    <cellStyle name="Обычный 3 2 2 2 3" xfId="138"/>
    <cellStyle name="Обычный 3 2 2 2 3 10" xfId="34017"/>
    <cellStyle name="Обычный 3 2 2 2 3 2" xfId="139"/>
    <cellStyle name="Обычный 3 2 2 2 3 2 2" xfId="549"/>
    <cellStyle name="Обычный 3 2 2 2 3 2 2 2" xfId="1280"/>
    <cellStyle name="Обычный 3 2 2 2 3 2 2 2 2" xfId="2688"/>
    <cellStyle name="Обычный 3 2 2 2 3 2 2 2 2 2" xfId="6912"/>
    <cellStyle name="Обычный 3 2 2 2 3 2 2 2 2 2 2" xfId="15360"/>
    <cellStyle name="Обычный 3 2 2 2 3 2 2 2 2 2 2 2" xfId="32257"/>
    <cellStyle name="Обычный 3 2 2 2 3 2 2 2 2 2 3" xfId="23809"/>
    <cellStyle name="Обычный 3 2 2 2 3 2 2 2 2 3" xfId="11136"/>
    <cellStyle name="Обычный 3 2 2 2 3 2 2 2 2 3 2" xfId="28033"/>
    <cellStyle name="Обычный 3 2 2 2 3 2 2 2 2 4" xfId="19585"/>
    <cellStyle name="Обычный 3 2 2 2 3 2 2 2 3" xfId="4096"/>
    <cellStyle name="Обычный 3 2 2 2 3 2 2 2 3 2" xfId="8320"/>
    <cellStyle name="Обычный 3 2 2 2 3 2 2 2 3 2 2" xfId="16768"/>
    <cellStyle name="Обычный 3 2 2 2 3 2 2 2 3 2 2 2" xfId="33665"/>
    <cellStyle name="Обычный 3 2 2 2 3 2 2 2 3 2 3" xfId="25217"/>
    <cellStyle name="Обычный 3 2 2 2 3 2 2 2 3 3" xfId="12544"/>
    <cellStyle name="Обычный 3 2 2 2 3 2 2 2 3 3 2" xfId="29441"/>
    <cellStyle name="Обычный 3 2 2 2 3 2 2 2 3 4" xfId="20993"/>
    <cellStyle name="Обычный 3 2 2 2 3 2 2 2 4" xfId="5504"/>
    <cellStyle name="Обычный 3 2 2 2 3 2 2 2 4 2" xfId="13952"/>
    <cellStyle name="Обычный 3 2 2 2 3 2 2 2 4 2 2" xfId="30849"/>
    <cellStyle name="Обычный 3 2 2 2 3 2 2 2 4 3" xfId="22401"/>
    <cellStyle name="Обычный 3 2 2 2 3 2 2 2 5" xfId="9728"/>
    <cellStyle name="Обычный 3 2 2 2 3 2 2 2 5 2" xfId="26625"/>
    <cellStyle name="Обычный 3 2 2 2 3 2 2 2 6" xfId="18177"/>
    <cellStyle name="Обычный 3 2 2 2 3 2 2 3" xfId="1984"/>
    <cellStyle name="Обычный 3 2 2 2 3 2 2 3 2" xfId="6208"/>
    <cellStyle name="Обычный 3 2 2 2 3 2 2 3 2 2" xfId="14656"/>
    <cellStyle name="Обычный 3 2 2 2 3 2 2 3 2 2 2" xfId="31553"/>
    <cellStyle name="Обычный 3 2 2 2 3 2 2 3 2 3" xfId="23105"/>
    <cellStyle name="Обычный 3 2 2 2 3 2 2 3 3" xfId="10432"/>
    <cellStyle name="Обычный 3 2 2 2 3 2 2 3 3 2" xfId="27329"/>
    <cellStyle name="Обычный 3 2 2 2 3 2 2 3 4" xfId="18881"/>
    <cellStyle name="Обычный 3 2 2 2 3 2 2 4" xfId="3392"/>
    <cellStyle name="Обычный 3 2 2 2 3 2 2 4 2" xfId="7616"/>
    <cellStyle name="Обычный 3 2 2 2 3 2 2 4 2 2" xfId="16064"/>
    <cellStyle name="Обычный 3 2 2 2 3 2 2 4 2 2 2" xfId="32961"/>
    <cellStyle name="Обычный 3 2 2 2 3 2 2 4 2 3" xfId="24513"/>
    <cellStyle name="Обычный 3 2 2 2 3 2 2 4 3" xfId="11840"/>
    <cellStyle name="Обычный 3 2 2 2 3 2 2 4 3 2" xfId="28737"/>
    <cellStyle name="Обычный 3 2 2 2 3 2 2 4 4" xfId="20289"/>
    <cellStyle name="Обычный 3 2 2 2 3 2 2 5" xfId="4800"/>
    <cellStyle name="Обычный 3 2 2 2 3 2 2 5 2" xfId="13248"/>
    <cellStyle name="Обычный 3 2 2 2 3 2 2 5 2 2" xfId="30145"/>
    <cellStyle name="Обычный 3 2 2 2 3 2 2 5 3" xfId="21697"/>
    <cellStyle name="Обычный 3 2 2 2 3 2 2 6" xfId="9024"/>
    <cellStyle name="Обычный 3 2 2 2 3 2 2 6 2" xfId="25921"/>
    <cellStyle name="Обычный 3 2 2 2 3 2 2 7" xfId="17473"/>
    <cellStyle name="Обычный 3 2 2 2 3 2 2 8" xfId="34370"/>
    <cellStyle name="Обычный 3 2 2 2 3 2 3" xfId="928"/>
    <cellStyle name="Обычный 3 2 2 2 3 2 3 2" xfId="2336"/>
    <cellStyle name="Обычный 3 2 2 2 3 2 3 2 2" xfId="6560"/>
    <cellStyle name="Обычный 3 2 2 2 3 2 3 2 2 2" xfId="15008"/>
    <cellStyle name="Обычный 3 2 2 2 3 2 3 2 2 2 2" xfId="31905"/>
    <cellStyle name="Обычный 3 2 2 2 3 2 3 2 2 3" xfId="23457"/>
    <cellStyle name="Обычный 3 2 2 2 3 2 3 2 3" xfId="10784"/>
    <cellStyle name="Обычный 3 2 2 2 3 2 3 2 3 2" xfId="27681"/>
    <cellStyle name="Обычный 3 2 2 2 3 2 3 2 4" xfId="19233"/>
    <cellStyle name="Обычный 3 2 2 2 3 2 3 3" xfId="3744"/>
    <cellStyle name="Обычный 3 2 2 2 3 2 3 3 2" xfId="7968"/>
    <cellStyle name="Обычный 3 2 2 2 3 2 3 3 2 2" xfId="16416"/>
    <cellStyle name="Обычный 3 2 2 2 3 2 3 3 2 2 2" xfId="33313"/>
    <cellStyle name="Обычный 3 2 2 2 3 2 3 3 2 3" xfId="24865"/>
    <cellStyle name="Обычный 3 2 2 2 3 2 3 3 3" xfId="12192"/>
    <cellStyle name="Обычный 3 2 2 2 3 2 3 3 3 2" xfId="29089"/>
    <cellStyle name="Обычный 3 2 2 2 3 2 3 3 4" xfId="20641"/>
    <cellStyle name="Обычный 3 2 2 2 3 2 3 4" xfId="5152"/>
    <cellStyle name="Обычный 3 2 2 2 3 2 3 4 2" xfId="13600"/>
    <cellStyle name="Обычный 3 2 2 2 3 2 3 4 2 2" xfId="30497"/>
    <cellStyle name="Обычный 3 2 2 2 3 2 3 4 3" xfId="22049"/>
    <cellStyle name="Обычный 3 2 2 2 3 2 3 5" xfId="9376"/>
    <cellStyle name="Обычный 3 2 2 2 3 2 3 5 2" xfId="26273"/>
    <cellStyle name="Обычный 3 2 2 2 3 2 3 6" xfId="17825"/>
    <cellStyle name="Обычный 3 2 2 2 3 2 4" xfId="1632"/>
    <cellStyle name="Обычный 3 2 2 2 3 2 4 2" xfId="5856"/>
    <cellStyle name="Обычный 3 2 2 2 3 2 4 2 2" xfId="14304"/>
    <cellStyle name="Обычный 3 2 2 2 3 2 4 2 2 2" xfId="31201"/>
    <cellStyle name="Обычный 3 2 2 2 3 2 4 2 3" xfId="22753"/>
    <cellStyle name="Обычный 3 2 2 2 3 2 4 3" xfId="10080"/>
    <cellStyle name="Обычный 3 2 2 2 3 2 4 3 2" xfId="26977"/>
    <cellStyle name="Обычный 3 2 2 2 3 2 4 4" xfId="18529"/>
    <cellStyle name="Обычный 3 2 2 2 3 2 5" xfId="3040"/>
    <cellStyle name="Обычный 3 2 2 2 3 2 5 2" xfId="7264"/>
    <cellStyle name="Обычный 3 2 2 2 3 2 5 2 2" xfId="15712"/>
    <cellStyle name="Обычный 3 2 2 2 3 2 5 2 2 2" xfId="32609"/>
    <cellStyle name="Обычный 3 2 2 2 3 2 5 2 3" xfId="24161"/>
    <cellStyle name="Обычный 3 2 2 2 3 2 5 3" xfId="11488"/>
    <cellStyle name="Обычный 3 2 2 2 3 2 5 3 2" xfId="28385"/>
    <cellStyle name="Обычный 3 2 2 2 3 2 5 4" xfId="19937"/>
    <cellStyle name="Обычный 3 2 2 2 3 2 6" xfId="4448"/>
    <cellStyle name="Обычный 3 2 2 2 3 2 6 2" xfId="12896"/>
    <cellStyle name="Обычный 3 2 2 2 3 2 6 2 2" xfId="29793"/>
    <cellStyle name="Обычный 3 2 2 2 3 2 6 3" xfId="21345"/>
    <cellStyle name="Обычный 3 2 2 2 3 2 7" xfId="8672"/>
    <cellStyle name="Обычный 3 2 2 2 3 2 7 2" xfId="25569"/>
    <cellStyle name="Обычный 3 2 2 2 3 2 8" xfId="17121"/>
    <cellStyle name="Обычный 3 2 2 2 3 2 9" xfId="34018"/>
    <cellStyle name="Обычный 3 2 2 2 3 3" xfId="548"/>
    <cellStyle name="Обычный 3 2 2 2 3 3 2" xfId="1279"/>
    <cellStyle name="Обычный 3 2 2 2 3 3 2 2" xfId="2687"/>
    <cellStyle name="Обычный 3 2 2 2 3 3 2 2 2" xfId="6911"/>
    <cellStyle name="Обычный 3 2 2 2 3 3 2 2 2 2" xfId="15359"/>
    <cellStyle name="Обычный 3 2 2 2 3 3 2 2 2 2 2" xfId="32256"/>
    <cellStyle name="Обычный 3 2 2 2 3 3 2 2 2 3" xfId="23808"/>
    <cellStyle name="Обычный 3 2 2 2 3 3 2 2 3" xfId="11135"/>
    <cellStyle name="Обычный 3 2 2 2 3 3 2 2 3 2" xfId="28032"/>
    <cellStyle name="Обычный 3 2 2 2 3 3 2 2 4" xfId="19584"/>
    <cellStyle name="Обычный 3 2 2 2 3 3 2 3" xfId="4095"/>
    <cellStyle name="Обычный 3 2 2 2 3 3 2 3 2" xfId="8319"/>
    <cellStyle name="Обычный 3 2 2 2 3 3 2 3 2 2" xfId="16767"/>
    <cellStyle name="Обычный 3 2 2 2 3 3 2 3 2 2 2" xfId="33664"/>
    <cellStyle name="Обычный 3 2 2 2 3 3 2 3 2 3" xfId="25216"/>
    <cellStyle name="Обычный 3 2 2 2 3 3 2 3 3" xfId="12543"/>
    <cellStyle name="Обычный 3 2 2 2 3 3 2 3 3 2" xfId="29440"/>
    <cellStyle name="Обычный 3 2 2 2 3 3 2 3 4" xfId="20992"/>
    <cellStyle name="Обычный 3 2 2 2 3 3 2 4" xfId="5503"/>
    <cellStyle name="Обычный 3 2 2 2 3 3 2 4 2" xfId="13951"/>
    <cellStyle name="Обычный 3 2 2 2 3 3 2 4 2 2" xfId="30848"/>
    <cellStyle name="Обычный 3 2 2 2 3 3 2 4 3" xfId="22400"/>
    <cellStyle name="Обычный 3 2 2 2 3 3 2 5" xfId="9727"/>
    <cellStyle name="Обычный 3 2 2 2 3 3 2 5 2" xfId="26624"/>
    <cellStyle name="Обычный 3 2 2 2 3 3 2 6" xfId="18176"/>
    <cellStyle name="Обычный 3 2 2 2 3 3 3" xfId="1983"/>
    <cellStyle name="Обычный 3 2 2 2 3 3 3 2" xfId="6207"/>
    <cellStyle name="Обычный 3 2 2 2 3 3 3 2 2" xfId="14655"/>
    <cellStyle name="Обычный 3 2 2 2 3 3 3 2 2 2" xfId="31552"/>
    <cellStyle name="Обычный 3 2 2 2 3 3 3 2 3" xfId="23104"/>
    <cellStyle name="Обычный 3 2 2 2 3 3 3 3" xfId="10431"/>
    <cellStyle name="Обычный 3 2 2 2 3 3 3 3 2" xfId="27328"/>
    <cellStyle name="Обычный 3 2 2 2 3 3 3 4" xfId="18880"/>
    <cellStyle name="Обычный 3 2 2 2 3 3 4" xfId="3391"/>
    <cellStyle name="Обычный 3 2 2 2 3 3 4 2" xfId="7615"/>
    <cellStyle name="Обычный 3 2 2 2 3 3 4 2 2" xfId="16063"/>
    <cellStyle name="Обычный 3 2 2 2 3 3 4 2 2 2" xfId="32960"/>
    <cellStyle name="Обычный 3 2 2 2 3 3 4 2 3" xfId="24512"/>
    <cellStyle name="Обычный 3 2 2 2 3 3 4 3" xfId="11839"/>
    <cellStyle name="Обычный 3 2 2 2 3 3 4 3 2" xfId="28736"/>
    <cellStyle name="Обычный 3 2 2 2 3 3 4 4" xfId="20288"/>
    <cellStyle name="Обычный 3 2 2 2 3 3 5" xfId="4799"/>
    <cellStyle name="Обычный 3 2 2 2 3 3 5 2" xfId="13247"/>
    <cellStyle name="Обычный 3 2 2 2 3 3 5 2 2" xfId="30144"/>
    <cellStyle name="Обычный 3 2 2 2 3 3 5 3" xfId="21696"/>
    <cellStyle name="Обычный 3 2 2 2 3 3 6" xfId="9023"/>
    <cellStyle name="Обычный 3 2 2 2 3 3 6 2" xfId="25920"/>
    <cellStyle name="Обычный 3 2 2 2 3 3 7" xfId="17472"/>
    <cellStyle name="Обычный 3 2 2 2 3 3 8" xfId="34369"/>
    <cellStyle name="Обычный 3 2 2 2 3 4" xfId="927"/>
    <cellStyle name="Обычный 3 2 2 2 3 4 2" xfId="2335"/>
    <cellStyle name="Обычный 3 2 2 2 3 4 2 2" xfId="6559"/>
    <cellStyle name="Обычный 3 2 2 2 3 4 2 2 2" xfId="15007"/>
    <cellStyle name="Обычный 3 2 2 2 3 4 2 2 2 2" xfId="31904"/>
    <cellStyle name="Обычный 3 2 2 2 3 4 2 2 3" xfId="23456"/>
    <cellStyle name="Обычный 3 2 2 2 3 4 2 3" xfId="10783"/>
    <cellStyle name="Обычный 3 2 2 2 3 4 2 3 2" xfId="27680"/>
    <cellStyle name="Обычный 3 2 2 2 3 4 2 4" xfId="19232"/>
    <cellStyle name="Обычный 3 2 2 2 3 4 3" xfId="3743"/>
    <cellStyle name="Обычный 3 2 2 2 3 4 3 2" xfId="7967"/>
    <cellStyle name="Обычный 3 2 2 2 3 4 3 2 2" xfId="16415"/>
    <cellStyle name="Обычный 3 2 2 2 3 4 3 2 2 2" xfId="33312"/>
    <cellStyle name="Обычный 3 2 2 2 3 4 3 2 3" xfId="24864"/>
    <cellStyle name="Обычный 3 2 2 2 3 4 3 3" xfId="12191"/>
    <cellStyle name="Обычный 3 2 2 2 3 4 3 3 2" xfId="29088"/>
    <cellStyle name="Обычный 3 2 2 2 3 4 3 4" xfId="20640"/>
    <cellStyle name="Обычный 3 2 2 2 3 4 4" xfId="5151"/>
    <cellStyle name="Обычный 3 2 2 2 3 4 4 2" xfId="13599"/>
    <cellStyle name="Обычный 3 2 2 2 3 4 4 2 2" xfId="30496"/>
    <cellStyle name="Обычный 3 2 2 2 3 4 4 3" xfId="22048"/>
    <cellStyle name="Обычный 3 2 2 2 3 4 5" xfId="9375"/>
    <cellStyle name="Обычный 3 2 2 2 3 4 5 2" xfId="26272"/>
    <cellStyle name="Обычный 3 2 2 2 3 4 6" xfId="17824"/>
    <cellStyle name="Обычный 3 2 2 2 3 5" xfId="1631"/>
    <cellStyle name="Обычный 3 2 2 2 3 5 2" xfId="5855"/>
    <cellStyle name="Обычный 3 2 2 2 3 5 2 2" xfId="14303"/>
    <cellStyle name="Обычный 3 2 2 2 3 5 2 2 2" xfId="31200"/>
    <cellStyle name="Обычный 3 2 2 2 3 5 2 3" xfId="22752"/>
    <cellStyle name="Обычный 3 2 2 2 3 5 3" xfId="10079"/>
    <cellStyle name="Обычный 3 2 2 2 3 5 3 2" xfId="26976"/>
    <cellStyle name="Обычный 3 2 2 2 3 5 4" xfId="18528"/>
    <cellStyle name="Обычный 3 2 2 2 3 6" xfId="3039"/>
    <cellStyle name="Обычный 3 2 2 2 3 6 2" xfId="7263"/>
    <cellStyle name="Обычный 3 2 2 2 3 6 2 2" xfId="15711"/>
    <cellStyle name="Обычный 3 2 2 2 3 6 2 2 2" xfId="32608"/>
    <cellStyle name="Обычный 3 2 2 2 3 6 2 3" xfId="24160"/>
    <cellStyle name="Обычный 3 2 2 2 3 6 3" xfId="11487"/>
    <cellStyle name="Обычный 3 2 2 2 3 6 3 2" xfId="28384"/>
    <cellStyle name="Обычный 3 2 2 2 3 6 4" xfId="19936"/>
    <cellStyle name="Обычный 3 2 2 2 3 7" xfId="4447"/>
    <cellStyle name="Обычный 3 2 2 2 3 7 2" xfId="12895"/>
    <cellStyle name="Обычный 3 2 2 2 3 7 2 2" xfId="29792"/>
    <cellStyle name="Обычный 3 2 2 2 3 7 3" xfId="21344"/>
    <cellStyle name="Обычный 3 2 2 2 3 8" xfId="8671"/>
    <cellStyle name="Обычный 3 2 2 2 3 8 2" xfId="25568"/>
    <cellStyle name="Обычный 3 2 2 2 3 9" xfId="17120"/>
    <cellStyle name="Обычный 3 2 2 2 4" xfId="140"/>
    <cellStyle name="Обычный 3 2 2 2 4 2" xfId="550"/>
    <cellStyle name="Обычный 3 2 2 2 4 2 2" xfId="1281"/>
    <cellStyle name="Обычный 3 2 2 2 4 2 2 2" xfId="2689"/>
    <cellStyle name="Обычный 3 2 2 2 4 2 2 2 2" xfId="6913"/>
    <cellStyle name="Обычный 3 2 2 2 4 2 2 2 2 2" xfId="15361"/>
    <cellStyle name="Обычный 3 2 2 2 4 2 2 2 2 2 2" xfId="32258"/>
    <cellStyle name="Обычный 3 2 2 2 4 2 2 2 2 3" xfId="23810"/>
    <cellStyle name="Обычный 3 2 2 2 4 2 2 2 3" xfId="11137"/>
    <cellStyle name="Обычный 3 2 2 2 4 2 2 2 3 2" xfId="28034"/>
    <cellStyle name="Обычный 3 2 2 2 4 2 2 2 4" xfId="19586"/>
    <cellStyle name="Обычный 3 2 2 2 4 2 2 3" xfId="4097"/>
    <cellStyle name="Обычный 3 2 2 2 4 2 2 3 2" xfId="8321"/>
    <cellStyle name="Обычный 3 2 2 2 4 2 2 3 2 2" xfId="16769"/>
    <cellStyle name="Обычный 3 2 2 2 4 2 2 3 2 2 2" xfId="33666"/>
    <cellStyle name="Обычный 3 2 2 2 4 2 2 3 2 3" xfId="25218"/>
    <cellStyle name="Обычный 3 2 2 2 4 2 2 3 3" xfId="12545"/>
    <cellStyle name="Обычный 3 2 2 2 4 2 2 3 3 2" xfId="29442"/>
    <cellStyle name="Обычный 3 2 2 2 4 2 2 3 4" xfId="20994"/>
    <cellStyle name="Обычный 3 2 2 2 4 2 2 4" xfId="5505"/>
    <cellStyle name="Обычный 3 2 2 2 4 2 2 4 2" xfId="13953"/>
    <cellStyle name="Обычный 3 2 2 2 4 2 2 4 2 2" xfId="30850"/>
    <cellStyle name="Обычный 3 2 2 2 4 2 2 4 3" xfId="22402"/>
    <cellStyle name="Обычный 3 2 2 2 4 2 2 5" xfId="9729"/>
    <cellStyle name="Обычный 3 2 2 2 4 2 2 5 2" xfId="26626"/>
    <cellStyle name="Обычный 3 2 2 2 4 2 2 6" xfId="18178"/>
    <cellStyle name="Обычный 3 2 2 2 4 2 3" xfId="1985"/>
    <cellStyle name="Обычный 3 2 2 2 4 2 3 2" xfId="6209"/>
    <cellStyle name="Обычный 3 2 2 2 4 2 3 2 2" xfId="14657"/>
    <cellStyle name="Обычный 3 2 2 2 4 2 3 2 2 2" xfId="31554"/>
    <cellStyle name="Обычный 3 2 2 2 4 2 3 2 3" xfId="23106"/>
    <cellStyle name="Обычный 3 2 2 2 4 2 3 3" xfId="10433"/>
    <cellStyle name="Обычный 3 2 2 2 4 2 3 3 2" xfId="27330"/>
    <cellStyle name="Обычный 3 2 2 2 4 2 3 4" xfId="18882"/>
    <cellStyle name="Обычный 3 2 2 2 4 2 4" xfId="3393"/>
    <cellStyle name="Обычный 3 2 2 2 4 2 4 2" xfId="7617"/>
    <cellStyle name="Обычный 3 2 2 2 4 2 4 2 2" xfId="16065"/>
    <cellStyle name="Обычный 3 2 2 2 4 2 4 2 2 2" xfId="32962"/>
    <cellStyle name="Обычный 3 2 2 2 4 2 4 2 3" xfId="24514"/>
    <cellStyle name="Обычный 3 2 2 2 4 2 4 3" xfId="11841"/>
    <cellStyle name="Обычный 3 2 2 2 4 2 4 3 2" xfId="28738"/>
    <cellStyle name="Обычный 3 2 2 2 4 2 4 4" xfId="20290"/>
    <cellStyle name="Обычный 3 2 2 2 4 2 5" xfId="4801"/>
    <cellStyle name="Обычный 3 2 2 2 4 2 5 2" xfId="13249"/>
    <cellStyle name="Обычный 3 2 2 2 4 2 5 2 2" xfId="30146"/>
    <cellStyle name="Обычный 3 2 2 2 4 2 5 3" xfId="21698"/>
    <cellStyle name="Обычный 3 2 2 2 4 2 6" xfId="9025"/>
    <cellStyle name="Обычный 3 2 2 2 4 2 6 2" xfId="25922"/>
    <cellStyle name="Обычный 3 2 2 2 4 2 7" xfId="17474"/>
    <cellStyle name="Обычный 3 2 2 2 4 2 8" xfId="34371"/>
    <cellStyle name="Обычный 3 2 2 2 4 3" xfId="929"/>
    <cellStyle name="Обычный 3 2 2 2 4 3 2" xfId="2337"/>
    <cellStyle name="Обычный 3 2 2 2 4 3 2 2" xfId="6561"/>
    <cellStyle name="Обычный 3 2 2 2 4 3 2 2 2" xfId="15009"/>
    <cellStyle name="Обычный 3 2 2 2 4 3 2 2 2 2" xfId="31906"/>
    <cellStyle name="Обычный 3 2 2 2 4 3 2 2 3" xfId="23458"/>
    <cellStyle name="Обычный 3 2 2 2 4 3 2 3" xfId="10785"/>
    <cellStyle name="Обычный 3 2 2 2 4 3 2 3 2" xfId="27682"/>
    <cellStyle name="Обычный 3 2 2 2 4 3 2 4" xfId="19234"/>
    <cellStyle name="Обычный 3 2 2 2 4 3 3" xfId="3745"/>
    <cellStyle name="Обычный 3 2 2 2 4 3 3 2" xfId="7969"/>
    <cellStyle name="Обычный 3 2 2 2 4 3 3 2 2" xfId="16417"/>
    <cellStyle name="Обычный 3 2 2 2 4 3 3 2 2 2" xfId="33314"/>
    <cellStyle name="Обычный 3 2 2 2 4 3 3 2 3" xfId="24866"/>
    <cellStyle name="Обычный 3 2 2 2 4 3 3 3" xfId="12193"/>
    <cellStyle name="Обычный 3 2 2 2 4 3 3 3 2" xfId="29090"/>
    <cellStyle name="Обычный 3 2 2 2 4 3 3 4" xfId="20642"/>
    <cellStyle name="Обычный 3 2 2 2 4 3 4" xfId="5153"/>
    <cellStyle name="Обычный 3 2 2 2 4 3 4 2" xfId="13601"/>
    <cellStyle name="Обычный 3 2 2 2 4 3 4 2 2" xfId="30498"/>
    <cellStyle name="Обычный 3 2 2 2 4 3 4 3" xfId="22050"/>
    <cellStyle name="Обычный 3 2 2 2 4 3 5" xfId="9377"/>
    <cellStyle name="Обычный 3 2 2 2 4 3 5 2" xfId="26274"/>
    <cellStyle name="Обычный 3 2 2 2 4 3 6" xfId="17826"/>
    <cellStyle name="Обычный 3 2 2 2 4 4" xfId="1633"/>
    <cellStyle name="Обычный 3 2 2 2 4 4 2" xfId="5857"/>
    <cellStyle name="Обычный 3 2 2 2 4 4 2 2" xfId="14305"/>
    <cellStyle name="Обычный 3 2 2 2 4 4 2 2 2" xfId="31202"/>
    <cellStyle name="Обычный 3 2 2 2 4 4 2 3" xfId="22754"/>
    <cellStyle name="Обычный 3 2 2 2 4 4 3" xfId="10081"/>
    <cellStyle name="Обычный 3 2 2 2 4 4 3 2" xfId="26978"/>
    <cellStyle name="Обычный 3 2 2 2 4 4 4" xfId="18530"/>
    <cellStyle name="Обычный 3 2 2 2 4 5" xfId="3041"/>
    <cellStyle name="Обычный 3 2 2 2 4 5 2" xfId="7265"/>
    <cellStyle name="Обычный 3 2 2 2 4 5 2 2" xfId="15713"/>
    <cellStyle name="Обычный 3 2 2 2 4 5 2 2 2" xfId="32610"/>
    <cellStyle name="Обычный 3 2 2 2 4 5 2 3" xfId="24162"/>
    <cellStyle name="Обычный 3 2 2 2 4 5 3" xfId="11489"/>
    <cellStyle name="Обычный 3 2 2 2 4 5 3 2" xfId="28386"/>
    <cellStyle name="Обычный 3 2 2 2 4 5 4" xfId="19938"/>
    <cellStyle name="Обычный 3 2 2 2 4 6" xfId="4449"/>
    <cellStyle name="Обычный 3 2 2 2 4 6 2" xfId="12897"/>
    <cellStyle name="Обычный 3 2 2 2 4 6 2 2" xfId="29794"/>
    <cellStyle name="Обычный 3 2 2 2 4 6 3" xfId="21346"/>
    <cellStyle name="Обычный 3 2 2 2 4 7" xfId="8673"/>
    <cellStyle name="Обычный 3 2 2 2 4 7 2" xfId="25570"/>
    <cellStyle name="Обычный 3 2 2 2 4 8" xfId="17122"/>
    <cellStyle name="Обычный 3 2 2 2 4 9" xfId="34019"/>
    <cellStyle name="Обычный 3 2 2 2 5" xfId="543"/>
    <cellStyle name="Обычный 3 2 2 2 5 2" xfId="1274"/>
    <cellStyle name="Обычный 3 2 2 2 5 2 2" xfId="2682"/>
    <cellStyle name="Обычный 3 2 2 2 5 2 2 2" xfId="6906"/>
    <cellStyle name="Обычный 3 2 2 2 5 2 2 2 2" xfId="15354"/>
    <cellStyle name="Обычный 3 2 2 2 5 2 2 2 2 2" xfId="32251"/>
    <cellStyle name="Обычный 3 2 2 2 5 2 2 2 3" xfId="23803"/>
    <cellStyle name="Обычный 3 2 2 2 5 2 2 3" xfId="11130"/>
    <cellStyle name="Обычный 3 2 2 2 5 2 2 3 2" xfId="28027"/>
    <cellStyle name="Обычный 3 2 2 2 5 2 2 4" xfId="19579"/>
    <cellStyle name="Обычный 3 2 2 2 5 2 3" xfId="4090"/>
    <cellStyle name="Обычный 3 2 2 2 5 2 3 2" xfId="8314"/>
    <cellStyle name="Обычный 3 2 2 2 5 2 3 2 2" xfId="16762"/>
    <cellStyle name="Обычный 3 2 2 2 5 2 3 2 2 2" xfId="33659"/>
    <cellStyle name="Обычный 3 2 2 2 5 2 3 2 3" xfId="25211"/>
    <cellStyle name="Обычный 3 2 2 2 5 2 3 3" xfId="12538"/>
    <cellStyle name="Обычный 3 2 2 2 5 2 3 3 2" xfId="29435"/>
    <cellStyle name="Обычный 3 2 2 2 5 2 3 4" xfId="20987"/>
    <cellStyle name="Обычный 3 2 2 2 5 2 4" xfId="5498"/>
    <cellStyle name="Обычный 3 2 2 2 5 2 4 2" xfId="13946"/>
    <cellStyle name="Обычный 3 2 2 2 5 2 4 2 2" xfId="30843"/>
    <cellStyle name="Обычный 3 2 2 2 5 2 4 3" xfId="22395"/>
    <cellStyle name="Обычный 3 2 2 2 5 2 5" xfId="9722"/>
    <cellStyle name="Обычный 3 2 2 2 5 2 5 2" xfId="26619"/>
    <cellStyle name="Обычный 3 2 2 2 5 2 6" xfId="18171"/>
    <cellStyle name="Обычный 3 2 2 2 5 3" xfId="1978"/>
    <cellStyle name="Обычный 3 2 2 2 5 3 2" xfId="6202"/>
    <cellStyle name="Обычный 3 2 2 2 5 3 2 2" xfId="14650"/>
    <cellStyle name="Обычный 3 2 2 2 5 3 2 2 2" xfId="31547"/>
    <cellStyle name="Обычный 3 2 2 2 5 3 2 3" xfId="23099"/>
    <cellStyle name="Обычный 3 2 2 2 5 3 3" xfId="10426"/>
    <cellStyle name="Обычный 3 2 2 2 5 3 3 2" xfId="27323"/>
    <cellStyle name="Обычный 3 2 2 2 5 3 4" xfId="18875"/>
    <cellStyle name="Обычный 3 2 2 2 5 4" xfId="3386"/>
    <cellStyle name="Обычный 3 2 2 2 5 4 2" xfId="7610"/>
    <cellStyle name="Обычный 3 2 2 2 5 4 2 2" xfId="16058"/>
    <cellStyle name="Обычный 3 2 2 2 5 4 2 2 2" xfId="32955"/>
    <cellStyle name="Обычный 3 2 2 2 5 4 2 3" xfId="24507"/>
    <cellStyle name="Обычный 3 2 2 2 5 4 3" xfId="11834"/>
    <cellStyle name="Обычный 3 2 2 2 5 4 3 2" xfId="28731"/>
    <cellStyle name="Обычный 3 2 2 2 5 4 4" xfId="20283"/>
    <cellStyle name="Обычный 3 2 2 2 5 5" xfId="4794"/>
    <cellStyle name="Обычный 3 2 2 2 5 5 2" xfId="13242"/>
    <cellStyle name="Обычный 3 2 2 2 5 5 2 2" xfId="30139"/>
    <cellStyle name="Обычный 3 2 2 2 5 5 3" xfId="21691"/>
    <cellStyle name="Обычный 3 2 2 2 5 6" xfId="9018"/>
    <cellStyle name="Обычный 3 2 2 2 5 6 2" xfId="25915"/>
    <cellStyle name="Обычный 3 2 2 2 5 7" xfId="17467"/>
    <cellStyle name="Обычный 3 2 2 2 5 8" xfId="34364"/>
    <cellStyle name="Обычный 3 2 2 2 6" xfId="922"/>
    <cellStyle name="Обычный 3 2 2 2 6 2" xfId="2330"/>
    <cellStyle name="Обычный 3 2 2 2 6 2 2" xfId="6554"/>
    <cellStyle name="Обычный 3 2 2 2 6 2 2 2" xfId="15002"/>
    <cellStyle name="Обычный 3 2 2 2 6 2 2 2 2" xfId="31899"/>
    <cellStyle name="Обычный 3 2 2 2 6 2 2 3" xfId="23451"/>
    <cellStyle name="Обычный 3 2 2 2 6 2 3" xfId="10778"/>
    <cellStyle name="Обычный 3 2 2 2 6 2 3 2" xfId="27675"/>
    <cellStyle name="Обычный 3 2 2 2 6 2 4" xfId="19227"/>
    <cellStyle name="Обычный 3 2 2 2 6 3" xfId="3738"/>
    <cellStyle name="Обычный 3 2 2 2 6 3 2" xfId="7962"/>
    <cellStyle name="Обычный 3 2 2 2 6 3 2 2" xfId="16410"/>
    <cellStyle name="Обычный 3 2 2 2 6 3 2 2 2" xfId="33307"/>
    <cellStyle name="Обычный 3 2 2 2 6 3 2 3" xfId="24859"/>
    <cellStyle name="Обычный 3 2 2 2 6 3 3" xfId="12186"/>
    <cellStyle name="Обычный 3 2 2 2 6 3 3 2" xfId="29083"/>
    <cellStyle name="Обычный 3 2 2 2 6 3 4" xfId="20635"/>
    <cellStyle name="Обычный 3 2 2 2 6 4" xfId="5146"/>
    <cellStyle name="Обычный 3 2 2 2 6 4 2" xfId="13594"/>
    <cellStyle name="Обычный 3 2 2 2 6 4 2 2" xfId="30491"/>
    <cellStyle name="Обычный 3 2 2 2 6 4 3" xfId="22043"/>
    <cellStyle name="Обычный 3 2 2 2 6 5" xfId="9370"/>
    <cellStyle name="Обычный 3 2 2 2 6 5 2" xfId="26267"/>
    <cellStyle name="Обычный 3 2 2 2 6 6" xfId="17819"/>
    <cellStyle name="Обычный 3 2 2 2 7" xfId="1626"/>
    <cellStyle name="Обычный 3 2 2 2 7 2" xfId="5850"/>
    <cellStyle name="Обычный 3 2 2 2 7 2 2" xfId="14298"/>
    <cellStyle name="Обычный 3 2 2 2 7 2 2 2" xfId="31195"/>
    <cellStyle name="Обычный 3 2 2 2 7 2 3" xfId="22747"/>
    <cellStyle name="Обычный 3 2 2 2 7 3" xfId="10074"/>
    <cellStyle name="Обычный 3 2 2 2 7 3 2" xfId="26971"/>
    <cellStyle name="Обычный 3 2 2 2 7 4" xfId="18523"/>
    <cellStyle name="Обычный 3 2 2 2 8" xfId="3034"/>
    <cellStyle name="Обычный 3 2 2 2 8 2" xfId="7258"/>
    <cellStyle name="Обычный 3 2 2 2 8 2 2" xfId="15706"/>
    <cellStyle name="Обычный 3 2 2 2 8 2 2 2" xfId="32603"/>
    <cellStyle name="Обычный 3 2 2 2 8 2 3" xfId="24155"/>
    <cellStyle name="Обычный 3 2 2 2 8 3" xfId="11482"/>
    <cellStyle name="Обычный 3 2 2 2 8 3 2" xfId="28379"/>
    <cellStyle name="Обычный 3 2 2 2 8 4" xfId="19931"/>
    <cellStyle name="Обычный 3 2 2 2 9" xfId="4442"/>
    <cellStyle name="Обычный 3 2 2 2 9 2" xfId="12890"/>
    <cellStyle name="Обычный 3 2 2 2 9 2 2" xfId="29787"/>
    <cellStyle name="Обычный 3 2 2 2 9 3" xfId="21339"/>
    <cellStyle name="Обычный 3 2 2 3" xfId="141"/>
    <cellStyle name="Обычный 3 2 2 3 10" xfId="17123"/>
    <cellStyle name="Обычный 3 2 2 3 11" xfId="34020"/>
    <cellStyle name="Обычный 3 2 2 3 2" xfId="142"/>
    <cellStyle name="Обычный 3 2 2 3 2 10" xfId="34021"/>
    <cellStyle name="Обычный 3 2 2 3 2 2" xfId="143"/>
    <cellStyle name="Обычный 3 2 2 3 2 2 2" xfId="553"/>
    <cellStyle name="Обычный 3 2 2 3 2 2 2 2" xfId="1284"/>
    <cellStyle name="Обычный 3 2 2 3 2 2 2 2 2" xfId="2692"/>
    <cellStyle name="Обычный 3 2 2 3 2 2 2 2 2 2" xfId="6916"/>
    <cellStyle name="Обычный 3 2 2 3 2 2 2 2 2 2 2" xfId="15364"/>
    <cellStyle name="Обычный 3 2 2 3 2 2 2 2 2 2 2 2" xfId="32261"/>
    <cellStyle name="Обычный 3 2 2 3 2 2 2 2 2 2 3" xfId="23813"/>
    <cellStyle name="Обычный 3 2 2 3 2 2 2 2 2 3" xfId="11140"/>
    <cellStyle name="Обычный 3 2 2 3 2 2 2 2 2 3 2" xfId="28037"/>
    <cellStyle name="Обычный 3 2 2 3 2 2 2 2 2 4" xfId="19589"/>
    <cellStyle name="Обычный 3 2 2 3 2 2 2 2 3" xfId="4100"/>
    <cellStyle name="Обычный 3 2 2 3 2 2 2 2 3 2" xfId="8324"/>
    <cellStyle name="Обычный 3 2 2 3 2 2 2 2 3 2 2" xfId="16772"/>
    <cellStyle name="Обычный 3 2 2 3 2 2 2 2 3 2 2 2" xfId="33669"/>
    <cellStyle name="Обычный 3 2 2 3 2 2 2 2 3 2 3" xfId="25221"/>
    <cellStyle name="Обычный 3 2 2 3 2 2 2 2 3 3" xfId="12548"/>
    <cellStyle name="Обычный 3 2 2 3 2 2 2 2 3 3 2" xfId="29445"/>
    <cellStyle name="Обычный 3 2 2 3 2 2 2 2 3 4" xfId="20997"/>
    <cellStyle name="Обычный 3 2 2 3 2 2 2 2 4" xfId="5508"/>
    <cellStyle name="Обычный 3 2 2 3 2 2 2 2 4 2" xfId="13956"/>
    <cellStyle name="Обычный 3 2 2 3 2 2 2 2 4 2 2" xfId="30853"/>
    <cellStyle name="Обычный 3 2 2 3 2 2 2 2 4 3" xfId="22405"/>
    <cellStyle name="Обычный 3 2 2 3 2 2 2 2 5" xfId="9732"/>
    <cellStyle name="Обычный 3 2 2 3 2 2 2 2 5 2" xfId="26629"/>
    <cellStyle name="Обычный 3 2 2 3 2 2 2 2 6" xfId="18181"/>
    <cellStyle name="Обычный 3 2 2 3 2 2 2 3" xfId="1988"/>
    <cellStyle name="Обычный 3 2 2 3 2 2 2 3 2" xfId="6212"/>
    <cellStyle name="Обычный 3 2 2 3 2 2 2 3 2 2" xfId="14660"/>
    <cellStyle name="Обычный 3 2 2 3 2 2 2 3 2 2 2" xfId="31557"/>
    <cellStyle name="Обычный 3 2 2 3 2 2 2 3 2 3" xfId="23109"/>
    <cellStyle name="Обычный 3 2 2 3 2 2 2 3 3" xfId="10436"/>
    <cellStyle name="Обычный 3 2 2 3 2 2 2 3 3 2" xfId="27333"/>
    <cellStyle name="Обычный 3 2 2 3 2 2 2 3 4" xfId="18885"/>
    <cellStyle name="Обычный 3 2 2 3 2 2 2 4" xfId="3396"/>
    <cellStyle name="Обычный 3 2 2 3 2 2 2 4 2" xfId="7620"/>
    <cellStyle name="Обычный 3 2 2 3 2 2 2 4 2 2" xfId="16068"/>
    <cellStyle name="Обычный 3 2 2 3 2 2 2 4 2 2 2" xfId="32965"/>
    <cellStyle name="Обычный 3 2 2 3 2 2 2 4 2 3" xfId="24517"/>
    <cellStyle name="Обычный 3 2 2 3 2 2 2 4 3" xfId="11844"/>
    <cellStyle name="Обычный 3 2 2 3 2 2 2 4 3 2" xfId="28741"/>
    <cellStyle name="Обычный 3 2 2 3 2 2 2 4 4" xfId="20293"/>
    <cellStyle name="Обычный 3 2 2 3 2 2 2 5" xfId="4804"/>
    <cellStyle name="Обычный 3 2 2 3 2 2 2 5 2" xfId="13252"/>
    <cellStyle name="Обычный 3 2 2 3 2 2 2 5 2 2" xfId="30149"/>
    <cellStyle name="Обычный 3 2 2 3 2 2 2 5 3" xfId="21701"/>
    <cellStyle name="Обычный 3 2 2 3 2 2 2 6" xfId="9028"/>
    <cellStyle name="Обычный 3 2 2 3 2 2 2 6 2" xfId="25925"/>
    <cellStyle name="Обычный 3 2 2 3 2 2 2 7" xfId="17477"/>
    <cellStyle name="Обычный 3 2 2 3 2 2 2 8" xfId="34374"/>
    <cellStyle name="Обычный 3 2 2 3 2 2 3" xfId="932"/>
    <cellStyle name="Обычный 3 2 2 3 2 2 3 2" xfId="2340"/>
    <cellStyle name="Обычный 3 2 2 3 2 2 3 2 2" xfId="6564"/>
    <cellStyle name="Обычный 3 2 2 3 2 2 3 2 2 2" xfId="15012"/>
    <cellStyle name="Обычный 3 2 2 3 2 2 3 2 2 2 2" xfId="31909"/>
    <cellStyle name="Обычный 3 2 2 3 2 2 3 2 2 3" xfId="23461"/>
    <cellStyle name="Обычный 3 2 2 3 2 2 3 2 3" xfId="10788"/>
    <cellStyle name="Обычный 3 2 2 3 2 2 3 2 3 2" xfId="27685"/>
    <cellStyle name="Обычный 3 2 2 3 2 2 3 2 4" xfId="19237"/>
    <cellStyle name="Обычный 3 2 2 3 2 2 3 3" xfId="3748"/>
    <cellStyle name="Обычный 3 2 2 3 2 2 3 3 2" xfId="7972"/>
    <cellStyle name="Обычный 3 2 2 3 2 2 3 3 2 2" xfId="16420"/>
    <cellStyle name="Обычный 3 2 2 3 2 2 3 3 2 2 2" xfId="33317"/>
    <cellStyle name="Обычный 3 2 2 3 2 2 3 3 2 3" xfId="24869"/>
    <cellStyle name="Обычный 3 2 2 3 2 2 3 3 3" xfId="12196"/>
    <cellStyle name="Обычный 3 2 2 3 2 2 3 3 3 2" xfId="29093"/>
    <cellStyle name="Обычный 3 2 2 3 2 2 3 3 4" xfId="20645"/>
    <cellStyle name="Обычный 3 2 2 3 2 2 3 4" xfId="5156"/>
    <cellStyle name="Обычный 3 2 2 3 2 2 3 4 2" xfId="13604"/>
    <cellStyle name="Обычный 3 2 2 3 2 2 3 4 2 2" xfId="30501"/>
    <cellStyle name="Обычный 3 2 2 3 2 2 3 4 3" xfId="22053"/>
    <cellStyle name="Обычный 3 2 2 3 2 2 3 5" xfId="9380"/>
    <cellStyle name="Обычный 3 2 2 3 2 2 3 5 2" xfId="26277"/>
    <cellStyle name="Обычный 3 2 2 3 2 2 3 6" xfId="17829"/>
    <cellStyle name="Обычный 3 2 2 3 2 2 4" xfId="1636"/>
    <cellStyle name="Обычный 3 2 2 3 2 2 4 2" xfId="5860"/>
    <cellStyle name="Обычный 3 2 2 3 2 2 4 2 2" xfId="14308"/>
    <cellStyle name="Обычный 3 2 2 3 2 2 4 2 2 2" xfId="31205"/>
    <cellStyle name="Обычный 3 2 2 3 2 2 4 2 3" xfId="22757"/>
    <cellStyle name="Обычный 3 2 2 3 2 2 4 3" xfId="10084"/>
    <cellStyle name="Обычный 3 2 2 3 2 2 4 3 2" xfId="26981"/>
    <cellStyle name="Обычный 3 2 2 3 2 2 4 4" xfId="18533"/>
    <cellStyle name="Обычный 3 2 2 3 2 2 5" xfId="3044"/>
    <cellStyle name="Обычный 3 2 2 3 2 2 5 2" xfId="7268"/>
    <cellStyle name="Обычный 3 2 2 3 2 2 5 2 2" xfId="15716"/>
    <cellStyle name="Обычный 3 2 2 3 2 2 5 2 2 2" xfId="32613"/>
    <cellStyle name="Обычный 3 2 2 3 2 2 5 2 3" xfId="24165"/>
    <cellStyle name="Обычный 3 2 2 3 2 2 5 3" xfId="11492"/>
    <cellStyle name="Обычный 3 2 2 3 2 2 5 3 2" xfId="28389"/>
    <cellStyle name="Обычный 3 2 2 3 2 2 5 4" xfId="19941"/>
    <cellStyle name="Обычный 3 2 2 3 2 2 6" xfId="4452"/>
    <cellStyle name="Обычный 3 2 2 3 2 2 6 2" xfId="12900"/>
    <cellStyle name="Обычный 3 2 2 3 2 2 6 2 2" xfId="29797"/>
    <cellStyle name="Обычный 3 2 2 3 2 2 6 3" xfId="21349"/>
    <cellStyle name="Обычный 3 2 2 3 2 2 7" xfId="8676"/>
    <cellStyle name="Обычный 3 2 2 3 2 2 7 2" xfId="25573"/>
    <cellStyle name="Обычный 3 2 2 3 2 2 8" xfId="17125"/>
    <cellStyle name="Обычный 3 2 2 3 2 2 9" xfId="34022"/>
    <cellStyle name="Обычный 3 2 2 3 2 3" xfId="552"/>
    <cellStyle name="Обычный 3 2 2 3 2 3 2" xfId="1283"/>
    <cellStyle name="Обычный 3 2 2 3 2 3 2 2" xfId="2691"/>
    <cellStyle name="Обычный 3 2 2 3 2 3 2 2 2" xfId="6915"/>
    <cellStyle name="Обычный 3 2 2 3 2 3 2 2 2 2" xfId="15363"/>
    <cellStyle name="Обычный 3 2 2 3 2 3 2 2 2 2 2" xfId="32260"/>
    <cellStyle name="Обычный 3 2 2 3 2 3 2 2 2 3" xfId="23812"/>
    <cellStyle name="Обычный 3 2 2 3 2 3 2 2 3" xfId="11139"/>
    <cellStyle name="Обычный 3 2 2 3 2 3 2 2 3 2" xfId="28036"/>
    <cellStyle name="Обычный 3 2 2 3 2 3 2 2 4" xfId="19588"/>
    <cellStyle name="Обычный 3 2 2 3 2 3 2 3" xfId="4099"/>
    <cellStyle name="Обычный 3 2 2 3 2 3 2 3 2" xfId="8323"/>
    <cellStyle name="Обычный 3 2 2 3 2 3 2 3 2 2" xfId="16771"/>
    <cellStyle name="Обычный 3 2 2 3 2 3 2 3 2 2 2" xfId="33668"/>
    <cellStyle name="Обычный 3 2 2 3 2 3 2 3 2 3" xfId="25220"/>
    <cellStyle name="Обычный 3 2 2 3 2 3 2 3 3" xfId="12547"/>
    <cellStyle name="Обычный 3 2 2 3 2 3 2 3 3 2" xfId="29444"/>
    <cellStyle name="Обычный 3 2 2 3 2 3 2 3 4" xfId="20996"/>
    <cellStyle name="Обычный 3 2 2 3 2 3 2 4" xfId="5507"/>
    <cellStyle name="Обычный 3 2 2 3 2 3 2 4 2" xfId="13955"/>
    <cellStyle name="Обычный 3 2 2 3 2 3 2 4 2 2" xfId="30852"/>
    <cellStyle name="Обычный 3 2 2 3 2 3 2 4 3" xfId="22404"/>
    <cellStyle name="Обычный 3 2 2 3 2 3 2 5" xfId="9731"/>
    <cellStyle name="Обычный 3 2 2 3 2 3 2 5 2" xfId="26628"/>
    <cellStyle name="Обычный 3 2 2 3 2 3 2 6" xfId="18180"/>
    <cellStyle name="Обычный 3 2 2 3 2 3 3" xfId="1987"/>
    <cellStyle name="Обычный 3 2 2 3 2 3 3 2" xfId="6211"/>
    <cellStyle name="Обычный 3 2 2 3 2 3 3 2 2" xfId="14659"/>
    <cellStyle name="Обычный 3 2 2 3 2 3 3 2 2 2" xfId="31556"/>
    <cellStyle name="Обычный 3 2 2 3 2 3 3 2 3" xfId="23108"/>
    <cellStyle name="Обычный 3 2 2 3 2 3 3 3" xfId="10435"/>
    <cellStyle name="Обычный 3 2 2 3 2 3 3 3 2" xfId="27332"/>
    <cellStyle name="Обычный 3 2 2 3 2 3 3 4" xfId="18884"/>
    <cellStyle name="Обычный 3 2 2 3 2 3 4" xfId="3395"/>
    <cellStyle name="Обычный 3 2 2 3 2 3 4 2" xfId="7619"/>
    <cellStyle name="Обычный 3 2 2 3 2 3 4 2 2" xfId="16067"/>
    <cellStyle name="Обычный 3 2 2 3 2 3 4 2 2 2" xfId="32964"/>
    <cellStyle name="Обычный 3 2 2 3 2 3 4 2 3" xfId="24516"/>
    <cellStyle name="Обычный 3 2 2 3 2 3 4 3" xfId="11843"/>
    <cellStyle name="Обычный 3 2 2 3 2 3 4 3 2" xfId="28740"/>
    <cellStyle name="Обычный 3 2 2 3 2 3 4 4" xfId="20292"/>
    <cellStyle name="Обычный 3 2 2 3 2 3 5" xfId="4803"/>
    <cellStyle name="Обычный 3 2 2 3 2 3 5 2" xfId="13251"/>
    <cellStyle name="Обычный 3 2 2 3 2 3 5 2 2" xfId="30148"/>
    <cellStyle name="Обычный 3 2 2 3 2 3 5 3" xfId="21700"/>
    <cellStyle name="Обычный 3 2 2 3 2 3 6" xfId="9027"/>
    <cellStyle name="Обычный 3 2 2 3 2 3 6 2" xfId="25924"/>
    <cellStyle name="Обычный 3 2 2 3 2 3 7" xfId="17476"/>
    <cellStyle name="Обычный 3 2 2 3 2 3 8" xfId="34373"/>
    <cellStyle name="Обычный 3 2 2 3 2 4" xfId="931"/>
    <cellStyle name="Обычный 3 2 2 3 2 4 2" xfId="2339"/>
    <cellStyle name="Обычный 3 2 2 3 2 4 2 2" xfId="6563"/>
    <cellStyle name="Обычный 3 2 2 3 2 4 2 2 2" xfId="15011"/>
    <cellStyle name="Обычный 3 2 2 3 2 4 2 2 2 2" xfId="31908"/>
    <cellStyle name="Обычный 3 2 2 3 2 4 2 2 3" xfId="23460"/>
    <cellStyle name="Обычный 3 2 2 3 2 4 2 3" xfId="10787"/>
    <cellStyle name="Обычный 3 2 2 3 2 4 2 3 2" xfId="27684"/>
    <cellStyle name="Обычный 3 2 2 3 2 4 2 4" xfId="19236"/>
    <cellStyle name="Обычный 3 2 2 3 2 4 3" xfId="3747"/>
    <cellStyle name="Обычный 3 2 2 3 2 4 3 2" xfId="7971"/>
    <cellStyle name="Обычный 3 2 2 3 2 4 3 2 2" xfId="16419"/>
    <cellStyle name="Обычный 3 2 2 3 2 4 3 2 2 2" xfId="33316"/>
    <cellStyle name="Обычный 3 2 2 3 2 4 3 2 3" xfId="24868"/>
    <cellStyle name="Обычный 3 2 2 3 2 4 3 3" xfId="12195"/>
    <cellStyle name="Обычный 3 2 2 3 2 4 3 3 2" xfId="29092"/>
    <cellStyle name="Обычный 3 2 2 3 2 4 3 4" xfId="20644"/>
    <cellStyle name="Обычный 3 2 2 3 2 4 4" xfId="5155"/>
    <cellStyle name="Обычный 3 2 2 3 2 4 4 2" xfId="13603"/>
    <cellStyle name="Обычный 3 2 2 3 2 4 4 2 2" xfId="30500"/>
    <cellStyle name="Обычный 3 2 2 3 2 4 4 3" xfId="22052"/>
    <cellStyle name="Обычный 3 2 2 3 2 4 5" xfId="9379"/>
    <cellStyle name="Обычный 3 2 2 3 2 4 5 2" xfId="26276"/>
    <cellStyle name="Обычный 3 2 2 3 2 4 6" xfId="17828"/>
    <cellStyle name="Обычный 3 2 2 3 2 5" xfId="1635"/>
    <cellStyle name="Обычный 3 2 2 3 2 5 2" xfId="5859"/>
    <cellStyle name="Обычный 3 2 2 3 2 5 2 2" xfId="14307"/>
    <cellStyle name="Обычный 3 2 2 3 2 5 2 2 2" xfId="31204"/>
    <cellStyle name="Обычный 3 2 2 3 2 5 2 3" xfId="22756"/>
    <cellStyle name="Обычный 3 2 2 3 2 5 3" xfId="10083"/>
    <cellStyle name="Обычный 3 2 2 3 2 5 3 2" xfId="26980"/>
    <cellStyle name="Обычный 3 2 2 3 2 5 4" xfId="18532"/>
    <cellStyle name="Обычный 3 2 2 3 2 6" xfId="3043"/>
    <cellStyle name="Обычный 3 2 2 3 2 6 2" xfId="7267"/>
    <cellStyle name="Обычный 3 2 2 3 2 6 2 2" xfId="15715"/>
    <cellStyle name="Обычный 3 2 2 3 2 6 2 2 2" xfId="32612"/>
    <cellStyle name="Обычный 3 2 2 3 2 6 2 3" xfId="24164"/>
    <cellStyle name="Обычный 3 2 2 3 2 6 3" xfId="11491"/>
    <cellStyle name="Обычный 3 2 2 3 2 6 3 2" xfId="28388"/>
    <cellStyle name="Обычный 3 2 2 3 2 6 4" xfId="19940"/>
    <cellStyle name="Обычный 3 2 2 3 2 7" xfId="4451"/>
    <cellStyle name="Обычный 3 2 2 3 2 7 2" xfId="12899"/>
    <cellStyle name="Обычный 3 2 2 3 2 7 2 2" xfId="29796"/>
    <cellStyle name="Обычный 3 2 2 3 2 7 3" xfId="21348"/>
    <cellStyle name="Обычный 3 2 2 3 2 8" xfId="8675"/>
    <cellStyle name="Обычный 3 2 2 3 2 8 2" xfId="25572"/>
    <cellStyle name="Обычный 3 2 2 3 2 9" xfId="17124"/>
    <cellStyle name="Обычный 3 2 2 3 3" xfId="144"/>
    <cellStyle name="Обычный 3 2 2 3 3 2" xfId="554"/>
    <cellStyle name="Обычный 3 2 2 3 3 2 2" xfId="1285"/>
    <cellStyle name="Обычный 3 2 2 3 3 2 2 2" xfId="2693"/>
    <cellStyle name="Обычный 3 2 2 3 3 2 2 2 2" xfId="6917"/>
    <cellStyle name="Обычный 3 2 2 3 3 2 2 2 2 2" xfId="15365"/>
    <cellStyle name="Обычный 3 2 2 3 3 2 2 2 2 2 2" xfId="32262"/>
    <cellStyle name="Обычный 3 2 2 3 3 2 2 2 2 3" xfId="23814"/>
    <cellStyle name="Обычный 3 2 2 3 3 2 2 2 3" xfId="11141"/>
    <cellStyle name="Обычный 3 2 2 3 3 2 2 2 3 2" xfId="28038"/>
    <cellStyle name="Обычный 3 2 2 3 3 2 2 2 4" xfId="19590"/>
    <cellStyle name="Обычный 3 2 2 3 3 2 2 3" xfId="4101"/>
    <cellStyle name="Обычный 3 2 2 3 3 2 2 3 2" xfId="8325"/>
    <cellStyle name="Обычный 3 2 2 3 3 2 2 3 2 2" xfId="16773"/>
    <cellStyle name="Обычный 3 2 2 3 3 2 2 3 2 2 2" xfId="33670"/>
    <cellStyle name="Обычный 3 2 2 3 3 2 2 3 2 3" xfId="25222"/>
    <cellStyle name="Обычный 3 2 2 3 3 2 2 3 3" xfId="12549"/>
    <cellStyle name="Обычный 3 2 2 3 3 2 2 3 3 2" xfId="29446"/>
    <cellStyle name="Обычный 3 2 2 3 3 2 2 3 4" xfId="20998"/>
    <cellStyle name="Обычный 3 2 2 3 3 2 2 4" xfId="5509"/>
    <cellStyle name="Обычный 3 2 2 3 3 2 2 4 2" xfId="13957"/>
    <cellStyle name="Обычный 3 2 2 3 3 2 2 4 2 2" xfId="30854"/>
    <cellStyle name="Обычный 3 2 2 3 3 2 2 4 3" xfId="22406"/>
    <cellStyle name="Обычный 3 2 2 3 3 2 2 5" xfId="9733"/>
    <cellStyle name="Обычный 3 2 2 3 3 2 2 5 2" xfId="26630"/>
    <cellStyle name="Обычный 3 2 2 3 3 2 2 6" xfId="18182"/>
    <cellStyle name="Обычный 3 2 2 3 3 2 3" xfId="1989"/>
    <cellStyle name="Обычный 3 2 2 3 3 2 3 2" xfId="6213"/>
    <cellStyle name="Обычный 3 2 2 3 3 2 3 2 2" xfId="14661"/>
    <cellStyle name="Обычный 3 2 2 3 3 2 3 2 2 2" xfId="31558"/>
    <cellStyle name="Обычный 3 2 2 3 3 2 3 2 3" xfId="23110"/>
    <cellStyle name="Обычный 3 2 2 3 3 2 3 3" xfId="10437"/>
    <cellStyle name="Обычный 3 2 2 3 3 2 3 3 2" xfId="27334"/>
    <cellStyle name="Обычный 3 2 2 3 3 2 3 4" xfId="18886"/>
    <cellStyle name="Обычный 3 2 2 3 3 2 4" xfId="3397"/>
    <cellStyle name="Обычный 3 2 2 3 3 2 4 2" xfId="7621"/>
    <cellStyle name="Обычный 3 2 2 3 3 2 4 2 2" xfId="16069"/>
    <cellStyle name="Обычный 3 2 2 3 3 2 4 2 2 2" xfId="32966"/>
    <cellStyle name="Обычный 3 2 2 3 3 2 4 2 3" xfId="24518"/>
    <cellStyle name="Обычный 3 2 2 3 3 2 4 3" xfId="11845"/>
    <cellStyle name="Обычный 3 2 2 3 3 2 4 3 2" xfId="28742"/>
    <cellStyle name="Обычный 3 2 2 3 3 2 4 4" xfId="20294"/>
    <cellStyle name="Обычный 3 2 2 3 3 2 5" xfId="4805"/>
    <cellStyle name="Обычный 3 2 2 3 3 2 5 2" xfId="13253"/>
    <cellStyle name="Обычный 3 2 2 3 3 2 5 2 2" xfId="30150"/>
    <cellStyle name="Обычный 3 2 2 3 3 2 5 3" xfId="21702"/>
    <cellStyle name="Обычный 3 2 2 3 3 2 6" xfId="9029"/>
    <cellStyle name="Обычный 3 2 2 3 3 2 6 2" xfId="25926"/>
    <cellStyle name="Обычный 3 2 2 3 3 2 7" xfId="17478"/>
    <cellStyle name="Обычный 3 2 2 3 3 2 8" xfId="34375"/>
    <cellStyle name="Обычный 3 2 2 3 3 3" xfId="933"/>
    <cellStyle name="Обычный 3 2 2 3 3 3 2" xfId="2341"/>
    <cellStyle name="Обычный 3 2 2 3 3 3 2 2" xfId="6565"/>
    <cellStyle name="Обычный 3 2 2 3 3 3 2 2 2" xfId="15013"/>
    <cellStyle name="Обычный 3 2 2 3 3 3 2 2 2 2" xfId="31910"/>
    <cellStyle name="Обычный 3 2 2 3 3 3 2 2 3" xfId="23462"/>
    <cellStyle name="Обычный 3 2 2 3 3 3 2 3" xfId="10789"/>
    <cellStyle name="Обычный 3 2 2 3 3 3 2 3 2" xfId="27686"/>
    <cellStyle name="Обычный 3 2 2 3 3 3 2 4" xfId="19238"/>
    <cellStyle name="Обычный 3 2 2 3 3 3 3" xfId="3749"/>
    <cellStyle name="Обычный 3 2 2 3 3 3 3 2" xfId="7973"/>
    <cellStyle name="Обычный 3 2 2 3 3 3 3 2 2" xfId="16421"/>
    <cellStyle name="Обычный 3 2 2 3 3 3 3 2 2 2" xfId="33318"/>
    <cellStyle name="Обычный 3 2 2 3 3 3 3 2 3" xfId="24870"/>
    <cellStyle name="Обычный 3 2 2 3 3 3 3 3" xfId="12197"/>
    <cellStyle name="Обычный 3 2 2 3 3 3 3 3 2" xfId="29094"/>
    <cellStyle name="Обычный 3 2 2 3 3 3 3 4" xfId="20646"/>
    <cellStyle name="Обычный 3 2 2 3 3 3 4" xfId="5157"/>
    <cellStyle name="Обычный 3 2 2 3 3 3 4 2" xfId="13605"/>
    <cellStyle name="Обычный 3 2 2 3 3 3 4 2 2" xfId="30502"/>
    <cellStyle name="Обычный 3 2 2 3 3 3 4 3" xfId="22054"/>
    <cellStyle name="Обычный 3 2 2 3 3 3 5" xfId="9381"/>
    <cellStyle name="Обычный 3 2 2 3 3 3 5 2" xfId="26278"/>
    <cellStyle name="Обычный 3 2 2 3 3 3 6" xfId="17830"/>
    <cellStyle name="Обычный 3 2 2 3 3 4" xfId="1637"/>
    <cellStyle name="Обычный 3 2 2 3 3 4 2" xfId="5861"/>
    <cellStyle name="Обычный 3 2 2 3 3 4 2 2" xfId="14309"/>
    <cellStyle name="Обычный 3 2 2 3 3 4 2 2 2" xfId="31206"/>
    <cellStyle name="Обычный 3 2 2 3 3 4 2 3" xfId="22758"/>
    <cellStyle name="Обычный 3 2 2 3 3 4 3" xfId="10085"/>
    <cellStyle name="Обычный 3 2 2 3 3 4 3 2" xfId="26982"/>
    <cellStyle name="Обычный 3 2 2 3 3 4 4" xfId="18534"/>
    <cellStyle name="Обычный 3 2 2 3 3 5" xfId="3045"/>
    <cellStyle name="Обычный 3 2 2 3 3 5 2" xfId="7269"/>
    <cellStyle name="Обычный 3 2 2 3 3 5 2 2" xfId="15717"/>
    <cellStyle name="Обычный 3 2 2 3 3 5 2 2 2" xfId="32614"/>
    <cellStyle name="Обычный 3 2 2 3 3 5 2 3" xfId="24166"/>
    <cellStyle name="Обычный 3 2 2 3 3 5 3" xfId="11493"/>
    <cellStyle name="Обычный 3 2 2 3 3 5 3 2" xfId="28390"/>
    <cellStyle name="Обычный 3 2 2 3 3 5 4" xfId="19942"/>
    <cellStyle name="Обычный 3 2 2 3 3 6" xfId="4453"/>
    <cellStyle name="Обычный 3 2 2 3 3 6 2" xfId="12901"/>
    <cellStyle name="Обычный 3 2 2 3 3 6 2 2" xfId="29798"/>
    <cellStyle name="Обычный 3 2 2 3 3 6 3" xfId="21350"/>
    <cellStyle name="Обычный 3 2 2 3 3 7" xfId="8677"/>
    <cellStyle name="Обычный 3 2 2 3 3 7 2" xfId="25574"/>
    <cellStyle name="Обычный 3 2 2 3 3 8" xfId="17126"/>
    <cellStyle name="Обычный 3 2 2 3 3 9" xfId="34023"/>
    <cellStyle name="Обычный 3 2 2 3 4" xfId="551"/>
    <cellStyle name="Обычный 3 2 2 3 4 2" xfId="1282"/>
    <cellStyle name="Обычный 3 2 2 3 4 2 2" xfId="2690"/>
    <cellStyle name="Обычный 3 2 2 3 4 2 2 2" xfId="6914"/>
    <cellStyle name="Обычный 3 2 2 3 4 2 2 2 2" xfId="15362"/>
    <cellStyle name="Обычный 3 2 2 3 4 2 2 2 2 2" xfId="32259"/>
    <cellStyle name="Обычный 3 2 2 3 4 2 2 2 3" xfId="23811"/>
    <cellStyle name="Обычный 3 2 2 3 4 2 2 3" xfId="11138"/>
    <cellStyle name="Обычный 3 2 2 3 4 2 2 3 2" xfId="28035"/>
    <cellStyle name="Обычный 3 2 2 3 4 2 2 4" xfId="19587"/>
    <cellStyle name="Обычный 3 2 2 3 4 2 3" xfId="4098"/>
    <cellStyle name="Обычный 3 2 2 3 4 2 3 2" xfId="8322"/>
    <cellStyle name="Обычный 3 2 2 3 4 2 3 2 2" xfId="16770"/>
    <cellStyle name="Обычный 3 2 2 3 4 2 3 2 2 2" xfId="33667"/>
    <cellStyle name="Обычный 3 2 2 3 4 2 3 2 3" xfId="25219"/>
    <cellStyle name="Обычный 3 2 2 3 4 2 3 3" xfId="12546"/>
    <cellStyle name="Обычный 3 2 2 3 4 2 3 3 2" xfId="29443"/>
    <cellStyle name="Обычный 3 2 2 3 4 2 3 4" xfId="20995"/>
    <cellStyle name="Обычный 3 2 2 3 4 2 4" xfId="5506"/>
    <cellStyle name="Обычный 3 2 2 3 4 2 4 2" xfId="13954"/>
    <cellStyle name="Обычный 3 2 2 3 4 2 4 2 2" xfId="30851"/>
    <cellStyle name="Обычный 3 2 2 3 4 2 4 3" xfId="22403"/>
    <cellStyle name="Обычный 3 2 2 3 4 2 5" xfId="9730"/>
    <cellStyle name="Обычный 3 2 2 3 4 2 5 2" xfId="26627"/>
    <cellStyle name="Обычный 3 2 2 3 4 2 6" xfId="18179"/>
    <cellStyle name="Обычный 3 2 2 3 4 3" xfId="1986"/>
    <cellStyle name="Обычный 3 2 2 3 4 3 2" xfId="6210"/>
    <cellStyle name="Обычный 3 2 2 3 4 3 2 2" xfId="14658"/>
    <cellStyle name="Обычный 3 2 2 3 4 3 2 2 2" xfId="31555"/>
    <cellStyle name="Обычный 3 2 2 3 4 3 2 3" xfId="23107"/>
    <cellStyle name="Обычный 3 2 2 3 4 3 3" xfId="10434"/>
    <cellStyle name="Обычный 3 2 2 3 4 3 3 2" xfId="27331"/>
    <cellStyle name="Обычный 3 2 2 3 4 3 4" xfId="18883"/>
    <cellStyle name="Обычный 3 2 2 3 4 4" xfId="3394"/>
    <cellStyle name="Обычный 3 2 2 3 4 4 2" xfId="7618"/>
    <cellStyle name="Обычный 3 2 2 3 4 4 2 2" xfId="16066"/>
    <cellStyle name="Обычный 3 2 2 3 4 4 2 2 2" xfId="32963"/>
    <cellStyle name="Обычный 3 2 2 3 4 4 2 3" xfId="24515"/>
    <cellStyle name="Обычный 3 2 2 3 4 4 3" xfId="11842"/>
    <cellStyle name="Обычный 3 2 2 3 4 4 3 2" xfId="28739"/>
    <cellStyle name="Обычный 3 2 2 3 4 4 4" xfId="20291"/>
    <cellStyle name="Обычный 3 2 2 3 4 5" xfId="4802"/>
    <cellStyle name="Обычный 3 2 2 3 4 5 2" xfId="13250"/>
    <cellStyle name="Обычный 3 2 2 3 4 5 2 2" xfId="30147"/>
    <cellStyle name="Обычный 3 2 2 3 4 5 3" xfId="21699"/>
    <cellStyle name="Обычный 3 2 2 3 4 6" xfId="9026"/>
    <cellStyle name="Обычный 3 2 2 3 4 6 2" xfId="25923"/>
    <cellStyle name="Обычный 3 2 2 3 4 7" xfId="17475"/>
    <cellStyle name="Обычный 3 2 2 3 4 8" xfId="34372"/>
    <cellStyle name="Обычный 3 2 2 3 5" xfId="930"/>
    <cellStyle name="Обычный 3 2 2 3 5 2" xfId="2338"/>
    <cellStyle name="Обычный 3 2 2 3 5 2 2" xfId="6562"/>
    <cellStyle name="Обычный 3 2 2 3 5 2 2 2" xfId="15010"/>
    <cellStyle name="Обычный 3 2 2 3 5 2 2 2 2" xfId="31907"/>
    <cellStyle name="Обычный 3 2 2 3 5 2 2 3" xfId="23459"/>
    <cellStyle name="Обычный 3 2 2 3 5 2 3" xfId="10786"/>
    <cellStyle name="Обычный 3 2 2 3 5 2 3 2" xfId="27683"/>
    <cellStyle name="Обычный 3 2 2 3 5 2 4" xfId="19235"/>
    <cellStyle name="Обычный 3 2 2 3 5 3" xfId="3746"/>
    <cellStyle name="Обычный 3 2 2 3 5 3 2" xfId="7970"/>
    <cellStyle name="Обычный 3 2 2 3 5 3 2 2" xfId="16418"/>
    <cellStyle name="Обычный 3 2 2 3 5 3 2 2 2" xfId="33315"/>
    <cellStyle name="Обычный 3 2 2 3 5 3 2 3" xfId="24867"/>
    <cellStyle name="Обычный 3 2 2 3 5 3 3" xfId="12194"/>
    <cellStyle name="Обычный 3 2 2 3 5 3 3 2" xfId="29091"/>
    <cellStyle name="Обычный 3 2 2 3 5 3 4" xfId="20643"/>
    <cellStyle name="Обычный 3 2 2 3 5 4" xfId="5154"/>
    <cellStyle name="Обычный 3 2 2 3 5 4 2" xfId="13602"/>
    <cellStyle name="Обычный 3 2 2 3 5 4 2 2" xfId="30499"/>
    <cellStyle name="Обычный 3 2 2 3 5 4 3" xfId="22051"/>
    <cellStyle name="Обычный 3 2 2 3 5 5" xfId="9378"/>
    <cellStyle name="Обычный 3 2 2 3 5 5 2" xfId="26275"/>
    <cellStyle name="Обычный 3 2 2 3 5 6" xfId="17827"/>
    <cellStyle name="Обычный 3 2 2 3 6" xfId="1634"/>
    <cellStyle name="Обычный 3 2 2 3 6 2" xfId="5858"/>
    <cellStyle name="Обычный 3 2 2 3 6 2 2" xfId="14306"/>
    <cellStyle name="Обычный 3 2 2 3 6 2 2 2" xfId="31203"/>
    <cellStyle name="Обычный 3 2 2 3 6 2 3" xfId="22755"/>
    <cellStyle name="Обычный 3 2 2 3 6 3" xfId="10082"/>
    <cellStyle name="Обычный 3 2 2 3 6 3 2" xfId="26979"/>
    <cellStyle name="Обычный 3 2 2 3 6 4" xfId="18531"/>
    <cellStyle name="Обычный 3 2 2 3 7" xfId="3042"/>
    <cellStyle name="Обычный 3 2 2 3 7 2" xfId="7266"/>
    <cellStyle name="Обычный 3 2 2 3 7 2 2" xfId="15714"/>
    <cellStyle name="Обычный 3 2 2 3 7 2 2 2" xfId="32611"/>
    <cellStyle name="Обычный 3 2 2 3 7 2 3" xfId="24163"/>
    <cellStyle name="Обычный 3 2 2 3 7 3" xfId="11490"/>
    <cellStyle name="Обычный 3 2 2 3 7 3 2" xfId="28387"/>
    <cellStyle name="Обычный 3 2 2 3 7 4" xfId="19939"/>
    <cellStyle name="Обычный 3 2 2 3 8" xfId="4450"/>
    <cellStyle name="Обычный 3 2 2 3 8 2" xfId="12898"/>
    <cellStyle name="Обычный 3 2 2 3 8 2 2" xfId="29795"/>
    <cellStyle name="Обычный 3 2 2 3 8 3" xfId="21347"/>
    <cellStyle name="Обычный 3 2 2 3 9" xfId="8674"/>
    <cellStyle name="Обычный 3 2 2 3 9 2" xfId="25571"/>
    <cellStyle name="Обычный 3 2 2 4" xfId="145"/>
    <cellStyle name="Обычный 3 2 2 4 10" xfId="34024"/>
    <cellStyle name="Обычный 3 2 2 4 2" xfId="146"/>
    <cellStyle name="Обычный 3 2 2 4 2 2" xfId="556"/>
    <cellStyle name="Обычный 3 2 2 4 2 2 2" xfId="1287"/>
    <cellStyle name="Обычный 3 2 2 4 2 2 2 2" xfId="2695"/>
    <cellStyle name="Обычный 3 2 2 4 2 2 2 2 2" xfId="6919"/>
    <cellStyle name="Обычный 3 2 2 4 2 2 2 2 2 2" xfId="15367"/>
    <cellStyle name="Обычный 3 2 2 4 2 2 2 2 2 2 2" xfId="32264"/>
    <cellStyle name="Обычный 3 2 2 4 2 2 2 2 2 3" xfId="23816"/>
    <cellStyle name="Обычный 3 2 2 4 2 2 2 2 3" xfId="11143"/>
    <cellStyle name="Обычный 3 2 2 4 2 2 2 2 3 2" xfId="28040"/>
    <cellStyle name="Обычный 3 2 2 4 2 2 2 2 4" xfId="19592"/>
    <cellStyle name="Обычный 3 2 2 4 2 2 2 3" xfId="4103"/>
    <cellStyle name="Обычный 3 2 2 4 2 2 2 3 2" xfId="8327"/>
    <cellStyle name="Обычный 3 2 2 4 2 2 2 3 2 2" xfId="16775"/>
    <cellStyle name="Обычный 3 2 2 4 2 2 2 3 2 2 2" xfId="33672"/>
    <cellStyle name="Обычный 3 2 2 4 2 2 2 3 2 3" xfId="25224"/>
    <cellStyle name="Обычный 3 2 2 4 2 2 2 3 3" xfId="12551"/>
    <cellStyle name="Обычный 3 2 2 4 2 2 2 3 3 2" xfId="29448"/>
    <cellStyle name="Обычный 3 2 2 4 2 2 2 3 4" xfId="21000"/>
    <cellStyle name="Обычный 3 2 2 4 2 2 2 4" xfId="5511"/>
    <cellStyle name="Обычный 3 2 2 4 2 2 2 4 2" xfId="13959"/>
    <cellStyle name="Обычный 3 2 2 4 2 2 2 4 2 2" xfId="30856"/>
    <cellStyle name="Обычный 3 2 2 4 2 2 2 4 3" xfId="22408"/>
    <cellStyle name="Обычный 3 2 2 4 2 2 2 5" xfId="9735"/>
    <cellStyle name="Обычный 3 2 2 4 2 2 2 5 2" xfId="26632"/>
    <cellStyle name="Обычный 3 2 2 4 2 2 2 6" xfId="18184"/>
    <cellStyle name="Обычный 3 2 2 4 2 2 3" xfId="1991"/>
    <cellStyle name="Обычный 3 2 2 4 2 2 3 2" xfId="6215"/>
    <cellStyle name="Обычный 3 2 2 4 2 2 3 2 2" xfId="14663"/>
    <cellStyle name="Обычный 3 2 2 4 2 2 3 2 2 2" xfId="31560"/>
    <cellStyle name="Обычный 3 2 2 4 2 2 3 2 3" xfId="23112"/>
    <cellStyle name="Обычный 3 2 2 4 2 2 3 3" xfId="10439"/>
    <cellStyle name="Обычный 3 2 2 4 2 2 3 3 2" xfId="27336"/>
    <cellStyle name="Обычный 3 2 2 4 2 2 3 4" xfId="18888"/>
    <cellStyle name="Обычный 3 2 2 4 2 2 4" xfId="3399"/>
    <cellStyle name="Обычный 3 2 2 4 2 2 4 2" xfId="7623"/>
    <cellStyle name="Обычный 3 2 2 4 2 2 4 2 2" xfId="16071"/>
    <cellStyle name="Обычный 3 2 2 4 2 2 4 2 2 2" xfId="32968"/>
    <cellStyle name="Обычный 3 2 2 4 2 2 4 2 3" xfId="24520"/>
    <cellStyle name="Обычный 3 2 2 4 2 2 4 3" xfId="11847"/>
    <cellStyle name="Обычный 3 2 2 4 2 2 4 3 2" xfId="28744"/>
    <cellStyle name="Обычный 3 2 2 4 2 2 4 4" xfId="20296"/>
    <cellStyle name="Обычный 3 2 2 4 2 2 5" xfId="4807"/>
    <cellStyle name="Обычный 3 2 2 4 2 2 5 2" xfId="13255"/>
    <cellStyle name="Обычный 3 2 2 4 2 2 5 2 2" xfId="30152"/>
    <cellStyle name="Обычный 3 2 2 4 2 2 5 3" xfId="21704"/>
    <cellStyle name="Обычный 3 2 2 4 2 2 6" xfId="9031"/>
    <cellStyle name="Обычный 3 2 2 4 2 2 6 2" xfId="25928"/>
    <cellStyle name="Обычный 3 2 2 4 2 2 7" xfId="17480"/>
    <cellStyle name="Обычный 3 2 2 4 2 2 8" xfId="34377"/>
    <cellStyle name="Обычный 3 2 2 4 2 3" xfId="935"/>
    <cellStyle name="Обычный 3 2 2 4 2 3 2" xfId="2343"/>
    <cellStyle name="Обычный 3 2 2 4 2 3 2 2" xfId="6567"/>
    <cellStyle name="Обычный 3 2 2 4 2 3 2 2 2" xfId="15015"/>
    <cellStyle name="Обычный 3 2 2 4 2 3 2 2 2 2" xfId="31912"/>
    <cellStyle name="Обычный 3 2 2 4 2 3 2 2 3" xfId="23464"/>
    <cellStyle name="Обычный 3 2 2 4 2 3 2 3" xfId="10791"/>
    <cellStyle name="Обычный 3 2 2 4 2 3 2 3 2" xfId="27688"/>
    <cellStyle name="Обычный 3 2 2 4 2 3 2 4" xfId="19240"/>
    <cellStyle name="Обычный 3 2 2 4 2 3 3" xfId="3751"/>
    <cellStyle name="Обычный 3 2 2 4 2 3 3 2" xfId="7975"/>
    <cellStyle name="Обычный 3 2 2 4 2 3 3 2 2" xfId="16423"/>
    <cellStyle name="Обычный 3 2 2 4 2 3 3 2 2 2" xfId="33320"/>
    <cellStyle name="Обычный 3 2 2 4 2 3 3 2 3" xfId="24872"/>
    <cellStyle name="Обычный 3 2 2 4 2 3 3 3" xfId="12199"/>
    <cellStyle name="Обычный 3 2 2 4 2 3 3 3 2" xfId="29096"/>
    <cellStyle name="Обычный 3 2 2 4 2 3 3 4" xfId="20648"/>
    <cellStyle name="Обычный 3 2 2 4 2 3 4" xfId="5159"/>
    <cellStyle name="Обычный 3 2 2 4 2 3 4 2" xfId="13607"/>
    <cellStyle name="Обычный 3 2 2 4 2 3 4 2 2" xfId="30504"/>
    <cellStyle name="Обычный 3 2 2 4 2 3 4 3" xfId="22056"/>
    <cellStyle name="Обычный 3 2 2 4 2 3 5" xfId="9383"/>
    <cellStyle name="Обычный 3 2 2 4 2 3 5 2" xfId="26280"/>
    <cellStyle name="Обычный 3 2 2 4 2 3 6" xfId="17832"/>
    <cellStyle name="Обычный 3 2 2 4 2 4" xfId="1639"/>
    <cellStyle name="Обычный 3 2 2 4 2 4 2" xfId="5863"/>
    <cellStyle name="Обычный 3 2 2 4 2 4 2 2" xfId="14311"/>
    <cellStyle name="Обычный 3 2 2 4 2 4 2 2 2" xfId="31208"/>
    <cellStyle name="Обычный 3 2 2 4 2 4 2 3" xfId="22760"/>
    <cellStyle name="Обычный 3 2 2 4 2 4 3" xfId="10087"/>
    <cellStyle name="Обычный 3 2 2 4 2 4 3 2" xfId="26984"/>
    <cellStyle name="Обычный 3 2 2 4 2 4 4" xfId="18536"/>
    <cellStyle name="Обычный 3 2 2 4 2 5" xfId="3047"/>
    <cellStyle name="Обычный 3 2 2 4 2 5 2" xfId="7271"/>
    <cellStyle name="Обычный 3 2 2 4 2 5 2 2" xfId="15719"/>
    <cellStyle name="Обычный 3 2 2 4 2 5 2 2 2" xfId="32616"/>
    <cellStyle name="Обычный 3 2 2 4 2 5 2 3" xfId="24168"/>
    <cellStyle name="Обычный 3 2 2 4 2 5 3" xfId="11495"/>
    <cellStyle name="Обычный 3 2 2 4 2 5 3 2" xfId="28392"/>
    <cellStyle name="Обычный 3 2 2 4 2 5 4" xfId="19944"/>
    <cellStyle name="Обычный 3 2 2 4 2 6" xfId="4455"/>
    <cellStyle name="Обычный 3 2 2 4 2 6 2" xfId="12903"/>
    <cellStyle name="Обычный 3 2 2 4 2 6 2 2" xfId="29800"/>
    <cellStyle name="Обычный 3 2 2 4 2 6 3" xfId="21352"/>
    <cellStyle name="Обычный 3 2 2 4 2 7" xfId="8679"/>
    <cellStyle name="Обычный 3 2 2 4 2 7 2" xfId="25576"/>
    <cellStyle name="Обычный 3 2 2 4 2 8" xfId="17128"/>
    <cellStyle name="Обычный 3 2 2 4 2 9" xfId="34025"/>
    <cellStyle name="Обычный 3 2 2 4 3" xfId="555"/>
    <cellStyle name="Обычный 3 2 2 4 3 2" xfId="1286"/>
    <cellStyle name="Обычный 3 2 2 4 3 2 2" xfId="2694"/>
    <cellStyle name="Обычный 3 2 2 4 3 2 2 2" xfId="6918"/>
    <cellStyle name="Обычный 3 2 2 4 3 2 2 2 2" xfId="15366"/>
    <cellStyle name="Обычный 3 2 2 4 3 2 2 2 2 2" xfId="32263"/>
    <cellStyle name="Обычный 3 2 2 4 3 2 2 2 3" xfId="23815"/>
    <cellStyle name="Обычный 3 2 2 4 3 2 2 3" xfId="11142"/>
    <cellStyle name="Обычный 3 2 2 4 3 2 2 3 2" xfId="28039"/>
    <cellStyle name="Обычный 3 2 2 4 3 2 2 4" xfId="19591"/>
    <cellStyle name="Обычный 3 2 2 4 3 2 3" xfId="4102"/>
    <cellStyle name="Обычный 3 2 2 4 3 2 3 2" xfId="8326"/>
    <cellStyle name="Обычный 3 2 2 4 3 2 3 2 2" xfId="16774"/>
    <cellStyle name="Обычный 3 2 2 4 3 2 3 2 2 2" xfId="33671"/>
    <cellStyle name="Обычный 3 2 2 4 3 2 3 2 3" xfId="25223"/>
    <cellStyle name="Обычный 3 2 2 4 3 2 3 3" xfId="12550"/>
    <cellStyle name="Обычный 3 2 2 4 3 2 3 3 2" xfId="29447"/>
    <cellStyle name="Обычный 3 2 2 4 3 2 3 4" xfId="20999"/>
    <cellStyle name="Обычный 3 2 2 4 3 2 4" xfId="5510"/>
    <cellStyle name="Обычный 3 2 2 4 3 2 4 2" xfId="13958"/>
    <cellStyle name="Обычный 3 2 2 4 3 2 4 2 2" xfId="30855"/>
    <cellStyle name="Обычный 3 2 2 4 3 2 4 3" xfId="22407"/>
    <cellStyle name="Обычный 3 2 2 4 3 2 5" xfId="9734"/>
    <cellStyle name="Обычный 3 2 2 4 3 2 5 2" xfId="26631"/>
    <cellStyle name="Обычный 3 2 2 4 3 2 6" xfId="18183"/>
    <cellStyle name="Обычный 3 2 2 4 3 3" xfId="1990"/>
    <cellStyle name="Обычный 3 2 2 4 3 3 2" xfId="6214"/>
    <cellStyle name="Обычный 3 2 2 4 3 3 2 2" xfId="14662"/>
    <cellStyle name="Обычный 3 2 2 4 3 3 2 2 2" xfId="31559"/>
    <cellStyle name="Обычный 3 2 2 4 3 3 2 3" xfId="23111"/>
    <cellStyle name="Обычный 3 2 2 4 3 3 3" xfId="10438"/>
    <cellStyle name="Обычный 3 2 2 4 3 3 3 2" xfId="27335"/>
    <cellStyle name="Обычный 3 2 2 4 3 3 4" xfId="18887"/>
    <cellStyle name="Обычный 3 2 2 4 3 4" xfId="3398"/>
    <cellStyle name="Обычный 3 2 2 4 3 4 2" xfId="7622"/>
    <cellStyle name="Обычный 3 2 2 4 3 4 2 2" xfId="16070"/>
    <cellStyle name="Обычный 3 2 2 4 3 4 2 2 2" xfId="32967"/>
    <cellStyle name="Обычный 3 2 2 4 3 4 2 3" xfId="24519"/>
    <cellStyle name="Обычный 3 2 2 4 3 4 3" xfId="11846"/>
    <cellStyle name="Обычный 3 2 2 4 3 4 3 2" xfId="28743"/>
    <cellStyle name="Обычный 3 2 2 4 3 4 4" xfId="20295"/>
    <cellStyle name="Обычный 3 2 2 4 3 5" xfId="4806"/>
    <cellStyle name="Обычный 3 2 2 4 3 5 2" xfId="13254"/>
    <cellStyle name="Обычный 3 2 2 4 3 5 2 2" xfId="30151"/>
    <cellStyle name="Обычный 3 2 2 4 3 5 3" xfId="21703"/>
    <cellStyle name="Обычный 3 2 2 4 3 6" xfId="9030"/>
    <cellStyle name="Обычный 3 2 2 4 3 6 2" xfId="25927"/>
    <cellStyle name="Обычный 3 2 2 4 3 7" xfId="17479"/>
    <cellStyle name="Обычный 3 2 2 4 3 8" xfId="34376"/>
    <cellStyle name="Обычный 3 2 2 4 4" xfId="934"/>
    <cellStyle name="Обычный 3 2 2 4 4 2" xfId="2342"/>
    <cellStyle name="Обычный 3 2 2 4 4 2 2" xfId="6566"/>
    <cellStyle name="Обычный 3 2 2 4 4 2 2 2" xfId="15014"/>
    <cellStyle name="Обычный 3 2 2 4 4 2 2 2 2" xfId="31911"/>
    <cellStyle name="Обычный 3 2 2 4 4 2 2 3" xfId="23463"/>
    <cellStyle name="Обычный 3 2 2 4 4 2 3" xfId="10790"/>
    <cellStyle name="Обычный 3 2 2 4 4 2 3 2" xfId="27687"/>
    <cellStyle name="Обычный 3 2 2 4 4 2 4" xfId="19239"/>
    <cellStyle name="Обычный 3 2 2 4 4 3" xfId="3750"/>
    <cellStyle name="Обычный 3 2 2 4 4 3 2" xfId="7974"/>
    <cellStyle name="Обычный 3 2 2 4 4 3 2 2" xfId="16422"/>
    <cellStyle name="Обычный 3 2 2 4 4 3 2 2 2" xfId="33319"/>
    <cellStyle name="Обычный 3 2 2 4 4 3 2 3" xfId="24871"/>
    <cellStyle name="Обычный 3 2 2 4 4 3 3" xfId="12198"/>
    <cellStyle name="Обычный 3 2 2 4 4 3 3 2" xfId="29095"/>
    <cellStyle name="Обычный 3 2 2 4 4 3 4" xfId="20647"/>
    <cellStyle name="Обычный 3 2 2 4 4 4" xfId="5158"/>
    <cellStyle name="Обычный 3 2 2 4 4 4 2" xfId="13606"/>
    <cellStyle name="Обычный 3 2 2 4 4 4 2 2" xfId="30503"/>
    <cellStyle name="Обычный 3 2 2 4 4 4 3" xfId="22055"/>
    <cellStyle name="Обычный 3 2 2 4 4 5" xfId="9382"/>
    <cellStyle name="Обычный 3 2 2 4 4 5 2" xfId="26279"/>
    <cellStyle name="Обычный 3 2 2 4 4 6" xfId="17831"/>
    <cellStyle name="Обычный 3 2 2 4 5" xfId="1638"/>
    <cellStyle name="Обычный 3 2 2 4 5 2" xfId="5862"/>
    <cellStyle name="Обычный 3 2 2 4 5 2 2" xfId="14310"/>
    <cellStyle name="Обычный 3 2 2 4 5 2 2 2" xfId="31207"/>
    <cellStyle name="Обычный 3 2 2 4 5 2 3" xfId="22759"/>
    <cellStyle name="Обычный 3 2 2 4 5 3" xfId="10086"/>
    <cellStyle name="Обычный 3 2 2 4 5 3 2" xfId="26983"/>
    <cellStyle name="Обычный 3 2 2 4 5 4" xfId="18535"/>
    <cellStyle name="Обычный 3 2 2 4 6" xfId="3046"/>
    <cellStyle name="Обычный 3 2 2 4 6 2" xfId="7270"/>
    <cellStyle name="Обычный 3 2 2 4 6 2 2" xfId="15718"/>
    <cellStyle name="Обычный 3 2 2 4 6 2 2 2" xfId="32615"/>
    <cellStyle name="Обычный 3 2 2 4 6 2 3" xfId="24167"/>
    <cellStyle name="Обычный 3 2 2 4 6 3" xfId="11494"/>
    <cellStyle name="Обычный 3 2 2 4 6 3 2" xfId="28391"/>
    <cellStyle name="Обычный 3 2 2 4 6 4" xfId="19943"/>
    <cellStyle name="Обычный 3 2 2 4 7" xfId="4454"/>
    <cellStyle name="Обычный 3 2 2 4 7 2" xfId="12902"/>
    <cellStyle name="Обычный 3 2 2 4 7 2 2" xfId="29799"/>
    <cellStyle name="Обычный 3 2 2 4 7 3" xfId="21351"/>
    <cellStyle name="Обычный 3 2 2 4 8" xfId="8678"/>
    <cellStyle name="Обычный 3 2 2 4 8 2" xfId="25575"/>
    <cellStyle name="Обычный 3 2 2 4 9" xfId="17127"/>
    <cellStyle name="Обычный 3 2 2 5" xfId="147"/>
    <cellStyle name="Обычный 3 2 2 5 2" xfId="557"/>
    <cellStyle name="Обычный 3 2 2 5 2 2" xfId="1288"/>
    <cellStyle name="Обычный 3 2 2 5 2 2 2" xfId="2696"/>
    <cellStyle name="Обычный 3 2 2 5 2 2 2 2" xfId="6920"/>
    <cellStyle name="Обычный 3 2 2 5 2 2 2 2 2" xfId="15368"/>
    <cellStyle name="Обычный 3 2 2 5 2 2 2 2 2 2" xfId="32265"/>
    <cellStyle name="Обычный 3 2 2 5 2 2 2 2 3" xfId="23817"/>
    <cellStyle name="Обычный 3 2 2 5 2 2 2 3" xfId="11144"/>
    <cellStyle name="Обычный 3 2 2 5 2 2 2 3 2" xfId="28041"/>
    <cellStyle name="Обычный 3 2 2 5 2 2 2 4" xfId="19593"/>
    <cellStyle name="Обычный 3 2 2 5 2 2 3" xfId="4104"/>
    <cellStyle name="Обычный 3 2 2 5 2 2 3 2" xfId="8328"/>
    <cellStyle name="Обычный 3 2 2 5 2 2 3 2 2" xfId="16776"/>
    <cellStyle name="Обычный 3 2 2 5 2 2 3 2 2 2" xfId="33673"/>
    <cellStyle name="Обычный 3 2 2 5 2 2 3 2 3" xfId="25225"/>
    <cellStyle name="Обычный 3 2 2 5 2 2 3 3" xfId="12552"/>
    <cellStyle name="Обычный 3 2 2 5 2 2 3 3 2" xfId="29449"/>
    <cellStyle name="Обычный 3 2 2 5 2 2 3 4" xfId="21001"/>
    <cellStyle name="Обычный 3 2 2 5 2 2 4" xfId="5512"/>
    <cellStyle name="Обычный 3 2 2 5 2 2 4 2" xfId="13960"/>
    <cellStyle name="Обычный 3 2 2 5 2 2 4 2 2" xfId="30857"/>
    <cellStyle name="Обычный 3 2 2 5 2 2 4 3" xfId="22409"/>
    <cellStyle name="Обычный 3 2 2 5 2 2 5" xfId="9736"/>
    <cellStyle name="Обычный 3 2 2 5 2 2 5 2" xfId="26633"/>
    <cellStyle name="Обычный 3 2 2 5 2 2 6" xfId="18185"/>
    <cellStyle name="Обычный 3 2 2 5 2 3" xfId="1992"/>
    <cellStyle name="Обычный 3 2 2 5 2 3 2" xfId="6216"/>
    <cellStyle name="Обычный 3 2 2 5 2 3 2 2" xfId="14664"/>
    <cellStyle name="Обычный 3 2 2 5 2 3 2 2 2" xfId="31561"/>
    <cellStyle name="Обычный 3 2 2 5 2 3 2 3" xfId="23113"/>
    <cellStyle name="Обычный 3 2 2 5 2 3 3" xfId="10440"/>
    <cellStyle name="Обычный 3 2 2 5 2 3 3 2" xfId="27337"/>
    <cellStyle name="Обычный 3 2 2 5 2 3 4" xfId="18889"/>
    <cellStyle name="Обычный 3 2 2 5 2 4" xfId="3400"/>
    <cellStyle name="Обычный 3 2 2 5 2 4 2" xfId="7624"/>
    <cellStyle name="Обычный 3 2 2 5 2 4 2 2" xfId="16072"/>
    <cellStyle name="Обычный 3 2 2 5 2 4 2 2 2" xfId="32969"/>
    <cellStyle name="Обычный 3 2 2 5 2 4 2 3" xfId="24521"/>
    <cellStyle name="Обычный 3 2 2 5 2 4 3" xfId="11848"/>
    <cellStyle name="Обычный 3 2 2 5 2 4 3 2" xfId="28745"/>
    <cellStyle name="Обычный 3 2 2 5 2 4 4" xfId="20297"/>
    <cellStyle name="Обычный 3 2 2 5 2 5" xfId="4808"/>
    <cellStyle name="Обычный 3 2 2 5 2 5 2" xfId="13256"/>
    <cellStyle name="Обычный 3 2 2 5 2 5 2 2" xfId="30153"/>
    <cellStyle name="Обычный 3 2 2 5 2 5 3" xfId="21705"/>
    <cellStyle name="Обычный 3 2 2 5 2 6" xfId="9032"/>
    <cellStyle name="Обычный 3 2 2 5 2 6 2" xfId="25929"/>
    <cellStyle name="Обычный 3 2 2 5 2 7" xfId="17481"/>
    <cellStyle name="Обычный 3 2 2 5 2 8" xfId="34378"/>
    <cellStyle name="Обычный 3 2 2 5 3" xfId="936"/>
    <cellStyle name="Обычный 3 2 2 5 3 2" xfId="2344"/>
    <cellStyle name="Обычный 3 2 2 5 3 2 2" xfId="6568"/>
    <cellStyle name="Обычный 3 2 2 5 3 2 2 2" xfId="15016"/>
    <cellStyle name="Обычный 3 2 2 5 3 2 2 2 2" xfId="31913"/>
    <cellStyle name="Обычный 3 2 2 5 3 2 2 3" xfId="23465"/>
    <cellStyle name="Обычный 3 2 2 5 3 2 3" xfId="10792"/>
    <cellStyle name="Обычный 3 2 2 5 3 2 3 2" xfId="27689"/>
    <cellStyle name="Обычный 3 2 2 5 3 2 4" xfId="19241"/>
    <cellStyle name="Обычный 3 2 2 5 3 3" xfId="3752"/>
    <cellStyle name="Обычный 3 2 2 5 3 3 2" xfId="7976"/>
    <cellStyle name="Обычный 3 2 2 5 3 3 2 2" xfId="16424"/>
    <cellStyle name="Обычный 3 2 2 5 3 3 2 2 2" xfId="33321"/>
    <cellStyle name="Обычный 3 2 2 5 3 3 2 3" xfId="24873"/>
    <cellStyle name="Обычный 3 2 2 5 3 3 3" xfId="12200"/>
    <cellStyle name="Обычный 3 2 2 5 3 3 3 2" xfId="29097"/>
    <cellStyle name="Обычный 3 2 2 5 3 3 4" xfId="20649"/>
    <cellStyle name="Обычный 3 2 2 5 3 4" xfId="5160"/>
    <cellStyle name="Обычный 3 2 2 5 3 4 2" xfId="13608"/>
    <cellStyle name="Обычный 3 2 2 5 3 4 2 2" xfId="30505"/>
    <cellStyle name="Обычный 3 2 2 5 3 4 3" xfId="22057"/>
    <cellStyle name="Обычный 3 2 2 5 3 5" xfId="9384"/>
    <cellStyle name="Обычный 3 2 2 5 3 5 2" xfId="26281"/>
    <cellStyle name="Обычный 3 2 2 5 3 6" xfId="17833"/>
    <cellStyle name="Обычный 3 2 2 5 4" xfId="1640"/>
    <cellStyle name="Обычный 3 2 2 5 4 2" xfId="5864"/>
    <cellStyle name="Обычный 3 2 2 5 4 2 2" xfId="14312"/>
    <cellStyle name="Обычный 3 2 2 5 4 2 2 2" xfId="31209"/>
    <cellStyle name="Обычный 3 2 2 5 4 2 3" xfId="22761"/>
    <cellStyle name="Обычный 3 2 2 5 4 3" xfId="10088"/>
    <cellStyle name="Обычный 3 2 2 5 4 3 2" xfId="26985"/>
    <cellStyle name="Обычный 3 2 2 5 4 4" xfId="18537"/>
    <cellStyle name="Обычный 3 2 2 5 5" xfId="3048"/>
    <cellStyle name="Обычный 3 2 2 5 5 2" xfId="7272"/>
    <cellStyle name="Обычный 3 2 2 5 5 2 2" xfId="15720"/>
    <cellStyle name="Обычный 3 2 2 5 5 2 2 2" xfId="32617"/>
    <cellStyle name="Обычный 3 2 2 5 5 2 3" xfId="24169"/>
    <cellStyle name="Обычный 3 2 2 5 5 3" xfId="11496"/>
    <cellStyle name="Обычный 3 2 2 5 5 3 2" xfId="28393"/>
    <cellStyle name="Обычный 3 2 2 5 5 4" xfId="19945"/>
    <cellStyle name="Обычный 3 2 2 5 6" xfId="4456"/>
    <cellStyle name="Обычный 3 2 2 5 6 2" xfId="12904"/>
    <cellStyle name="Обычный 3 2 2 5 6 2 2" xfId="29801"/>
    <cellStyle name="Обычный 3 2 2 5 6 3" xfId="21353"/>
    <cellStyle name="Обычный 3 2 2 5 7" xfId="8680"/>
    <cellStyle name="Обычный 3 2 2 5 7 2" xfId="25577"/>
    <cellStyle name="Обычный 3 2 2 5 8" xfId="17129"/>
    <cellStyle name="Обычный 3 2 2 5 9" xfId="34026"/>
    <cellStyle name="Обычный 3 2 2 6" xfId="542"/>
    <cellStyle name="Обычный 3 2 2 6 2" xfId="1273"/>
    <cellStyle name="Обычный 3 2 2 6 2 2" xfId="2681"/>
    <cellStyle name="Обычный 3 2 2 6 2 2 2" xfId="6905"/>
    <cellStyle name="Обычный 3 2 2 6 2 2 2 2" xfId="15353"/>
    <cellStyle name="Обычный 3 2 2 6 2 2 2 2 2" xfId="32250"/>
    <cellStyle name="Обычный 3 2 2 6 2 2 2 3" xfId="23802"/>
    <cellStyle name="Обычный 3 2 2 6 2 2 3" xfId="11129"/>
    <cellStyle name="Обычный 3 2 2 6 2 2 3 2" xfId="28026"/>
    <cellStyle name="Обычный 3 2 2 6 2 2 4" xfId="19578"/>
    <cellStyle name="Обычный 3 2 2 6 2 3" xfId="4089"/>
    <cellStyle name="Обычный 3 2 2 6 2 3 2" xfId="8313"/>
    <cellStyle name="Обычный 3 2 2 6 2 3 2 2" xfId="16761"/>
    <cellStyle name="Обычный 3 2 2 6 2 3 2 2 2" xfId="33658"/>
    <cellStyle name="Обычный 3 2 2 6 2 3 2 3" xfId="25210"/>
    <cellStyle name="Обычный 3 2 2 6 2 3 3" xfId="12537"/>
    <cellStyle name="Обычный 3 2 2 6 2 3 3 2" xfId="29434"/>
    <cellStyle name="Обычный 3 2 2 6 2 3 4" xfId="20986"/>
    <cellStyle name="Обычный 3 2 2 6 2 4" xfId="5497"/>
    <cellStyle name="Обычный 3 2 2 6 2 4 2" xfId="13945"/>
    <cellStyle name="Обычный 3 2 2 6 2 4 2 2" xfId="30842"/>
    <cellStyle name="Обычный 3 2 2 6 2 4 3" xfId="22394"/>
    <cellStyle name="Обычный 3 2 2 6 2 5" xfId="9721"/>
    <cellStyle name="Обычный 3 2 2 6 2 5 2" xfId="26618"/>
    <cellStyle name="Обычный 3 2 2 6 2 6" xfId="18170"/>
    <cellStyle name="Обычный 3 2 2 6 3" xfId="1977"/>
    <cellStyle name="Обычный 3 2 2 6 3 2" xfId="6201"/>
    <cellStyle name="Обычный 3 2 2 6 3 2 2" xfId="14649"/>
    <cellStyle name="Обычный 3 2 2 6 3 2 2 2" xfId="31546"/>
    <cellStyle name="Обычный 3 2 2 6 3 2 3" xfId="23098"/>
    <cellStyle name="Обычный 3 2 2 6 3 3" xfId="10425"/>
    <cellStyle name="Обычный 3 2 2 6 3 3 2" xfId="27322"/>
    <cellStyle name="Обычный 3 2 2 6 3 4" xfId="18874"/>
    <cellStyle name="Обычный 3 2 2 6 4" xfId="3385"/>
    <cellStyle name="Обычный 3 2 2 6 4 2" xfId="7609"/>
    <cellStyle name="Обычный 3 2 2 6 4 2 2" xfId="16057"/>
    <cellStyle name="Обычный 3 2 2 6 4 2 2 2" xfId="32954"/>
    <cellStyle name="Обычный 3 2 2 6 4 2 3" xfId="24506"/>
    <cellStyle name="Обычный 3 2 2 6 4 3" xfId="11833"/>
    <cellStyle name="Обычный 3 2 2 6 4 3 2" xfId="28730"/>
    <cellStyle name="Обычный 3 2 2 6 4 4" xfId="20282"/>
    <cellStyle name="Обычный 3 2 2 6 5" xfId="4793"/>
    <cellStyle name="Обычный 3 2 2 6 5 2" xfId="13241"/>
    <cellStyle name="Обычный 3 2 2 6 5 2 2" xfId="30138"/>
    <cellStyle name="Обычный 3 2 2 6 5 3" xfId="21690"/>
    <cellStyle name="Обычный 3 2 2 6 6" xfId="9017"/>
    <cellStyle name="Обычный 3 2 2 6 6 2" xfId="25914"/>
    <cellStyle name="Обычный 3 2 2 6 7" xfId="17466"/>
    <cellStyle name="Обычный 3 2 2 6 8" xfId="34363"/>
    <cellStyle name="Обычный 3 2 2 7" xfId="921"/>
    <cellStyle name="Обычный 3 2 2 7 2" xfId="2329"/>
    <cellStyle name="Обычный 3 2 2 7 2 2" xfId="6553"/>
    <cellStyle name="Обычный 3 2 2 7 2 2 2" xfId="15001"/>
    <cellStyle name="Обычный 3 2 2 7 2 2 2 2" xfId="31898"/>
    <cellStyle name="Обычный 3 2 2 7 2 2 3" xfId="23450"/>
    <cellStyle name="Обычный 3 2 2 7 2 3" xfId="10777"/>
    <cellStyle name="Обычный 3 2 2 7 2 3 2" xfId="27674"/>
    <cellStyle name="Обычный 3 2 2 7 2 4" xfId="19226"/>
    <cellStyle name="Обычный 3 2 2 7 3" xfId="3737"/>
    <cellStyle name="Обычный 3 2 2 7 3 2" xfId="7961"/>
    <cellStyle name="Обычный 3 2 2 7 3 2 2" xfId="16409"/>
    <cellStyle name="Обычный 3 2 2 7 3 2 2 2" xfId="33306"/>
    <cellStyle name="Обычный 3 2 2 7 3 2 3" xfId="24858"/>
    <cellStyle name="Обычный 3 2 2 7 3 3" xfId="12185"/>
    <cellStyle name="Обычный 3 2 2 7 3 3 2" xfId="29082"/>
    <cellStyle name="Обычный 3 2 2 7 3 4" xfId="20634"/>
    <cellStyle name="Обычный 3 2 2 7 4" xfId="5145"/>
    <cellStyle name="Обычный 3 2 2 7 4 2" xfId="13593"/>
    <cellStyle name="Обычный 3 2 2 7 4 2 2" xfId="30490"/>
    <cellStyle name="Обычный 3 2 2 7 4 3" xfId="22042"/>
    <cellStyle name="Обычный 3 2 2 7 5" xfId="9369"/>
    <cellStyle name="Обычный 3 2 2 7 5 2" xfId="26266"/>
    <cellStyle name="Обычный 3 2 2 7 6" xfId="17818"/>
    <cellStyle name="Обычный 3 2 2 8" xfId="1625"/>
    <cellStyle name="Обычный 3 2 2 8 2" xfId="5849"/>
    <cellStyle name="Обычный 3 2 2 8 2 2" xfId="14297"/>
    <cellStyle name="Обычный 3 2 2 8 2 2 2" xfId="31194"/>
    <cellStyle name="Обычный 3 2 2 8 2 3" xfId="22746"/>
    <cellStyle name="Обычный 3 2 2 8 3" xfId="10073"/>
    <cellStyle name="Обычный 3 2 2 8 3 2" xfId="26970"/>
    <cellStyle name="Обычный 3 2 2 8 4" xfId="18522"/>
    <cellStyle name="Обычный 3 2 2 9" xfId="3033"/>
    <cellStyle name="Обычный 3 2 2 9 2" xfId="7257"/>
    <cellStyle name="Обычный 3 2 2 9 2 2" xfId="15705"/>
    <cellStyle name="Обычный 3 2 2 9 2 2 2" xfId="32602"/>
    <cellStyle name="Обычный 3 2 2 9 2 3" xfId="24154"/>
    <cellStyle name="Обычный 3 2 2 9 3" xfId="11481"/>
    <cellStyle name="Обычный 3 2 2 9 3 2" xfId="28378"/>
    <cellStyle name="Обычный 3 2 2 9 4" xfId="19930"/>
    <cellStyle name="Обычный 3 2 2_Отчет за 2015 год" xfId="148"/>
    <cellStyle name="Обычный 3 2 3" xfId="149"/>
    <cellStyle name="Обычный 3 2 3 10" xfId="8681"/>
    <cellStyle name="Обычный 3 2 3 10 2" xfId="25578"/>
    <cellStyle name="Обычный 3 2 3 11" xfId="17130"/>
    <cellStyle name="Обычный 3 2 3 12" xfId="34027"/>
    <cellStyle name="Обычный 3 2 3 2" xfId="150"/>
    <cellStyle name="Обычный 3 2 3 2 10" xfId="17131"/>
    <cellStyle name="Обычный 3 2 3 2 11" xfId="34028"/>
    <cellStyle name="Обычный 3 2 3 2 2" xfId="151"/>
    <cellStyle name="Обычный 3 2 3 2 2 10" xfId="34029"/>
    <cellStyle name="Обычный 3 2 3 2 2 2" xfId="152"/>
    <cellStyle name="Обычный 3 2 3 2 2 2 2" xfId="561"/>
    <cellStyle name="Обычный 3 2 3 2 2 2 2 2" xfId="1292"/>
    <cellStyle name="Обычный 3 2 3 2 2 2 2 2 2" xfId="2700"/>
    <cellStyle name="Обычный 3 2 3 2 2 2 2 2 2 2" xfId="6924"/>
    <cellStyle name="Обычный 3 2 3 2 2 2 2 2 2 2 2" xfId="15372"/>
    <cellStyle name="Обычный 3 2 3 2 2 2 2 2 2 2 2 2" xfId="32269"/>
    <cellStyle name="Обычный 3 2 3 2 2 2 2 2 2 2 3" xfId="23821"/>
    <cellStyle name="Обычный 3 2 3 2 2 2 2 2 2 3" xfId="11148"/>
    <cellStyle name="Обычный 3 2 3 2 2 2 2 2 2 3 2" xfId="28045"/>
    <cellStyle name="Обычный 3 2 3 2 2 2 2 2 2 4" xfId="19597"/>
    <cellStyle name="Обычный 3 2 3 2 2 2 2 2 3" xfId="4108"/>
    <cellStyle name="Обычный 3 2 3 2 2 2 2 2 3 2" xfId="8332"/>
    <cellStyle name="Обычный 3 2 3 2 2 2 2 2 3 2 2" xfId="16780"/>
    <cellStyle name="Обычный 3 2 3 2 2 2 2 2 3 2 2 2" xfId="33677"/>
    <cellStyle name="Обычный 3 2 3 2 2 2 2 2 3 2 3" xfId="25229"/>
    <cellStyle name="Обычный 3 2 3 2 2 2 2 2 3 3" xfId="12556"/>
    <cellStyle name="Обычный 3 2 3 2 2 2 2 2 3 3 2" xfId="29453"/>
    <cellStyle name="Обычный 3 2 3 2 2 2 2 2 3 4" xfId="21005"/>
    <cellStyle name="Обычный 3 2 3 2 2 2 2 2 4" xfId="5516"/>
    <cellStyle name="Обычный 3 2 3 2 2 2 2 2 4 2" xfId="13964"/>
    <cellStyle name="Обычный 3 2 3 2 2 2 2 2 4 2 2" xfId="30861"/>
    <cellStyle name="Обычный 3 2 3 2 2 2 2 2 4 3" xfId="22413"/>
    <cellStyle name="Обычный 3 2 3 2 2 2 2 2 5" xfId="9740"/>
    <cellStyle name="Обычный 3 2 3 2 2 2 2 2 5 2" xfId="26637"/>
    <cellStyle name="Обычный 3 2 3 2 2 2 2 2 6" xfId="18189"/>
    <cellStyle name="Обычный 3 2 3 2 2 2 2 3" xfId="1996"/>
    <cellStyle name="Обычный 3 2 3 2 2 2 2 3 2" xfId="6220"/>
    <cellStyle name="Обычный 3 2 3 2 2 2 2 3 2 2" xfId="14668"/>
    <cellStyle name="Обычный 3 2 3 2 2 2 2 3 2 2 2" xfId="31565"/>
    <cellStyle name="Обычный 3 2 3 2 2 2 2 3 2 3" xfId="23117"/>
    <cellStyle name="Обычный 3 2 3 2 2 2 2 3 3" xfId="10444"/>
    <cellStyle name="Обычный 3 2 3 2 2 2 2 3 3 2" xfId="27341"/>
    <cellStyle name="Обычный 3 2 3 2 2 2 2 3 4" xfId="18893"/>
    <cellStyle name="Обычный 3 2 3 2 2 2 2 4" xfId="3404"/>
    <cellStyle name="Обычный 3 2 3 2 2 2 2 4 2" xfId="7628"/>
    <cellStyle name="Обычный 3 2 3 2 2 2 2 4 2 2" xfId="16076"/>
    <cellStyle name="Обычный 3 2 3 2 2 2 2 4 2 2 2" xfId="32973"/>
    <cellStyle name="Обычный 3 2 3 2 2 2 2 4 2 3" xfId="24525"/>
    <cellStyle name="Обычный 3 2 3 2 2 2 2 4 3" xfId="11852"/>
    <cellStyle name="Обычный 3 2 3 2 2 2 2 4 3 2" xfId="28749"/>
    <cellStyle name="Обычный 3 2 3 2 2 2 2 4 4" xfId="20301"/>
    <cellStyle name="Обычный 3 2 3 2 2 2 2 5" xfId="4812"/>
    <cellStyle name="Обычный 3 2 3 2 2 2 2 5 2" xfId="13260"/>
    <cellStyle name="Обычный 3 2 3 2 2 2 2 5 2 2" xfId="30157"/>
    <cellStyle name="Обычный 3 2 3 2 2 2 2 5 3" xfId="21709"/>
    <cellStyle name="Обычный 3 2 3 2 2 2 2 6" xfId="9036"/>
    <cellStyle name="Обычный 3 2 3 2 2 2 2 6 2" xfId="25933"/>
    <cellStyle name="Обычный 3 2 3 2 2 2 2 7" xfId="17485"/>
    <cellStyle name="Обычный 3 2 3 2 2 2 2 8" xfId="34382"/>
    <cellStyle name="Обычный 3 2 3 2 2 2 3" xfId="940"/>
    <cellStyle name="Обычный 3 2 3 2 2 2 3 2" xfId="2348"/>
    <cellStyle name="Обычный 3 2 3 2 2 2 3 2 2" xfId="6572"/>
    <cellStyle name="Обычный 3 2 3 2 2 2 3 2 2 2" xfId="15020"/>
    <cellStyle name="Обычный 3 2 3 2 2 2 3 2 2 2 2" xfId="31917"/>
    <cellStyle name="Обычный 3 2 3 2 2 2 3 2 2 3" xfId="23469"/>
    <cellStyle name="Обычный 3 2 3 2 2 2 3 2 3" xfId="10796"/>
    <cellStyle name="Обычный 3 2 3 2 2 2 3 2 3 2" xfId="27693"/>
    <cellStyle name="Обычный 3 2 3 2 2 2 3 2 4" xfId="19245"/>
    <cellStyle name="Обычный 3 2 3 2 2 2 3 3" xfId="3756"/>
    <cellStyle name="Обычный 3 2 3 2 2 2 3 3 2" xfId="7980"/>
    <cellStyle name="Обычный 3 2 3 2 2 2 3 3 2 2" xfId="16428"/>
    <cellStyle name="Обычный 3 2 3 2 2 2 3 3 2 2 2" xfId="33325"/>
    <cellStyle name="Обычный 3 2 3 2 2 2 3 3 2 3" xfId="24877"/>
    <cellStyle name="Обычный 3 2 3 2 2 2 3 3 3" xfId="12204"/>
    <cellStyle name="Обычный 3 2 3 2 2 2 3 3 3 2" xfId="29101"/>
    <cellStyle name="Обычный 3 2 3 2 2 2 3 3 4" xfId="20653"/>
    <cellStyle name="Обычный 3 2 3 2 2 2 3 4" xfId="5164"/>
    <cellStyle name="Обычный 3 2 3 2 2 2 3 4 2" xfId="13612"/>
    <cellStyle name="Обычный 3 2 3 2 2 2 3 4 2 2" xfId="30509"/>
    <cellStyle name="Обычный 3 2 3 2 2 2 3 4 3" xfId="22061"/>
    <cellStyle name="Обычный 3 2 3 2 2 2 3 5" xfId="9388"/>
    <cellStyle name="Обычный 3 2 3 2 2 2 3 5 2" xfId="26285"/>
    <cellStyle name="Обычный 3 2 3 2 2 2 3 6" xfId="17837"/>
    <cellStyle name="Обычный 3 2 3 2 2 2 4" xfId="1644"/>
    <cellStyle name="Обычный 3 2 3 2 2 2 4 2" xfId="5868"/>
    <cellStyle name="Обычный 3 2 3 2 2 2 4 2 2" xfId="14316"/>
    <cellStyle name="Обычный 3 2 3 2 2 2 4 2 2 2" xfId="31213"/>
    <cellStyle name="Обычный 3 2 3 2 2 2 4 2 3" xfId="22765"/>
    <cellStyle name="Обычный 3 2 3 2 2 2 4 3" xfId="10092"/>
    <cellStyle name="Обычный 3 2 3 2 2 2 4 3 2" xfId="26989"/>
    <cellStyle name="Обычный 3 2 3 2 2 2 4 4" xfId="18541"/>
    <cellStyle name="Обычный 3 2 3 2 2 2 5" xfId="3052"/>
    <cellStyle name="Обычный 3 2 3 2 2 2 5 2" xfId="7276"/>
    <cellStyle name="Обычный 3 2 3 2 2 2 5 2 2" xfId="15724"/>
    <cellStyle name="Обычный 3 2 3 2 2 2 5 2 2 2" xfId="32621"/>
    <cellStyle name="Обычный 3 2 3 2 2 2 5 2 3" xfId="24173"/>
    <cellStyle name="Обычный 3 2 3 2 2 2 5 3" xfId="11500"/>
    <cellStyle name="Обычный 3 2 3 2 2 2 5 3 2" xfId="28397"/>
    <cellStyle name="Обычный 3 2 3 2 2 2 5 4" xfId="19949"/>
    <cellStyle name="Обычный 3 2 3 2 2 2 6" xfId="4460"/>
    <cellStyle name="Обычный 3 2 3 2 2 2 6 2" xfId="12908"/>
    <cellStyle name="Обычный 3 2 3 2 2 2 6 2 2" xfId="29805"/>
    <cellStyle name="Обычный 3 2 3 2 2 2 6 3" xfId="21357"/>
    <cellStyle name="Обычный 3 2 3 2 2 2 7" xfId="8684"/>
    <cellStyle name="Обычный 3 2 3 2 2 2 7 2" xfId="25581"/>
    <cellStyle name="Обычный 3 2 3 2 2 2 8" xfId="17133"/>
    <cellStyle name="Обычный 3 2 3 2 2 2 9" xfId="34030"/>
    <cellStyle name="Обычный 3 2 3 2 2 3" xfId="560"/>
    <cellStyle name="Обычный 3 2 3 2 2 3 2" xfId="1291"/>
    <cellStyle name="Обычный 3 2 3 2 2 3 2 2" xfId="2699"/>
    <cellStyle name="Обычный 3 2 3 2 2 3 2 2 2" xfId="6923"/>
    <cellStyle name="Обычный 3 2 3 2 2 3 2 2 2 2" xfId="15371"/>
    <cellStyle name="Обычный 3 2 3 2 2 3 2 2 2 2 2" xfId="32268"/>
    <cellStyle name="Обычный 3 2 3 2 2 3 2 2 2 3" xfId="23820"/>
    <cellStyle name="Обычный 3 2 3 2 2 3 2 2 3" xfId="11147"/>
    <cellStyle name="Обычный 3 2 3 2 2 3 2 2 3 2" xfId="28044"/>
    <cellStyle name="Обычный 3 2 3 2 2 3 2 2 4" xfId="19596"/>
    <cellStyle name="Обычный 3 2 3 2 2 3 2 3" xfId="4107"/>
    <cellStyle name="Обычный 3 2 3 2 2 3 2 3 2" xfId="8331"/>
    <cellStyle name="Обычный 3 2 3 2 2 3 2 3 2 2" xfId="16779"/>
    <cellStyle name="Обычный 3 2 3 2 2 3 2 3 2 2 2" xfId="33676"/>
    <cellStyle name="Обычный 3 2 3 2 2 3 2 3 2 3" xfId="25228"/>
    <cellStyle name="Обычный 3 2 3 2 2 3 2 3 3" xfId="12555"/>
    <cellStyle name="Обычный 3 2 3 2 2 3 2 3 3 2" xfId="29452"/>
    <cellStyle name="Обычный 3 2 3 2 2 3 2 3 4" xfId="21004"/>
    <cellStyle name="Обычный 3 2 3 2 2 3 2 4" xfId="5515"/>
    <cellStyle name="Обычный 3 2 3 2 2 3 2 4 2" xfId="13963"/>
    <cellStyle name="Обычный 3 2 3 2 2 3 2 4 2 2" xfId="30860"/>
    <cellStyle name="Обычный 3 2 3 2 2 3 2 4 3" xfId="22412"/>
    <cellStyle name="Обычный 3 2 3 2 2 3 2 5" xfId="9739"/>
    <cellStyle name="Обычный 3 2 3 2 2 3 2 5 2" xfId="26636"/>
    <cellStyle name="Обычный 3 2 3 2 2 3 2 6" xfId="18188"/>
    <cellStyle name="Обычный 3 2 3 2 2 3 3" xfId="1995"/>
    <cellStyle name="Обычный 3 2 3 2 2 3 3 2" xfId="6219"/>
    <cellStyle name="Обычный 3 2 3 2 2 3 3 2 2" xfId="14667"/>
    <cellStyle name="Обычный 3 2 3 2 2 3 3 2 2 2" xfId="31564"/>
    <cellStyle name="Обычный 3 2 3 2 2 3 3 2 3" xfId="23116"/>
    <cellStyle name="Обычный 3 2 3 2 2 3 3 3" xfId="10443"/>
    <cellStyle name="Обычный 3 2 3 2 2 3 3 3 2" xfId="27340"/>
    <cellStyle name="Обычный 3 2 3 2 2 3 3 4" xfId="18892"/>
    <cellStyle name="Обычный 3 2 3 2 2 3 4" xfId="3403"/>
    <cellStyle name="Обычный 3 2 3 2 2 3 4 2" xfId="7627"/>
    <cellStyle name="Обычный 3 2 3 2 2 3 4 2 2" xfId="16075"/>
    <cellStyle name="Обычный 3 2 3 2 2 3 4 2 2 2" xfId="32972"/>
    <cellStyle name="Обычный 3 2 3 2 2 3 4 2 3" xfId="24524"/>
    <cellStyle name="Обычный 3 2 3 2 2 3 4 3" xfId="11851"/>
    <cellStyle name="Обычный 3 2 3 2 2 3 4 3 2" xfId="28748"/>
    <cellStyle name="Обычный 3 2 3 2 2 3 4 4" xfId="20300"/>
    <cellStyle name="Обычный 3 2 3 2 2 3 5" xfId="4811"/>
    <cellStyle name="Обычный 3 2 3 2 2 3 5 2" xfId="13259"/>
    <cellStyle name="Обычный 3 2 3 2 2 3 5 2 2" xfId="30156"/>
    <cellStyle name="Обычный 3 2 3 2 2 3 5 3" xfId="21708"/>
    <cellStyle name="Обычный 3 2 3 2 2 3 6" xfId="9035"/>
    <cellStyle name="Обычный 3 2 3 2 2 3 6 2" xfId="25932"/>
    <cellStyle name="Обычный 3 2 3 2 2 3 7" xfId="17484"/>
    <cellStyle name="Обычный 3 2 3 2 2 3 8" xfId="34381"/>
    <cellStyle name="Обычный 3 2 3 2 2 4" xfId="939"/>
    <cellStyle name="Обычный 3 2 3 2 2 4 2" xfId="2347"/>
    <cellStyle name="Обычный 3 2 3 2 2 4 2 2" xfId="6571"/>
    <cellStyle name="Обычный 3 2 3 2 2 4 2 2 2" xfId="15019"/>
    <cellStyle name="Обычный 3 2 3 2 2 4 2 2 2 2" xfId="31916"/>
    <cellStyle name="Обычный 3 2 3 2 2 4 2 2 3" xfId="23468"/>
    <cellStyle name="Обычный 3 2 3 2 2 4 2 3" xfId="10795"/>
    <cellStyle name="Обычный 3 2 3 2 2 4 2 3 2" xfId="27692"/>
    <cellStyle name="Обычный 3 2 3 2 2 4 2 4" xfId="19244"/>
    <cellStyle name="Обычный 3 2 3 2 2 4 3" xfId="3755"/>
    <cellStyle name="Обычный 3 2 3 2 2 4 3 2" xfId="7979"/>
    <cellStyle name="Обычный 3 2 3 2 2 4 3 2 2" xfId="16427"/>
    <cellStyle name="Обычный 3 2 3 2 2 4 3 2 2 2" xfId="33324"/>
    <cellStyle name="Обычный 3 2 3 2 2 4 3 2 3" xfId="24876"/>
    <cellStyle name="Обычный 3 2 3 2 2 4 3 3" xfId="12203"/>
    <cellStyle name="Обычный 3 2 3 2 2 4 3 3 2" xfId="29100"/>
    <cellStyle name="Обычный 3 2 3 2 2 4 3 4" xfId="20652"/>
    <cellStyle name="Обычный 3 2 3 2 2 4 4" xfId="5163"/>
    <cellStyle name="Обычный 3 2 3 2 2 4 4 2" xfId="13611"/>
    <cellStyle name="Обычный 3 2 3 2 2 4 4 2 2" xfId="30508"/>
    <cellStyle name="Обычный 3 2 3 2 2 4 4 3" xfId="22060"/>
    <cellStyle name="Обычный 3 2 3 2 2 4 5" xfId="9387"/>
    <cellStyle name="Обычный 3 2 3 2 2 4 5 2" xfId="26284"/>
    <cellStyle name="Обычный 3 2 3 2 2 4 6" xfId="17836"/>
    <cellStyle name="Обычный 3 2 3 2 2 5" xfId="1643"/>
    <cellStyle name="Обычный 3 2 3 2 2 5 2" xfId="5867"/>
    <cellStyle name="Обычный 3 2 3 2 2 5 2 2" xfId="14315"/>
    <cellStyle name="Обычный 3 2 3 2 2 5 2 2 2" xfId="31212"/>
    <cellStyle name="Обычный 3 2 3 2 2 5 2 3" xfId="22764"/>
    <cellStyle name="Обычный 3 2 3 2 2 5 3" xfId="10091"/>
    <cellStyle name="Обычный 3 2 3 2 2 5 3 2" xfId="26988"/>
    <cellStyle name="Обычный 3 2 3 2 2 5 4" xfId="18540"/>
    <cellStyle name="Обычный 3 2 3 2 2 6" xfId="3051"/>
    <cellStyle name="Обычный 3 2 3 2 2 6 2" xfId="7275"/>
    <cellStyle name="Обычный 3 2 3 2 2 6 2 2" xfId="15723"/>
    <cellStyle name="Обычный 3 2 3 2 2 6 2 2 2" xfId="32620"/>
    <cellStyle name="Обычный 3 2 3 2 2 6 2 3" xfId="24172"/>
    <cellStyle name="Обычный 3 2 3 2 2 6 3" xfId="11499"/>
    <cellStyle name="Обычный 3 2 3 2 2 6 3 2" xfId="28396"/>
    <cellStyle name="Обычный 3 2 3 2 2 6 4" xfId="19948"/>
    <cellStyle name="Обычный 3 2 3 2 2 7" xfId="4459"/>
    <cellStyle name="Обычный 3 2 3 2 2 7 2" xfId="12907"/>
    <cellStyle name="Обычный 3 2 3 2 2 7 2 2" xfId="29804"/>
    <cellStyle name="Обычный 3 2 3 2 2 7 3" xfId="21356"/>
    <cellStyle name="Обычный 3 2 3 2 2 8" xfId="8683"/>
    <cellStyle name="Обычный 3 2 3 2 2 8 2" xfId="25580"/>
    <cellStyle name="Обычный 3 2 3 2 2 9" xfId="17132"/>
    <cellStyle name="Обычный 3 2 3 2 3" xfId="153"/>
    <cellStyle name="Обычный 3 2 3 2 3 2" xfId="562"/>
    <cellStyle name="Обычный 3 2 3 2 3 2 2" xfId="1293"/>
    <cellStyle name="Обычный 3 2 3 2 3 2 2 2" xfId="2701"/>
    <cellStyle name="Обычный 3 2 3 2 3 2 2 2 2" xfId="6925"/>
    <cellStyle name="Обычный 3 2 3 2 3 2 2 2 2 2" xfId="15373"/>
    <cellStyle name="Обычный 3 2 3 2 3 2 2 2 2 2 2" xfId="32270"/>
    <cellStyle name="Обычный 3 2 3 2 3 2 2 2 2 3" xfId="23822"/>
    <cellStyle name="Обычный 3 2 3 2 3 2 2 2 3" xfId="11149"/>
    <cellStyle name="Обычный 3 2 3 2 3 2 2 2 3 2" xfId="28046"/>
    <cellStyle name="Обычный 3 2 3 2 3 2 2 2 4" xfId="19598"/>
    <cellStyle name="Обычный 3 2 3 2 3 2 2 3" xfId="4109"/>
    <cellStyle name="Обычный 3 2 3 2 3 2 2 3 2" xfId="8333"/>
    <cellStyle name="Обычный 3 2 3 2 3 2 2 3 2 2" xfId="16781"/>
    <cellStyle name="Обычный 3 2 3 2 3 2 2 3 2 2 2" xfId="33678"/>
    <cellStyle name="Обычный 3 2 3 2 3 2 2 3 2 3" xfId="25230"/>
    <cellStyle name="Обычный 3 2 3 2 3 2 2 3 3" xfId="12557"/>
    <cellStyle name="Обычный 3 2 3 2 3 2 2 3 3 2" xfId="29454"/>
    <cellStyle name="Обычный 3 2 3 2 3 2 2 3 4" xfId="21006"/>
    <cellStyle name="Обычный 3 2 3 2 3 2 2 4" xfId="5517"/>
    <cellStyle name="Обычный 3 2 3 2 3 2 2 4 2" xfId="13965"/>
    <cellStyle name="Обычный 3 2 3 2 3 2 2 4 2 2" xfId="30862"/>
    <cellStyle name="Обычный 3 2 3 2 3 2 2 4 3" xfId="22414"/>
    <cellStyle name="Обычный 3 2 3 2 3 2 2 5" xfId="9741"/>
    <cellStyle name="Обычный 3 2 3 2 3 2 2 5 2" xfId="26638"/>
    <cellStyle name="Обычный 3 2 3 2 3 2 2 6" xfId="18190"/>
    <cellStyle name="Обычный 3 2 3 2 3 2 3" xfId="1997"/>
    <cellStyle name="Обычный 3 2 3 2 3 2 3 2" xfId="6221"/>
    <cellStyle name="Обычный 3 2 3 2 3 2 3 2 2" xfId="14669"/>
    <cellStyle name="Обычный 3 2 3 2 3 2 3 2 2 2" xfId="31566"/>
    <cellStyle name="Обычный 3 2 3 2 3 2 3 2 3" xfId="23118"/>
    <cellStyle name="Обычный 3 2 3 2 3 2 3 3" xfId="10445"/>
    <cellStyle name="Обычный 3 2 3 2 3 2 3 3 2" xfId="27342"/>
    <cellStyle name="Обычный 3 2 3 2 3 2 3 4" xfId="18894"/>
    <cellStyle name="Обычный 3 2 3 2 3 2 4" xfId="3405"/>
    <cellStyle name="Обычный 3 2 3 2 3 2 4 2" xfId="7629"/>
    <cellStyle name="Обычный 3 2 3 2 3 2 4 2 2" xfId="16077"/>
    <cellStyle name="Обычный 3 2 3 2 3 2 4 2 2 2" xfId="32974"/>
    <cellStyle name="Обычный 3 2 3 2 3 2 4 2 3" xfId="24526"/>
    <cellStyle name="Обычный 3 2 3 2 3 2 4 3" xfId="11853"/>
    <cellStyle name="Обычный 3 2 3 2 3 2 4 3 2" xfId="28750"/>
    <cellStyle name="Обычный 3 2 3 2 3 2 4 4" xfId="20302"/>
    <cellStyle name="Обычный 3 2 3 2 3 2 5" xfId="4813"/>
    <cellStyle name="Обычный 3 2 3 2 3 2 5 2" xfId="13261"/>
    <cellStyle name="Обычный 3 2 3 2 3 2 5 2 2" xfId="30158"/>
    <cellStyle name="Обычный 3 2 3 2 3 2 5 3" xfId="21710"/>
    <cellStyle name="Обычный 3 2 3 2 3 2 6" xfId="9037"/>
    <cellStyle name="Обычный 3 2 3 2 3 2 6 2" xfId="25934"/>
    <cellStyle name="Обычный 3 2 3 2 3 2 7" xfId="17486"/>
    <cellStyle name="Обычный 3 2 3 2 3 2 8" xfId="34383"/>
    <cellStyle name="Обычный 3 2 3 2 3 3" xfId="941"/>
    <cellStyle name="Обычный 3 2 3 2 3 3 2" xfId="2349"/>
    <cellStyle name="Обычный 3 2 3 2 3 3 2 2" xfId="6573"/>
    <cellStyle name="Обычный 3 2 3 2 3 3 2 2 2" xfId="15021"/>
    <cellStyle name="Обычный 3 2 3 2 3 3 2 2 2 2" xfId="31918"/>
    <cellStyle name="Обычный 3 2 3 2 3 3 2 2 3" xfId="23470"/>
    <cellStyle name="Обычный 3 2 3 2 3 3 2 3" xfId="10797"/>
    <cellStyle name="Обычный 3 2 3 2 3 3 2 3 2" xfId="27694"/>
    <cellStyle name="Обычный 3 2 3 2 3 3 2 4" xfId="19246"/>
    <cellStyle name="Обычный 3 2 3 2 3 3 3" xfId="3757"/>
    <cellStyle name="Обычный 3 2 3 2 3 3 3 2" xfId="7981"/>
    <cellStyle name="Обычный 3 2 3 2 3 3 3 2 2" xfId="16429"/>
    <cellStyle name="Обычный 3 2 3 2 3 3 3 2 2 2" xfId="33326"/>
    <cellStyle name="Обычный 3 2 3 2 3 3 3 2 3" xfId="24878"/>
    <cellStyle name="Обычный 3 2 3 2 3 3 3 3" xfId="12205"/>
    <cellStyle name="Обычный 3 2 3 2 3 3 3 3 2" xfId="29102"/>
    <cellStyle name="Обычный 3 2 3 2 3 3 3 4" xfId="20654"/>
    <cellStyle name="Обычный 3 2 3 2 3 3 4" xfId="5165"/>
    <cellStyle name="Обычный 3 2 3 2 3 3 4 2" xfId="13613"/>
    <cellStyle name="Обычный 3 2 3 2 3 3 4 2 2" xfId="30510"/>
    <cellStyle name="Обычный 3 2 3 2 3 3 4 3" xfId="22062"/>
    <cellStyle name="Обычный 3 2 3 2 3 3 5" xfId="9389"/>
    <cellStyle name="Обычный 3 2 3 2 3 3 5 2" xfId="26286"/>
    <cellStyle name="Обычный 3 2 3 2 3 3 6" xfId="17838"/>
    <cellStyle name="Обычный 3 2 3 2 3 4" xfId="1645"/>
    <cellStyle name="Обычный 3 2 3 2 3 4 2" xfId="5869"/>
    <cellStyle name="Обычный 3 2 3 2 3 4 2 2" xfId="14317"/>
    <cellStyle name="Обычный 3 2 3 2 3 4 2 2 2" xfId="31214"/>
    <cellStyle name="Обычный 3 2 3 2 3 4 2 3" xfId="22766"/>
    <cellStyle name="Обычный 3 2 3 2 3 4 3" xfId="10093"/>
    <cellStyle name="Обычный 3 2 3 2 3 4 3 2" xfId="26990"/>
    <cellStyle name="Обычный 3 2 3 2 3 4 4" xfId="18542"/>
    <cellStyle name="Обычный 3 2 3 2 3 5" xfId="3053"/>
    <cellStyle name="Обычный 3 2 3 2 3 5 2" xfId="7277"/>
    <cellStyle name="Обычный 3 2 3 2 3 5 2 2" xfId="15725"/>
    <cellStyle name="Обычный 3 2 3 2 3 5 2 2 2" xfId="32622"/>
    <cellStyle name="Обычный 3 2 3 2 3 5 2 3" xfId="24174"/>
    <cellStyle name="Обычный 3 2 3 2 3 5 3" xfId="11501"/>
    <cellStyle name="Обычный 3 2 3 2 3 5 3 2" xfId="28398"/>
    <cellStyle name="Обычный 3 2 3 2 3 5 4" xfId="19950"/>
    <cellStyle name="Обычный 3 2 3 2 3 6" xfId="4461"/>
    <cellStyle name="Обычный 3 2 3 2 3 6 2" xfId="12909"/>
    <cellStyle name="Обычный 3 2 3 2 3 6 2 2" xfId="29806"/>
    <cellStyle name="Обычный 3 2 3 2 3 6 3" xfId="21358"/>
    <cellStyle name="Обычный 3 2 3 2 3 7" xfId="8685"/>
    <cellStyle name="Обычный 3 2 3 2 3 7 2" xfId="25582"/>
    <cellStyle name="Обычный 3 2 3 2 3 8" xfId="17134"/>
    <cellStyle name="Обычный 3 2 3 2 3 9" xfId="34031"/>
    <cellStyle name="Обычный 3 2 3 2 4" xfId="559"/>
    <cellStyle name="Обычный 3 2 3 2 4 2" xfId="1290"/>
    <cellStyle name="Обычный 3 2 3 2 4 2 2" xfId="2698"/>
    <cellStyle name="Обычный 3 2 3 2 4 2 2 2" xfId="6922"/>
    <cellStyle name="Обычный 3 2 3 2 4 2 2 2 2" xfId="15370"/>
    <cellStyle name="Обычный 3 2 3 2 4 2 2 2 2 2" xfId="32267"/>
    <cellStyle name="Обычный 3 2 3 2 4 2 2 2 3" xfId="23819"/>
    <cellStyle name="Обычный 3 2 3 2 4 2 2 3" xfId="11146"/>
    <cellStyle name="Обычный 3 2 3 2 4 2 2 3 2" xfId="28043"/>
    <cellStyle name="Обычный 3 2 3 2 4 2 2 4" xfId="19595"/>
    <cellStyle name="Обычный 3 2 3 2 4 2 3" xfId="4106"/>
    <cellStyle name="Обычный 3 2 3 2 4 2 3 2" xfId="8330"/>
    <cellStyle name="Обычный 3 2 3 2 4 2 3 2 2" xfId="16778"/>
    <cellStyle name="Обычный 3 2 3 2 4 2 3 2 2 2" xfId="33675"/>
    <cellStyle name="Обычный 3 2 3 2 4 2 3 2 3" xfId="25227"/>
    <cellStyle name="Обычный 3 2 3 2 4 2 3 3" xfId="12554"/>
    <cellStyle name="Обычный 3 2 3 2 4 2 3 3 2" xfId="29451"/>
    <cellStyle name="Обычный 3 2 3 2 4 2 3 4" xfId="21003"/>
    <cellStyle name="Обычный 3 2 3 2 4 2 4" xfId="5514"/>
    <cellStyle name="Обычный 3 2 3 2 4 2 4 2" xfId="13962"/>
    <cellStyle name="Обычный 3 2 3 2 4 2 4 2 2" xfId="30859"/>
    <cellStyle name="Обычный 3 2 3 2 4 2 4 3" xfId="22411"/>
    <cellStyle name="Обычный 3 2 3 2 4 2 5" xfId="9738"/>
    <cellStyle name="Обычный 3 2 3 2 4 2 5 2" xfId="26635"/>
    <cellStyle name="Обычный 3 2 3 2 4 2 6" xfId="18187"/>
    <cellStyle name="Обычный 3 2 3 2 4 3" xfId="1994"/>
    <cellStyle name="Обычный 3 2 3 2 4 3 2" xfId="6218"/>
    <cellStyle name="Обычный 3 2 3 2 4 3 2 2" xfId="14666"/>
    <cellStyle name="Обычный 3 2 3 2 4 3 2 2 2" xfId="31563"/>
    <cellStyle name="Обычный 3 2 3 2 4 3 2 3" xfId="23115"/>
    <cellStyle name="Обычный 3 2 3 2 4 3 3" xfId="10442"/>
    <cellStyle name="Обычный 3 2 3 2 4 3 3 2" xfId="27339"/>
    <cellStyle name="Обычный 3 2 3 2 4 3 4" xfId="18891"/>
    <cellStyle name="Обычный 3 2 3 2 4 4" xfId="3402"/>
    <cellStyle name="Обычный 3 2 3 2 4 4 2" xfId="7626"/>
    <cellStyle name="Обычный 3 2 3 2 4 4 2 2" xfId="16074"/>
    <cellStyle name="Обычный 3 2 3 2 4 4 2 2 2" xfId="32971"/>
    <cellStyle name="Обычный 3 2 3 2 4 4 2 3" xfId="24523"/>
    <cellStyle name="Обычный 3 2 3 2 4 4 3" xfId="11850"/>
    <cellStyle name="Обычный 3 2 3 2 4 4 3 2" xfId="28747"/>
    <cellStyle name="Обычный 3 2 3 2 4 4 4" xfId="20299"/>
    <cellStyle name="Обычный 3 2 3 2 4 5" xfId="4810"/>
    <cellStyle name="Обычный 3 2 3 2 4 5 2" xfId="13258"/>
    <cellStyle name="Обычный 3 2 3 2 4 5 2 2" xfId="30155"/>
    <cellStyle name="Обычный 3 2 3 2 4 5 3" xfId="21707"/>
    <cellStyle name="Обычный 3 2 3 2 4 6" xfId="9034"/>
    <cellStyle name="Обычный 3 2 3 2 4 6 2" xfId="25931"/>
    <cellStyle name="Обычный 3 2 3 2 4 7" xfId="17483"/>
    <cellStyle name="Обычный 3 2 3 2 4 8" xfId="34380"/>
    <cellStyle name="Обычный 3 2 3 2 5" xfId="938"/>
    <cellStyle name="Обычный 3 2 3 2 5 2" xfId="2346"/>
    <cellStyle name="Обычный 3 2 3 2 5 2 2" xfId="6570"/>
    <cellStyle name="Обычный 3 2 3 2 5 2 2 2" xfId="15018"/>
    <cellStyle name="Обычный 3 2 3 2 5 2 2 2 2" xfId="31915"/>
    <cellStyle name="Обычный 3 2 3 2 5 2 2 3" xfId="23467"/>
    <cellStyle name="Обычный 3 2 3 2 5 2 3" xfId="10794"/>
    <cellStyle name="Обычный 3 2 3 2 5 2 3 2" xfId="27691"/>
    <cellStyle name="Обычный 3 2 3 2 5 2 4" xfId="19243"/>
    <cellStyle name="Обычный 3 2 3 2 5 3" xfId="3754"/>
    <cellStyle name="Обычный 3 2 3 2 5 3 2" xfId="7978"/>
    <cellStyle name="Обычный 3 2 3 2 5 3 2 2" xfId="16426"/>
    <cellStyle name="Обычный 3 2 3 2 5 3 2 2 2" xfId="33323"/>
    <cellStyle name="Обычный 3 2 3 2 5 3 2 3" xfId="24875"/>
    <cellStyle name="Обычный 3 2 3 2 5 3 3" xfId="12202"/>
    <cellStyle name="Обычный 3 2 3 2 5 3 3 2" xfId="29099"/>
    <cellStyle name="Обычный 3 2 3 2 5 3 4" xfId="20651"/>
    <cellStyle name="Обычный 3 2 3 2 5 4" xfId="5162"/>
    <cellStyle name="Обычный 3 2 3 2 5 4 2" xfId="13610"/>
    <cellStyle name="Обычный 3 2 3 2 5 4 2 2" xfId="30507"/>
    <cellStyle name="Обычный 3 2 3 2 5 4 3" xfId="22059"/>
    <cellStyle name="Обычный 3 2 3 2 5 5" xfId="9386"/>
    <cellStyle name="Обычный 3 2 3 2 5 5 2" xfId="26283"/>
    <cellStyle name="Обычный 3 2 3 2 5 6" xfId="17835"/>
    <cellStyle name="Обычный 3 2 3 2 6" xfId="1642"/>
    <cellStyle name="Обычный 3 2 3 2 6 2" xfId="5866"/>
    <cellStyle name="Обычный 3 2 3 2 6 2 2" xfId="14314"/>
    <cellStyle name="Обычный 3 2 3 2 6 2 2 2" xfId="31211"/>
    <cellStyle name="Обычный 3 2 3 2 6 2 3" xfId="22763"/>
    <cellStyle name="Обычный 3 2 3 2 6 3" xfId="10090"/>
    <cellStyle name="Обычный 3 2 3 2 6 3 2" xfId="26987"/>
    <cellStyle name="Обычный 3 2 3 2 6 4" xfId="18539"/>
    <cellStyle name="Обычный 3 2 3 2 7" xfId="3050"/>
    <cellStyle name="Обычный 3 2 3 2 7 2" xfId="7274"/>
    <cellStyle name="Обычный 3 2 3 2 7 2 2" xfId="15722"/>
    <cellStyle name="Обычный 3 2 3 2 7 2 2 2" xfId="32619"/>
    <cellStyle name="Обычный 3 2 3 2 7 2 3" xfId="24171"/>
    <cellStyle name="Обычный 3 2 3 2 7 3" xfId="11498"/>
    <cellStyle name="Обычный 3 2 3 2 7 3 2" xfId="28395"/>
    <cellStyle name="Обычный 3 2 3 2 7 4" xfId="19947"/>
    <cellStyle name="Обычный 3 2 3 2 8" xfId="4458"/>
    <cellStyle name="Обычный 3 2 3 2 8 2" xfId="12906"/>
    <cellStyle name="Обычный 3 2 3 2 8 2 2" xfId="29803"/>
    <cellStyle name="Обычный 3 2 3 2 8 3" xfId="21355"/>
    <cellStyle name="Обычный 3 2 3 2 9" xfId="8682"/>
    <cellStyle name="Обычный 3 2 3 2 9 2" xfId="25579"/>
    <cellStyle name="Обычный 3 2 3 3" xfId="154"/>
    <cellStyle name="Обычный 3 2 3 3 10" xfId="34032"/>
    <cellStyle name="Обычный 3 2 3 3 2" xfId="155"/>
    <cellStyle name="Обычный 3 2 3 3 2 2" xfId="564"/>
    <cellStyle name="Обычный 3 2 3 3 2 2 2" xfId="1295"/>
    <cellStyle name="Обычный 3 2 3 3 2 2 2 2" xfId="2703"/>
    <cellStyle name="Обычный 3 2 3 3 2 2 2 2 2" xfId="6927"/>
    <cellStyle name="Обычный 3 2 3 3 2 2 2 2 2 2" xfId="15375"/>
    <cellStyle name="Обычный 3 2 3 3 2 2 2 2 2 2 2" xfId="32272"/>
    <cellStyle name="Обычный 3 2 3 3 2 2 2 2 2 3" xfId="23824"/>
    <cellStyle name="Обычный 3 2 3 3 2 2 2 2 3" xfId="11151"/>
    <cellStyle name="Обычный 3 2 3 3 2 2 2 2 3 2" xfId="28048"/>
    <cellStyle name="Обычный 3 2 3 3 2 2 2 2 4" xfId="19600"/>
    <cellStyle name="Обычный 3 2 3 3 2 2 2 3" xfId="4111"/>
    <cellStyle name="Обычный 3 2 3 3 2 2 2 3 2" xfId="8335"/>
    <cellStyle name="Обычный 3 2 3 3 2 2 2 3 2 2" xfId="16783"/>
    <cellStyle name="Обычный 3 2 3 3 2 2 2 3 2 2 2" xfId="33680"/>
    <cellStyle name="Обычный 3 2 3 3 2 2 2 3 2 3" xfId="25232"/>
    <cellStyle name="Обычный 3 2 3 3 2 2 2 3 3" xfId="12559"/>
    <cellStyle name="Обычный 3 2 3 3 2 2 2 3 3 2" xfId="29456"/>
    <cellStyle name="Обычный 3 2 3 3 2 2 2 3 4" xfId="21008"/>
    <cellStyle name="Обычный 3 2 3 3 2 2 2 4" xfId="5519"/>
    <cellStyle name="Обычный 3 2 3 3 2 2 2 4 2" xfId="13967"/>
    <cellStyle name="Обычный 3 2 3 3 2 2 2 4 2 2" xfId="30864"/>
    <cellStyle name="Обычный 3 2 3 3 2 2 2 4 3" xfId="22416"/>
    <cellStyle name="Обычный 3 2 3 3 2 2 2 5" xfId="9743"/>
    <cellStyle name="Обычный 3 2 3 3 2 2 2 5 2" xfId="26640"/>
    <cellStyle name="Обычный 3 2 3 3 2 2 2 6" xfId="18192"/>
    <cellStyle name="Обычный 3 2 3 3 2 2 3" xfId="1999"/>
    <cellStyle name="Обычный 3 2 3 3 2 2 3 2" xfId="6223"/>
    <cellStyle name="Обычный 3 2 3 3 2 2 3 2 2" xfId="14671"/>
    <cellStyle name="Обычный 3 2 3 3 2 2 3 2 2 2" xfId="31568"/>
    <cellStyle name="Обычный 3 2 3 3 2 2 3 2 3" xfId="23120"/>
    <cellStyle name="Обычный 3 2 3 3 2 2 3 3" xfId="10447"/>
    <cellStyle name="Обычный 3 2 3 3 2 2 3 3 2" xfId="27344"/>
    <cellStyle name="Обычный 3 2 3 3 2 2 3 4" xfId="18896"/>
    <cellStyle name="Обычный 3 2 3 3 2 2 4" xfId="3407"/>
    <cellStyle name="Обычный 3 2 3 3 2 2 4 2" xfId="7631"/>
    <cellStyle name="Обычный 3 2 3 3 2 2 4 2 2" xfId="16079"/>
    <cellStyle name="Обычный 3 2 3 3 2 2 4 2 2 2" xfId="32976"/>
    <cellStyle name="Обычный 3 2 3 3 2 2 4 2 3" xfId="24528"/>
    <cellStyle name="Обычный 3 2 3 3 2 2 4 3" xfId="11855"/>
    <cellStyle name="Обычный 3 2 3 3 2 2 4 3 2" xfId="28752"/>
    <cellStyle name="Обычный 3 2 3 3 2 2 4 4" xfId="20304"/>
    <cellStyle name="Обычный 3 2 3 3 2 2 5" xfId="4815"/>
    <cellStyle name="Обычный 3 2 3 3 2 2 5 2" xfId="13263"/>
    <cellStyle name="Обычный 3 2 3 3 2 2 5 2 2" xfId="30160"/>
    <cellStyle name="Обычный 3 2 3 3 2 2 5 3" xfId="21712"/>
    <cellStyle name="Обычный 3 2 3 3 2 2 6" xfId="9039"/>
    <cellStyle name="Обычный 3 2 3 3 2 2 6 2" xfId="25936"/>
    <cellStyle name="Обычный 3 2 3 3 2 2 7" xfId="17488"/>
    <cellStyle name="Обычный 3 2 3 3 2 2 8" xfId="34385"/>
    <cellStyle name="Обычный 3 2 3 3 2 3" xfId="943"/>
    <cellStyle name="Обычный 3 2 3 3 2 3 2" xfId="2351"/>
    <cellStyle name="Обычный 3 2 3 3 2 3 2 2" xfId="6575"/>
    <cellStyle name="Обычный 3 2 3 3 2 3 2 2 2" xfId="15023"/>
    <cellStyle name="Обычный 3 2 3 3 2 3 2 2 2 2" xfId="31920"/>
    <cellStyle name="Обычный 3 2 3 3 2 3 2 2 3" xfId="23472"/>
    <cellStyle name="Обычный 3 2 3 3 2 3 2 3" xfId="10799"/>
    <cellStyle name="Обычный 3 2 3 3 2 3 2 3 2" xfId="27696"/>
    <cellStyle name="Обычный 3 2 3 3 2 3 2 4" xfId="19248"/>
    <cellStyle name="Обычный 3 2 3 3 2 3 3" xfId="3759"/>
    <cellStyle name="Обычный 3 2 3 3 2 3 3 2" xfId="7983"/>
    <cellStyle name="Обычный 3 2 3 3 2 3 3 2 2" xfId="16431"/>
    <cellStyle name="Обычный 3 2 3 3 2 3 3 2 2 2" xfId="33328"/>
    <cellStyle name="Обычный 3 2 3 3 2 3 3 2 3" xfId="24880"/>
    <cellStyle name="Обычный 3 2 3 3 2 3 3 3" xfId="12207"/>
    <cellStyle name="Обычный 3 2 3 3 2 3 3 3 2" xfId="29104"/>
    <cellStyle name="Обычный 3 2 3 3 2 3 3 4" xfId="20656"/>
    <cellStyle name="Обычный 3 2 3 3 2 3 4" xfId="5167"/>
    <cellStyle name="Обычный 3 2 3 3 2 3 4 2" xfId="13615"/>
    <cellStyle name="Обычный 3 2 3 3 2 3 4 2 2" xfId="30512"/>
    <cellStyle name="Обычный 3 2 3 3 2 3 4 3" xfId="22064"/>
    <cellStyle name="Обычный 3 2 3 3 2 3 5" xfId="9391"/>
    <cellStyle name="Обычный 3 2 3 3 2 3 5 2" xfId="26288"/>
    <cellStyle name="Обычный 3 2 3 3 2 3 6" xfId="17840"/>
    <cellStyle name="Обычный 3 2 3 3 2 4" xfId="1647"/>
    <cellStyle name="Обычный 3 2 3 3 2 4 2" xfId="5871"/>
    <cellStyle name="Обычный 3 2 3 3 2 4 2 2" xfId="14319"/>
    <cellStyle name="Обычный 3 2 3 3 2 4 2 2 2" xfId="31216"/>
    <cellStyle name="Обычный 3 2 3 3 2 4 2 3" xfId="22768"/>
    <cellStyle name="Обычный 3 2 3 3 2 4 3" xfId="10095"/>
    <cellStyle name="Обычный 3 2 3 3 2 4 3 2" xfId="26992"/>
    <cellStyle name="Обычный 3 2 3 3 2 4 4" xfId="18544"/>
    <cellStyle name="Обычный 3 2 3 3 2 5" xfId="3055"/>
    <cellStyle name="Обычный 3 2 3 3 2 5 2" xfId="7279"/>
    <cellStyle name="Обычный 3 2 3 3 2 5 2 2" xfId="15727"/>
    <cellStyle name="Обычный 3 2 3 3 2 5 2 2 2" xfId="32624"/>
    <cellStyle name="Обычный 3 2 3 3 2 5 2 3" xfId="24176"/>
    <cellStyle name="Обычный 3 2 3 3 2 5 3" xfId="11503"/>
    <cellStyle name="Обычный 3 2 3 3 2 5 3 2" xfId="28400"/>
    <cellStyle name="Обычный 3 2 3 3 2 5 4" xfId="19952"/>
    <cellStyle name="Обычный 3 2 3 3 2 6" xfId="4463"/>
    <cellStyle name="Обычный 3 2 3 3 2 6 2" xfId="12911"/>
    <cellStyle name="Обычный 3 2 3 3 2 6 2 2" xfId="29808"/>
    <cellStyle name="Обычный 3 2 3 3 2 6 3" xfId="21360"/>
    <cellStyle name="Обычный 3 2 3 3 2 7" xfId="8687"/>
    <cellStyle name="Обычный 3 2 3 3 2 7 2" xfId="25584"/>
    <cellStyle name="Обычный 3 2 3 3 2 8" xfId="17136"/>
    <cellStyle name="Обычный 3 2 3 3 2 9" xfId="34033"/>
    <cellStyle name="Обычный 3 2 3 3 3" xfId="563"/>
    <cellStyle name="Обычный 3 2 3 3 3 2" xfId="1294"/>
    <cellStyle name="Обычный 3 2 3 3 3 2 2" xfId="2702"/>
    <cellStyle name="Обычный 3 2 3 3 3 2 2 2" xfId="6926"/>
    <cellStyle name="Обычный 3 2 3 3 3 2 2 2 2" xfId="15374"/>
    <cellStyle name="Обычный 3 2 3 3 3 2 2 2 2 2" xfId="32271"/>
    <cellStyle name="Обычный 3 2 3 3 3 2 2 2 3" xfId="23823"/>
    <cellStyle name="Обычный 3 2 3 3 3 2 2 3" xfId="11150"/>
    <cellStyle name="Обычный 3 2 3 3 3 2 2 3 2" xfId="28047"/>
    <cellStyle name="Обычный 3 2 3 3 3 2 2 4" xfId="19599"/>
    <cellStyle name="Обычный 3 2 3 3 3 2 3" xfId="4110"/>
    <cellStyle name="Обычный 3 2 3 3 3 2 3 2" xfId="8334"/>
    <cellStyle name="Обычный 3 2 3 3 3 2 3 2 2" xfId="16782"/>
    <cellStyle name="Обычный 3 2 3 3 3 2 3 2 2 2" xfId="33679"/>
    <cellStyle name="Обычный 3 2 3 3 3 2 3 2 3" xfId="25231"/>
    <cellStyle name="Обычный 3 2 3 3 3 2 3 3" xfId="12558"/>
    <cellStyle name="Обычный 3 2 3 3 3 2 3 3 2" xfId="29455"/>
    <cellStyle name="Обычный 3 2 3 3 3 2 3 4" xfId="21007"/>
    <cellStyle name="Обычный 3 2 3 3 3 2 4" xfId="5518"/>
    <cellStyle name="Обычный 3 2 3 3 3 2 4 2" xfId="13966"/>
    <cellStyle name="Обычный 3 2 3 3 3 2 4 2 2" xfId="30863"/>
    <cellStyle name="Обычный 3 2 3 3 3 2 4 3" xfId="22415"/>
    <cellStyle name="Обычный 3 2 3 3 3 2 5" xfId="9742"/>
    <cellStyle name="Обычный 3 2 3 3 3 2 5 2" xfId="26639"/>
    <cellStyle name="Обычный 3 2 3 3 3 2 6" xfId="18191"/>
    <cellStyle name="Обычный 3 2 3 3 3 3" xfId="1998"/>
    <cellStyle name="Обычный 3 2 3 3 3 3 2" xfId="6222"/>
    <cellStyle name="Обычный 3 2 3 3 3 3 2 2" xfId="14670"/>
    <cellStyle name="Обычный 3 2 3 3 3 3 2 2 2" xfId="31567"/>
    <cellStyle name="Обычный 3 2 3 3 3 3 2 3" xfId="23119"/>
    <cellStyle name="Обычный 3 2 3 3 3 3 3" xfId="10446"/>
    <cellStyle name="Обычный 3 2 3 3 3 3 3 2" xfId="27343"/>
    <cellStyle name="Обычный 3 2 3 3 3 3 4" xfId="18895"/>
    <cellStyle name="Обычный 3 2 3 3 3 4" xfId="3406"/>
    <cellStyle name="Обычный 3 2 3 3 3 4 2" xfId="7630"/>
    <cellStyle name="Обычный 3 2 3 3 3 4 2 2" xfId="16078"/>
    <cellStyle name="Обычный 3 2 3 3 3 4 2 2 2" xfId="32975"/>
    <cellStyle name="Обычный 3 2 3 3 3 4 2 3" xfId="24527"/>
    <cellStyle name="Обычный 3 2 3 3 3 4 3" xfId="11854"/>
    <cellStyle name="Обычный 3 2 3 3 3 4 3 2" xfId="28751"/>
    <cellStyle name="Обычный 3 2 3 3 3 4 4" xfId="20303"/>
    <cellStyle name="Обычный 3 2 3 3 3 5" xfId="4814"/>
    <cellStyle name="Обычный 3 2 3 3 3 5 2" xfId="13262"/>
    <cellStyle name="Обычный 3 2 3 3 3 5 2 2" xfId="30159"/>
    <cellStyle name="Обычный 3 2 3 3 3 5 3" xfId="21711"/>
    <cellStyle name="Обычный 3 2 3 3 3 6" xfId="9038"/>
    <cellStyle name="Обычный 3 2 3 3 3 6 2" xfId="25935"/>
    <cellStyle name="Обычный 3 2 3 3 3 7" xfId="17487"/>
    <cellStyle name="Обычный 3 2 3 3 3 8" xfId="34384"/>
    <cellStyle name="Обычный 3 2 3 3 4" xfId="942"/>
    <cellStyle name="Обычный 3 2 3 3 4 2" xfId="2350"/>
    <cellStyle name="Обычный 3 2 3 3 4 2 2" xfId="6574"/>
    <cellStyle name="Обычный 3 2 3 3 4 2 2 2" xfId="15022"/>
    <cellStyle name="Обычный 3 2 3 3 4 2 2 2 2" xfId="31919"/>
    <cellStyle name="Обычный 3 2 3 3 4 2 2 3" xfId="23471"/>
    <cellStyle name="Обычный 3 2 3 3 4 2 3" xfId="10798"/>
    <cellStyle name="Обычный 3 2 3 3 4 2 3 2" xfId="27695"/>
    <cellStyle name="Обычный 3 2 3 3 4 2 4" xfId="19247"/>
    <cellStyle name="Обычный 3 2 3 3 4 3" xfId="3758"/>
    <cellStyle name="Обычный 3 2 3 3 4 3 2" xfId="7982"/>
    <cellStyle name="Обычный 3 2 3 3 4 3 2 2" xfId="16430"/>
    <cellStyle name="Обычный 3 2 3 3 4 3 2 2 2" xfId="33327"/>
    <cellStyle name="Обычный 3 2 3 3 4 3 2 3" xfId="24879"/>
    <cellStyle name="Обычный 3 2 3 3 4 3 3" xfId="12206"/>
    <cellStyle name="Обычный 3 2 3 3 4 3 3 2" xfId="29103"/>
    <cellStyle name="Обычный 3 2 3 3 4 3 4" xfId="20655"/>
    <cellStyle name="Обычный 3 2 3 3 4 4" xfId="5166"/>
    <cellStyle name="Обычный 3 2 3 3 4 4 2" xfId="13614"/>
    <cellStyle name="Обычный 3 2 3 3 4 4 2 2" xfId="30511"/>
    <cellStyle name="Обычный 3 2 3 3 4 4 3" xfId="22063"/>
    <cellStyle name="Обычный 3 2 3 3 4 5" xfId="9390"/>
    <cellStyle name="Обычный 3 2 3 3 4 5 2" xfId="26287"/>
    <cellStyle name="Обычный 3 2 3 3 4 6" xfId="17839"/>
    <cellStyle name="Обычный 3 2 3 3 5" xfId="1646"/>
    <cellStyle name="Обычный 3 2 3 3 5 2" xfId="5870"/>
    <cellStyle name="Обычный 3 2 3 3 5 2 2" xfId="14318"/>
    <cellStyle name="Обычный 3 2 3 3 5 2 2 2" xfId="31215"/>
    <cellStyle name="Обычный 3 2 3 3 5 2 3" xfId="22767"/>
    <cellStyle name="Обычный 3 2 3 3 5 3" xfId="10094"/>
    <cellStyle name="Обычный 3 2 3 3 5 3 2" xfId="26991"/>
    <cellStyle name="Обычный 3 2 3 3 5 4" xfId="18543"/>
    <cellStyle name="Обычный 3 2 3 3 6" xfId="3054"/>
    <cellStyle name="Обычный 3 2 3 3 6 2" xfId="7278"/>
    <cellStyle name="Обычный 3 2 3 3 6 2 2" xfId="15726"/>
    <cellStyle name="Обычный 3 2 3 3 6 2 2 2" xfId="32623"/>
    <cellStyle name="Обычный 3 2 3 3 6 2 3" xfId="24175"/>
    <cellStyle name="Обычный 3 2 3 3 6 3" xfId="11502"/>
    <cellStyle name="Обычный 3 2 3 3 6 3 2" xfId="28399"/>
    <cellStyle name="Обычный 3 2 3 3 6 4" xfId="19951"/>
    <cellStyle name="Обычный 3 2 3 3 7" xfId="4462"/>
    <cellStyle name="Обычный 3 2 3 3 7 2" xfId="12910"/>
    <cellStyle name="Обычный 3 2 3 3 7 2 2" xfId="29807"/>
    <cellStyle name="Обычный 3 2 3 3 7 3" xfId="21359"/>
    <cellStyle name="Обычный 3 2 3 3 8" xfId="8686"/>
    <cellStyle name="Обычный 3 2 3 3 8 2" xfId="25583"/>
    <cellStyle name="Обычный 3 2 3 3 9" xfId="17135"/>
    <cellStyle name="Обычный 3 2 3 4" xfId="156"/>
    <cellStyle name="Обычный 3 2 3 4 2" xfId="565"/>
    <cellStyle name="Обычный 3 2 3 4 2 2" xfId="1296"/>
    <cellStyle name="Обычный 3 2 3 4 2 2 2" xfId="2704"/>
    <cellStyle name="Обычный 3 2 3 4 2 2 2 2" xfId="6928"/>
    <cellStyle name="Обычный 3 2 3 4 2 2 2 2 2" xfId="15376"/>
    <cellStyle name="Обычный 3 2 3 4 2 2 2 2 2 2" xfId="32273"/>
    <cellStyle name="Обычный 3 2 3 4 2 2 2 2 3" xfId="23825"/>
    <cellStyle name="Обычный 3 2 3 4 2 2 2 3" xfId="11152"/>
    <cellStyle name="Обычный 3 2 3 4 2 2 2 3 2" xfId="28049"/>
    <cellStyle name="Обычный 3 2 3 4 2 2 2 4" xfId="19601"/>
    <cellStyle name="Обычный 3 2 3 4 2 2 3" xfId="4112"/>
    <cellStyle name="Обычный 3 2 3 4 2 2 3 2" xfId="8336"/>
    <cellStyle name="Обычный 3 2 3 4 2 2 3 2 2" xfId="16784"/>
    <cellStyle name="Обычный 3 2 3 4 2 2 3 2 2 2" xfId="33681"/>
    <cellStyle name="Обычный 3 2 3 4 2 2 3 2 3" xfId="25233"/>
    <cellStyle name="Обычный 3 2 3 4 2 2 3 3" xfId="12560"/>
    <cellStyle name="Обычный 3 2 3 4 2 2 3 3 2" xfId="29457"/>
    <cellStyle name="Обычный 3 2 3 4 2 2 3 4" xfId="21009"/>
    <cellStyle name="Обычный 3 2 3 4 2 2 4" xfId="5520"/>
    <cellStyle name="Обычный 3 2 3 4 2 2 4 2" xfId="13968"/>
    <cellStyle name="Обычный 3 2 3 4 2 2 4 2 2" xfId="30865"/>
    <cellStyle name="Обычный 3 2 3 4 2 2 4 3" xfId="22417"/>
    <cellStyle name="Обычный 3 2 3 4 2 2 5" xfId="9744"/>
    <cellStyle name="Обычный 3 2 3 4 2 2 5 2" xfId="26641"/>
    <cellStyle name="Обычный 3 2 3 4 2 2 6" xfId="18193"/>
    <cellStyle name="Обычный 3 2 3 4 2 3" xfId="2000"/>
    <cellStyle name="Обычный 3 2 3 4 2 3 2" xfId="6224"/>
    <cellStyle name="Обычный 3 2 3 4 2 3 2 2" xfId="14672"/>
    <cellStyle name="Обычный 3 2 3 4 2 3 2 2 2" xfId="31569"/>
    <cellStyle name="Обычный 3 2 3 4 2 3 2 3" xfId="23121"/>
    <cellStyle name="Обычный 3 2 3 4 2 3 3" xfId="10448"/>
    <cellStyle name="Обычный 3 2 3 4 2 3 3 2" xfId="27345"/>
    <cellStyle name="Обычный 3 2 3 4 2 3 4" xfId="18897"/>
    <cellStyle name="Обычный 3 2 3 4 2 4" xfId="3408"/>
    <cellStyle name="Обычный 3 2 3 4 2 4 2" xfId="7632"/>
    <cellStyle name="Обычный 3 2 3 4 2 4 2 2" xfId="16080"/>
    <cellStyle name="Обычный 3 2 3 4 2 4 2 2 2" xfId="32977"/>
    <cellStyle name="Обычный 3 2 3 4 2 4 2 3" xfId="24529"/>
    <cellStyle name="Обычный 3 2 3 4 2 4 3" xfId="11856"/>
    <cellStyle name="Обычный 3 2 3 4 2 4 3 2" xfId="28753"/>
    <cellStyle name="Обычный 3 2 3 4 2 4 4" xfId="20305"/>
    <cellStyle name="Обычный 3 2 3 4 2 5" xfId="4816"/>
    <cellStyle name="Обычный 3 2 3 4 2 5 2" xfId="13264"/>
    <cellStyle name="Обычный 3 2 3 4 2 5 2 2" xfId="30161"/>
    <cellStyle name="Обычный 3 2 3 4 2 5 3" xfId="21713"/>
    <cellStyle name="Обычный 3 2 3 4 2 6" xfId="9040"/>
    <cellStyle name="Обычный 3 2 3 4 2 6 2" xfId="25937"/>
    <cellStyle name="Обычный 3 2 3 4 2 7" xfId="17489"/>
    <cellStyle name="Обычный 3 2 3 4 2 8" xfId="34386"/>
    <cellStyle name="Обычный 3 2 3 4 3" xfId="944"/>
    <cellStyle name="Обычный 3 2 3 4 3 2" xfId="2352"/>
    <cellStyle name="Обычный 3 2 3 4 3 2 2" xfId="6576"/>
    <cellStyle name="Обычный 3 2 3 4 3 2 2 2" xfId="15024"/>
    <cellStyle name="Обычный 3 2 3 4 3 2 2 2 2" xfId="31921"/>
    <cellStyle name="Обычный 3 2 3 4 3 2 2 3" xfId="23473"/>
    <cellStyle name="Обычный 3 2 3 4 3 2 3" xfId="10800"/>
    <cellStyle name="Обычный 3 2 3 4 3 2 3 2" xfId="27697"/>
    <cellStyle name="Обычный 3 2 3 4 3 2 4" xfId="19249"/>
    <cellStyle name="Обычный 3 2 3 4 3 3" xfId="3760"/>
    <cellStyle name="Обычный 3 2 3 4 3 3 2" xfId="7984"/>
    <cellStyle name="Обычный 3 2 3 4 3 3 2 2" xfId="16432"/>
    <cellStyle name="Обычный 3 2 3 4 3 3 2 2 2" xfId="33329"/>
    <cellStyle name="Обычный 3 2 3 4 3 3 2 3" xfId="24881"/>
    <cellStyle name="Обычный 3 2 3 4 3 3 3" xfId="12208"/>
    <cellStyle name="Обычный 3 2 3 4 3 3 3 2" xfId="29105"/>
    <cellStyle name="Обычный 3 2 3 4 3 3 4" xfId="20657"/>
    <cellStyle name="Обычный 3 2 3 4 3 4" xfId="5168"/>
    <cellStyle name="Обычный 3 2 3 4 3 4 2" xfId="13616"/>
    <cellStyle name="Обычный 3 2 3 4 3 4 2 2" xfId="30513"/>
    <cellStyle name="Обычный 3 2 3 4 3 4 3" xfId="22065"/>
    <cellStyle name="Обычный 3 2 3 4 3 5" xfId="9392"/>
    <cellStyle name="Обычный 3 2 3 4 3 5 2" xfId="26289"/>
    <cellStyle name="Обычный 3 2 3 4 3 6" xfId="17841"/>
    <cellStyle name="Обычный 3 2 3 4 4" xfId="1648"/>
    <cellStyle name="Обычный 3 2 3 4 4 2" xfId="5872"/>
    <cellStyle name="Обычный 3 2 3 4 4 2 2" xfId="14320"/>
    <cellStyle name="Обычный 3 2 3 4 4 2 2 2" xfId="31217"/>
    <cellStyle name="Обычный 3 2 3 4 4 2 3" xfId="22769"/>
    <cellStyle name="Обычный 3 2 3 4 4 3" xfId="10096"/>
    <cellStyle name="Обычный 3 2 3 4 4 3 2" xfId="26993"/>
    <cellStyle name="Обычный 3 2 3 4 4 4" xfId="18545"/>
    <cellStyle name="Обычный 3 2 3 4 5" xfId="3056"/>
    <cellStyle name="Обычный 3 2 3 4 5 2" xfId="7280"/>
    <cellStyle name="Обычный 3 2 3 4 5 2 2" xfId="15728"/>
    <cellStyle name="Обычный 3 2 3 4 5 2 2 2" xfId="32625"/>
    <cellStyle name="Обычный 3 2 3 4 5 2 3" xfId="24177"/>
    <cellStyle name="Обычный 3 2 3 4 5 3" xfId="11504"/>
    <cellStyle name="Обычный 3 2 3 4 5 3 2" xfId="28401"/>
    <cellStyle name="Обычный 3 2 3 4 5 4" xfId="19953"/>
    <cellStyle name="Обычный 3 2 3 4 6" xfId="4464"/>
    <cellStyle name="Обычный 3 2 3 4 6 2" xfId="12912"/>
    <cellStyle name="Обычный 3 2 3 4 6 2 2" xfId="29809"/>
    <cellStyle name="Обычный 3 2 3 4 6 3" xfId="21361"/>
    <cellStyle name="Обычный 3 2 3 4 7" xfId="8688"/>
    <cellStyle name="Обычный 3 2 3 4 7 2" xfId="25585"/>
    <cellStyle name="Обычный 3 2 3 4 8" xfId="17137"/>
    <cellStyle name="Обычный 3 2 3 4 9" xfId="34034"/>
    <cellStyle name="Обычный 3 2 3 5" xfId="558"/>
    <cellStyle name="Обычный 3 2 3 5 2" xfId="1289"/>
    <cellStyle name="Обычный 3 2 3 5 2 2" xfId="2697"/>
    <cellStyle name="Обычный 3 2 3 5 2 2 2" xfId="6921"/>
    <cellStyle name="Обычный 3 2 3 5 2 2 2 2" xfId="15369"/>
    <cellStyle name="Обычный 3 2 3 5 2 2 2 2 2" xfId="32266"/>
    <cellStyle name="Обычный 3 2 3 5 2 2 2 3" xfId="23818"/>
    <cellStyle name="Обычный 3 2 3 5 2 2 3" xfId="11145"/>
    <cellStyle name="Обычный 3 2 3 5 2 2 3 2" xfId="28042"/>
    <cellStyle name="Обычный 3 2 3 5 2 2 4" xfId="19594"/>
    <cellStyle name="Обычный 3 2 3 5 2 3" xfId="4105"/>
    <cellStyle name="Обычный 3 2 3 5 2 3 2" xfId="8329"/>
    <cellStyle name="Обычный 3 2 3 5 2 3 2 2" xfId="16777"/>
    <cellStyle name="Обычный 3 2 3 5 2 3 2 2 2" xfId="33674"/>
    <cellStyle name="Обычный 3 2 3 5 2 3 2 3" xfId="25226"/>
    <cellStyle name="Обычный 3 2 3 5 2 3 3" xfId="12553"/>
    <cellStyle name="Обычный 3 2 3 5 2 3 3 2" xfId="29450"/>
    <cellStyle name="Обычный 3 2 3 5 2 3 4" xfId="21002"/>
    <cellStyle name="Обычный 3 2 3 5 2 4" xfId="5513"/>
    <cellStyle name="Обычный 3 2 3 5 2 4 2" xfId="13961"/>
    <cellStyle name="Обычный 3 2 3 5 2 4 2 2" xfId="30858"/>
    <cellStyle name="Обычный 3 2 3 5 2 4 3" xfId="22410"/>
    <cellStyle name="Обычный 3 2 3 5 2 5" xfId="9737"/>
    <cellStyle name="Обычный 3 2 3 5 2 5 2" xfId="26634"/>
    <cellStyle name="Обычный 3 2 3 5 2 6" xfId="18186"/>
    <cellStyle name="Обычный 3 2 3 5 3" xfId="1993"/>
    <cellStyle name="Обычный 3 2 3 5 3 2" xfId="6217"/>
    <cellStyle name="Обычный 3 2 3 5 3 2 2" xfId="14665"/>
    <cellStyle name="Обычный 3 2 3 5 3 2 2 2" xfId="31562"/>
    <cellStyle name="Обычный 3 2 3 5 3 2 3" xfId="23114"/>
    <cellStyle name="Обычный 3 2 3 5 3 3" xfId="10441"/>
    <cellStyle name="Обычный 3 2 3 5 3 3 2" xfId="27338"/>
    <cellStyle name="Обычный 3 2 3 5 3 4" xfId="18890"/>
    <cellStyle name="Обычный 3 2 3 5 4" xfId="3401"/>
    <cellStyle name="Обычный 3 2 3 5 4 2" xfId="7625"/>
    <cellStyle name="Обычный 3 2 3 5 4 2 2" xfId="16073"/>
    <cellStyle name="Обычный 3 2 3 5 4 2 2 2" xfId="32970"/>
    <cellStyle name="Обычный 3 2 3 5 4 2 3" xfId="24522"/>
    <cellStyle name="Обычный 3 2 3 5 4 3" xfId="11849"/>
    <cellStyle name="Обычный 3 2 3 5 4 3 2" xfId="28746"/>
    <cellStyle name="Обычный 3 2 3 5 4 4" xfId="20298"/>
    <cellStyle name="Обычный 3 2 3 5 5" xfId="4809"/>
    <cellStyle name="Обычный 3 2 3 5 5 2" xfId="13257"/>
    <cellStyle name="Обычный 3 2 3 5 5 2 2" xfId="30154"/>
    <cellStyle name="Обычный 3 2 3 5 5 3" xfId="21706"/>
    <cellStyle name="Обычный 3 2 3 5 6" xfId="9033"/>
    <cellStyle name="Обычный 3 2 3 5 6 2" xfId="25930"/>
    <cellStyle name="Обычный 3 2 3 5 7" xfId="17482"/>
    <cellStyle name="Обычный 3 2 3 5 8" xfId="34379"/>
    <cellStyle name="Обычный 3 2 3 6" xfId="937"/>
    <cellStyle name="Обычный 3 2 3 6 2" xfId="2345"/>
    <cellStyle name="Обычный 3 2 3 6 2 2" xfId="6569"/>
    <cellStyle name="Обычный 3 2 3 6 2 2 2" xfId="15017"/>
    <cellStyle name="Обычный 3 2 3 6 2 2 2 2" xfId="31914"/>
    <cellStyle name="Обычный 3 2 3 6 2 2 3" xfId="23466"/>
    <cellStyle name="Обычный 3 2 3 6 2 3" xfId="10793"/>
    <cellStyle name="Обычный 3 2 3 6 2 3 2" xfId="27690"/>
    <cellStyle name="Обычный 3 2 3 6 2 4" xfId="19242"/>
    <cellStyle name="Обычный 3 2 3 6 3" xfId="3753"/>
    <cellStyle name="Обычный 3 2 3 6 3 2" xfId="7977"/>
    <cellStyle name="Обычный 3 2 3 6 3 2 2" xfId="16425"/>
    <cellStyle name="Обычный 3 2 3 6 3 2 2 2" xfId="33322"/>
    <cellStyle name="Обычный 3 2 3 6 3 2 3" xfId="24874"/>
    <cellStyle name="Обычный 3 2 3 6 3 3" xfId="12201"/>
    <cellStyle name="Обычный 3 2 3 6 3 3 2" xfId="29098"/>
    <cellStyle name="Обычный 3 2 3 6 3 4" xfId="20650"/>
    <cellStyle name="Обычный 3 2 3 6 4" xfId="5161"/>
    <cellStyle name="Обычный 3 2 3 6 4 2" xfId="13609"/>
    <cellStyle name="Обычный 3 2 3 6 4 2 2" xfId="30506"/>
    <cellStyle name="Обычный 3 2 3 6 4 3" xfId="22058"/>
    <cellStyle name="Обычный 3 2 3 6 5" xfId="9385"/>
    <cellStyle name="Обычный 3 2 3 6 5 2" xfId="26282"/>
    <cellStyle name="Обычный 3 2 3 6 6" xfId="17834"/>
    <cellStyle name="Обычный 3 2 3 7" xfId="1641"/>
    <cellStyle name="Обычный 3 2 3 7 2" xfId="5865"/>
    <cellStyle name="Обычный 3 2 3 7 2 2" xfId="14313"/>
    <cellStyle name="Обычный 3 2 3 7 2 2 2" xfId="31210"/>
    <cellStyle name="Обычный 3 2 3 7 2 3" xfId="22762"/>
    <cellStyle name="Обычный 3 2 3 7 3" xfId="10089"/>
    <cellStyle name="Обычный 3 2 3 7 3 2" xfId="26986"/>
    <cellStyle name="Обычный 3 2 3 7 4" xfId="18538"/>
    <cellStyle name="Обычный 3 2 3 8" xfId="3049"/>
    <cellStyle name="Обычный 3 2 3 8 2" xfId="7273"/>
    <cellStyle name="Обычный 3 2 3 8 2 2" xfId="15721"/>
    <cellStyle name="Обычный 3 2 3 8 2 2 2" xfId="32618"/>
    <cellStyle name="Обычный 3 2 3 8 2 3" xfId="24170"/>
    <cellStyle name="Обычный 3 2 3 8 3" xfId="11497"/>
    <cellStyle name="Обычный 3 2 3 8 3 2" xfId="28394"/>
    <cellStyle name="Обычный 3 2 3 8 4" xfId="19946"/>
    <cellStyle name="Обычный 3 2 3 9" xfId="4457"/>
    <cellStyle name="Обычный 3 2 3 9 2" xfId="12905"/>
    <cellStyle name="Обычный 3 2 3 9 2 2" xfId="29802"/>
    <cellStyle name="Обычный 3 2 3 9 3" xfId="21354"/>
    <cellStyle name="Обычный 3 2 4" xfId="157"/>
    <cellStyle name="Обычный 3 2 4 10" xfId="17138"/>
    <cellStyle name="Обычный 3 2 4 11" xfId="34035"/>
    <cellStyle name="Обычный 3 2 4 2" xfId="158"/>
    <cellStyle name="Обычный 3 2 4 2 10" xfId="34036"/>
    <cellStyle name="Обычный 3 2 4 2 2" xfId="159"/>
    <cellStyle name="Обычный 3 2 4 2 2 2" xfId="568"/>
    <cellStyle name="Обычный 3 2 4 2 2 2 2" xfId="1299"/>
    <cellStyle name="Обычный 3 2 4 2 2 2 2 2" xfId="2707"/>
    <cellStyle name="Обычный 3 2 4 2 2 2 2 2 2" xfId="6931"/>
    <cellStyle name="Обычный 3 2 4 2 2 2 2 2 2 2" xfId="15379"/>
    <cellStyle name="Обычный 3 2 4 2 2 2 2 2 2 2 2" xfId="32276"/>
    <cellStyle name="Обычный 3 2 4 2 2 2 2 2 2 3" xfId="23828"/>
    <cellStyle name="Обычный 3 2 4 2 2 2 2 2 3" xfId="11155"/>
    <cellStyle name="Обычный 3 2 4 2 2 2 2 2 3 2" xfId="28052"/>
    <cellStyle name="Обычный 3 2 4 2 2 2 2 2 4" xfId="19604"/>
    <cellStyle name="Обычный 3 2 4 2 2 2 2 3" xfId="4115"/>
    <cellStyle name="Обычный 3 2 4 2 2 2 2 3 2" xfId="8339"/>
    <cellStyle name="Обычный 3 2 4 2 2 2 2 3 2 2" xfId="16787"/>
    <cellStyle name="Обычный 3 2 4 2 2 2 2 3 2 2 2" xfId="33684"/>
    <cellStyle name="Обычный 3 2 4 2 2 2 2 3 2 3" xfId="25236"/>
    <cellStyle name="Обычный 3 2 4 2 2 2 2 3 3" xfId="12563"/>
    <cellStyle name="Обычный 3 2 4 2 2 2 2 3 3 2" xfId="29460"/>
    <cellStyle name="Обычный 3 2 4 2 2 2 2 3 4" xfId="21012"/>
    <cellStyle name="Обычный 3 2 4 2 2 2 2 4" xfId="5523"/>
    <cellStyle name="Обычный 3 2 4 2 2 2 2 4 2" xfId="13971"/>
    <cellStyle name="Обычный 3 2 4 2 2 2 2 4 2 2" xfId="30868"/>
    <cellStyle name="Обычный 3 2 4 2 2 2 2 4 3" xfId="22420"/>
    <cellStyle name="Обычный 3 2 4 2 2 2 2 5" xfId="9747"/>
    <cellStyle name="Обычный 3 2 4 2 2 2 2 5 2" xfId="26644"/>
    <cellStyle name="Обычный 3 2 4 2 2 2 2 6" xfId="18196"/>
    <cellStyle name="Обычный 3 2 4 2 2 2 3" xfId="2003"/>
    <cellStyle name="Обычный 3 2 4 2 2 2 3 2" xfId="6227"/>
    <cellStyle name="Обычный 3 2 4 2 2 2 3 2 2" xfId="14675"/>
    <cellStyle name="Обычный 3 2 4 2 2 2 3 2 2 2" xfId="31572"/>
    <cellStyle name="Обычный 3 2 4 2 2 2 3 2 3" xfId="23124"/>
    <cellStyle name="Обычный 3 2 4 2 2 2 3 3" xfId="10451"/>
    <cellStyle name="Обычный 3 2 4 2 2 2 3 3 2" xfId="27348"/>
    <cellStyle name="Обычный 3 2 4 2 2 2 3 4" xfId="18900"/>
    <cellStyle name="Обычный 3 2 4 2 2 2 4" xfId="3411"/>
    <cellStyle name="Обычный 3 2 4 2 2 2 4 2" xfId="7635"/>
    <cellStyle name="Обычный 3 2 4 2 2 2 4 2 2" xfId="16083"/>
    <cellStyle name="Обычный 3 2 4 2 2 2 4 2 2 2" xfId="32980"/>
    <cellStyle name="Обычный 3 2 4 2 2 2 4 2 3" xfId="24532"/>
    <cellStyle name="Обычный 3 2 4 2 2 2 4 3" xfId="11859"/>
    <cellStyle name="Обычный 3 2 4 2 2 2 4 3 2" xfId="28756"/>
    <cellStyle name="Обычный 3 2 4 2 2 2 4 4" xfId="20308"/>
    <cellStyle name="Обычный 3 2 4 2 2 2 5" xfId="4819"/>
    <cellStyle name="Обычный 3 2 4 2 2 2 5 2" xfId="13267"/>
    <cellStyle name="Обычный 3 2 4 2 2 2 5 2 2" xfId="30164"/>
    <cellStyle name="Обычный 3 2 4 2 2 2 5 3" xfId="21716"/>
    <cellStyle name="Обычный 3 2 4 2 2 2 6" xfId="9043"/>
    <cellStyle name="Обычный 3 2 4 2 2 2 6 2" xfId="25940"/>
    <cellStyle name="Обычный 3 2 4 2 2 2 7" xfId="17492"/>
    <cellStyle name="Обычный 3 2 4 2 2 2 8" xfId="34389"/>
    <cellStyle name="Обычный 3 2 4 2 2 3" xfId="947"/>
    <cellStyle name="Обычный 3 2 4 2 2 3 2" xfId="2355"/>
    <cellStyle name="Обычный 3 2 4 2 2 3 2 2" xfId="6579"/>
    <cellStyle name="Обычный 3 2 4 2 2 3 2 2 2" xfId="15027"/>
    <cellStyle name="Обычный 3 2 4 2 2 3 2 2 2 2" xfId="31924"/>
    <cellStyle name="Обычный 3 2 4 2 2 3 2 2 3" xfId="23476"/>
    <cellStyle name="Обычный 3 2 4 2 2 3 2 3" xfId="10803"/>
    <cellStyle name="Обычный 3 2 4 2 2 3 2 3 2" xfId="27700"/>
    <cellStyle name="Обычный 3 2 4 2 2 3 2 4" xfId="19252"/>
    <cellStyle name="Обычный 3 2 4 2 2 3 3" xfId="3763"/>
    <cellStyle name="Обычный 3 2 4 2 2 3 3 2" xfId="7987"/>
    <cellStyle name="Обычный 3 2 4 2 2 3 3 2 2" xfId="16435"/>
    <cellStyle name="Обычный 3 2 4 2 2 3 3 2 2 2" xfId="33332"/>
    <cellStyle name="Обычный 3 2 4 2 2 3 3 2 3" xfId="24884"/>
    <cellStyle name="Обычный 3 2 4 2 2 3 3 3" xfId="12211"/>
    <cellStyle name="Обычный 3 2 4 2 2 3 3 3 2" xfId="29108"/>
    <cellStyle name="Обычный 3 2 4 2 2 3 3 4" xfId="20660"/>
    <cellStyle name="Обычный 3 2 4 2 2 3 4" xfId="5171"/>
    <cellStyle name="Обычный 3 2 4 2 2 3 4 2" xfId="13619"/>
    <cellStyle name="Обычный 3 2 4 2 2 3 4 2 2" xfId="30516"/>
    <cellStyle name="Обычный 3 2 4 2 2 3 4 3" xfId="22068"/>
    <cellStyle name="Обычный 3 2 4 2 2 3 5" xfId="9395"/>
    <cellStyle name="Обычный 3 2 4 2 2 3 5 2" xfId="26292"/>
    <cellStyle name="Обычный 3 2 4 2 2 3 6" xfId="17844"/>
    <cellStyle name="Обычный 3 2 4 2 2 4" xfId="1651"/>
    <cellStyle name="Обычный 3 2 4 2 2 4 2" xfId="5875"/>
    <cellStyle name="Обычный 3 2 4 2 2 4 2 2" xfId="14323"/>
    <cellStyle name="Обычный 3 2 4 2 2 4 2 2 2" xfId="31220"/>
    <cellStyle name="Обычный 3 2 4 2 2 4 2 3" xfId="22772"/>
    <cellStyle name="Обычный 3 2 4 2 2 4 3" xfId="10099"/>
    <cellStyle name="Обычный 3 2 4 2 2 4 3 2" xfId="26996"/>
    <cellStyle name="Обычный 3 2 4 2 2 4 4" xfId="18548"/>
    <cellStyle name="Обычный 3 2 4 2 2 5" xfId="3059"/>
    <cellStyle name="Обычный 3 2 4 2 2 5 2" xfId="7283"/>
    <cellStyle name="Обычный 3 2 4 2 2 5 2 2" xfId="15731"/>
    <cellStyle name="Обычный 3 2 4 2 2 5 2 2 2" xfId="32628"/>
    <cellStyle name="Обычный 3 2 4 2 2 5 2 3" xfId="24180"/>
    <cellStyle name="Обычный 3 2 4 2 2 5 3" xfId="11507"/>
    <cellStyle name="Обычный 3 2 4 2 2 5 3 2" xfId="28404"/>
    <cellStyle name="Обычный 3 2 4 2 2 5 4" xfId="19956"/>
    <cellStyle name="Обычный 3 2 4 2 2 6" xfId="4467"/>
    <cellStyle name="Обычный 3 2 4 2 2 6 2" xfId="12915"/>
    <cellStyle name="Обычный 3 2 4 2 2 6 2 2" xfId="29812"/>
    <cellStyle name="Обычный 3 2 4 2 2 6 3" xfId="21364"/>
    <cellStyle name="Обычный 3 2 4 2 2 7" xfId="8691"/>
    <cellStyle name="Обычный 3 2 4 2 2 7 2" xfId="25588"/>
    <cellStyle name="Обычный 3 2 4 2 2 8" xfId="17140"/>
    <cellStyle name="Обычный 3 2 4 2 2 9" xfId="34037"/>
    <cellStyle name="Обычный 3 2 4 2 3" xfId="567"/>
    <cellStyle name="Обычный 3 2 4 2 3 2" xfId="1298"/>
    <cellStyle name="Обычный 3 2 4 2 3 2 2" xfId="2706"/>
    <cellStyle name="Обычный 3 2 4 2 3 2 2 2" xfId="6930"/>
    <cellStyle name="Обычный 3 2 4 2 3 2 2 2 2" xfId="15378"/>
    <cellStyle name="Обычный 3 2 4 2 3 2 2 2 2 2" xfId="32275"/>
    <cellStyle name="Обычный 3 2 4 2 3 2 2 2 3" xfId="23827"/>
    <cellStyle name="Обычный 3 2 4 2 3 2 2 3" xfId="11154"/>
    <cellStyle name="Обычный 3 2 4 2 3 2 2 3 2" xfId="28051"/>
    <cellStyle name="Обычный 3 2 4 2 3 2 2 4" xfId="19603"/>
    <cellStyle name="Обычный 3 2 4 2 3 2 3" xfId="4114"/>
    <cellStyle name="Обычный 3 2 4 2 3 2 3 2" xfId="8338"/>
    <cellStyle name="Обычный 3 2 4 2 3 2 3 2 2" xfId="16786"/>
    <cellStyle name="Обычный 3 2 4 2 3 2 3 2 2 2" xfId="33683"/>
    <cellStyle name="Обычный 3 2 4 2 3 2 3 2 3" xfId="25235"/>
    <cellStyle name="Обычный 3 2 4 2 3 2 3 3" xfId="12562"/>
    <cellStyle name="Обычный 3 2 4 2 3 2 3 3 2" xfId="29459"/>
    <cellStyle name="Обычный 3 2 4 2 3 2 3 4" xfId="21011"/>
    <cellStyle name="Обычный 3 2 4 2 3 2 4" xfId="5522"/>
    <cellStyle name="Обычный 3 2 4 2 3 2 4 2" xfId="13970"/>
    <cellStyle name="Обычный 3 2 4 2 3 2 4 2 2" xfId="30867"/>
    <cellStyle name="Обычный 3 2 4 2 3 2 4 3" xfId="22419"/>
    <cellStyle name="Обычный 3 2 4 2 3 2 5" xfId="9746"/>
    <cellStyle name="Обычный 3 2 4 2 3 2 5 2" xfId="26643"/>
    <cellStyle name="Обычный 3 2 4 2 3 2 6" xfId="18195"/>
    <cellStyle name="Обычный 3 2 4 2 3 3" xfId="2002"/>
    <cellStyle name="Обычный 3 2 4 2 3 3 2" xfId="6226"/>
    <cellStyle name="Обычный 3 2 4 2 3 3 2 2" xfId="14674"/>
    <cellStyle name="Обычный 3 2 4 2 3 3 2 2 2" xfId="31571"/>
    <cellStyle name="Обычный 3 2 4 2 3 3 2 3" xfId="23123"/>
    <cellStyle name="Обычный 3 2 4 2 3 3 3" xfId="10450"/>
    <cellStyle name="Обычный 3 2 4 2 3 3 3 2" xfId="27347"/>
    <cellStyle name="Обычный 3 2 4 2 3 3 4" xfId="18899"/>
    <cellStyle name="Обычный 3 2 4 2 3 4" xfId="3410"/>
    <cellStyle name="Обычный 3 2 4 2 3 4 2" xfId="7634"/>
    <cellStyle name="Обычный 3 2 4 2 3 4 2 2" xfId="16082"/>
    <cellStyle name="Обычный 3 2 4 2 3 4 2 2 2" xfId="32979"/>
    <cellStyle name="Обычный 3 2 4 2 3 4 2 3" xfId="24531"/>
    <cellStyle name="Обычный 3 2 4 2 3 4 3" xfId="11858"/>
    <cellStyle name="Обычный 3 2 4 2 3 4 3 2" xfId="28755"/>
    <cellStyle name="Обычный 3 2 4 2 3 4 4" xfId="20307"/>
    <cellStyle name="Обычный 3 2 4 2 3 5" xfId="4818"/>
    <cellStyle name="Обычный 3 2 4 2 3 5 2" xfId="13266"/>
    <cellStyle name="Обычный 3 2 4 2 3 5 2 2" xfId="30163"/>
    <cellStyle name="Обычный 3 2 4 2 3 5 3" xfId="21715"/>
    <cellStyle name="Обычный 3 2 4 2 3 6" xfId="9042"/>
    <cellStyle name="Обычный 3 2 4 2 3 6 2" xfId="25939"/>
    <cellStyle name="Обычный 3 2 4 2 3 7" xfId="17491"/>
    <cellStyle name="Обычный 3 2 4 2 3 8" xfId="34388"/>
    <cellStyle name="Обычный 3 2 4 2 4" xfId="946"/>
    <cellStyle name="Обычный 3 2 4 2 4 2" xfId="2354"/>
    <cellStyle name="Обычный 3 2 4 2 4 2 2" xfId="6578"/>
    <cellStyle name="Обычный 3 2 4 2 4 2 2 2" xfId="15026"/>
    <cellStyle name="Обычный 3 2 4 2 4 2 2 2 2" xfId="31923"/>
    <cellStyle name="Обычный 3 2 4 2 4 2 2 3" xfId="23475"/>
    <cellStyle name="Обычный 3 2 4 2 4 2 3" xfId="10802"/>
    <cellStyle name="Обычный 3 2 4 2 4 2 3 2" xfId="27699"/>
    <cellStyle name="Обычный 3 2 4 2 4 2 4" xfId="19251"/>
    <cellStyle name="Обычный 3 2 4 2 4 3" xfId="3762"/>
    <cellStyle name="Обычный 3 2 4 2 4 3 2" xfId="7986"/>
    <cellStyle name="Обычный 3 2 4 2 4 3 2 2" xfId="16434"/>
    <cellStyle name="Обычный 3 2 4 2 4 3 2 2 2" xfId="33331"/>
    <cellStyle name="Обычный 3 2 4 2 4 3 2 3" xfId="24883"/>
    <cellStyle name="Обычный 3 2 4 2 4 3 3" xfId="12210"/>
    <cellStyle name="Обычный 3 2 4 2 4 3 3 2" xfId="29107"/>
    <cellStyle name="Обычный 3 2 4 2 4 3 4" xfId="20659"/>
    <cellStyle name="Обычный 3 2 4 2 4 4" xfId="5170"/>
    <cellStyle name="Обычный 3 2 4 2 4 4 2" xfId="13618"/>
    <cellStyle name="Обычный 3 2 4 2 4 4 2 2" xfId="30515"/>
    <cellStyle name="Обычный 3 2 4 2 4 4 3" xfId="22067"/>
    <cellStyle name="Обычный 3 2 4 2 4 5" xfId="9394"/>
    <cellStyle name="Обычный 3 2 4 2 4 5 2" xfId="26291"/>
    <cellStyle name="Обычный 3 2 4 2 4 6" xfId="17843"/>
    <cellStyle name="Обычный 3 2 4 2 5" xfId="1650"/>
    <cellStyle name="Обычный 3 2 4 2 5 2" xfId="5874"/>
    <cellStyle name="Обычный 3 2 4 2 5 2 2" xfId="14322"/>
    <cellStyle name="Обычный 3 2 4 2 5 2 2 2" xfId="31219"/>
    <cellStyle name="Обычный 3 2 4 2 5 2 3" xfId="22771"/>
    <cellStyle name="Обычный 3 2 4 2 5 3" xfId="10098"/>
    <cellStyle name="Обычный 3 2 4 2 5 3 2" xfId="26995"/>
    <cellStyle name="Обычный 3 2 4 2 5 4" xfId="18547"/>
    <cellStyle name="Обычный 3 2 4 2 6" xfId="3058"/>
    <cellStyle name="Обычный 3 2 4 2 6 2" xfId="7282"/>
    <cellStyle name="Обычный 3 2 4 2 6 2 2" xfId="15730"/>
    <cellStyle name="Обычный 3 2 4 2 6 2 2 2" xfId="32627"/>
    <cellStyle name="Обычный 3 2 4 2 6 2 3" xfId="24179"/>
    <cellStyle name="Обычный 3 2 4 2 6 3" xfId="11506"/>
    <cellStyle name="Обычный 3 2 4 2 6 3 2" xfId="28403"/>
    <cellStyle name="Обычный 3 2 4 2 6 4" xfId="19955"/>
    <cellStyle name="Обычный 3 2 4 2 7" xfId="4466"/>
    <cellStyle name="Обычный 3 2 4 2 7 2" xfId="12914"/>
    <cellStyle name="Обычный 3 2 4 2 7 2 2" xfId="29811"/>
    <cellStyle name="Обычный 3 2 4 2 7 3" xfId="21363"/>
    <cellStyle name="Обычный 3 2 4 2 8" xfId="8690"/>
    <cellStyle name="Обычный 3 2 4 2 8 2" xfId="25587"/>
    <cellStyle name="Обычный 3 2 4 2 9" xfId="17139"/>
    <cellStyle name="Обычный 3 2 4 3" xfId="160"/>
    <cellStyle name="Обычный 3 2 4 3 2" xfId="569"/>
    <cellStyle name="Обычный 3 2 4 3 2 2" xfId="1300"/>
    <cellStyle name="Обычный 3 2 4 3 2 2 2" xfId="2708"/>
    <cellStyle name="Обычный 3 2 4 3 2 2 2 2" xfId="6932"/>
    <cellStyle name="Обычный 3 2 4 3 2 2 2 2 2" xfId="15380"/>
    <cellStyle name="Обычный 3 2 4 3 2 2 2 2 2 2" xfId="32277"/>
    <cellStyle name="Обычный 3 2 4 3 2 2 2 2 3" xfId="23829"/>
    <cellStyle name="Обычный 3 2 4 3 2 2 2 3" xfId="11156"/>
    <cellStyle name="Обычный 3 2 4 3 2 2 2 3 2" xfId="28053"/>
    <cellStyle name="Обычный 3 2 4 3 2 2 2 4" xfId="19605"/>
    <cellStyle name="Обычный 3 2 4 3 2 2 3" xfId="4116"/>
    <cellStyle name="Обычный 3 2 4 3 2 2 3 2" xfId="8340"/>
    <cellStyle name="Обычный 3 2 4 3 2 2 3 2 2" xfId="16788"/>
    <cellStyle name="Обычный 3 2 4 3 2 2 3 2 2 2" xfId="33685"/>
    <cellStyle name="Обычный 3 2 4 3 2 2 3 2 3" xfId="25237"/>
    <cellStyle name="Обычный 3 2 4 3 2 2 3 3" xfId="12564"/>
    <cellStyle name="Обычный 3 2 4 3 2 2 3 3 2" xfId="29461"/>
    <cellStyle name="Обычный 3 2 4 3 2 2 3 4" xfId="21013"/>
    <cellStyle name="Обычный 3 2 4 3 2 2 4" xfId="5524"/>
    <cellStyle name="Обычный 3 2 4 3 2 2 4 2" xfId="13972"/>
    <cellStyle name="Обычный 3 2 4 3 2 2 4 2 2" xfId="30869"/>
    <cellStyle name="Обычный 3 2 4 3 2 2 4 3" xfId="22421"/>
    <cellStyle name="Обычный 3 2 4 3 2 2 5" xfId="9748"/>
    <cellStyle name="Обычный 3 2 4 3 2 2 5 2" xfId="26645"/>
    <cellStyle name="Обычный 3 2 4 3 2 2 6" xfId="18197"/>
    <cellStyle name="Обычный 3 2 4 3 2 3" xfId="2004"/>
    <cellStyle name="Обычный 3 2 4 3 2 3 2" xfId="6228"/>
    <cellStyle name="Обычный 3 2 4 3 2 3 2 2" xfId="14676"/>
    <cellStyle name="Обычный 3 2 4 3 2 3 2 2 2" xfId="31573"/>
    <cellStyle name="Обычный 3 2 4 3 2 3 2 3" xfId="23125"/>
    <cellStyle name="Обычный 3 2 4 3 2 3 3" xfId="10452"/>
    <cellStyle name="Обычный 3 2 4 3 2 3 3 2" xfId="27349"/>
    <cellStyle name="Обычный 3 2 4 3 2 3 4" xfId="18901"/>
    <cellStyle name="Обычный 3 2 4 3 2 4" xfId="3412"/>
    <cellStyle name="Обычный 3 2 4 3 2 4 2" xfId="7636"/>
    <cellStyle name="Обычный 3 2 4 3 2 4 2 2" xfId="16084"/>
    <cellStyle name="Обычный 3 2 4 3 2 4 2 2 2" xfId="32981"/>
    <cellStyle name="Обычный 3 2 4 3 2 4 2 3" xfId="24533"/>
    <cellStyle name="Обычный 3 2 4 3 2 4 3" xfId="11860"/>
    <cellStyle name="Обычный 3 2 4 3 2 4 3 2" xfId="28757"/>
    <cellStyle name="Обычный 3 2 4 3 2 4 4" xfId="20309"/>
    <cellStyle name="Обычный 3 2 4 3 2 5" xfId="4820"/>
    <cellStyle name="Обычный 3 2 4 3 2 5 2" xfId="13268"/>
    <cellStyle name="Обычный 3 2 4 3 2 5 2 2" xfId="30165"/>
    <cellStyle name="Обычный 3 2 4 3 2 5 3" xfId="21717"/>
    <cellStyle name="Обычный 3 2 4 3 2 6" xfId="9044"/>
    <cellStyle name="Обычный 3 2 4 3 2 6 2" xfId="25941"/>
    <cellStyle name="Обычный 3 2 4 3 2 7" xfId="17493"/>
    <cellStyle name="Обычный 3 2 4 3 2 8" xfId="34390"/>
    <cellStyle name="Обычный 3 2 4 3 3" xfId="948"/>
    <cellStyle name="Обычный 3 2 4 3 3 2" xfId="2356"/>
    <cellStyle name="Обычный 3 2 4 3 3 2 2" xfId="6580"/>
    <cellStyle name="Обычный 3 2 4 3 3 2 2 2" xfId="15028"/>
    <cellStyle name="Обычный 3 2 4 3 3 2 2 2 2" xfId="31925"/>
    <cellStyle name="Обычный 3 2 4 3 3 2 2 3" xfId="23477"/>
    <cellStyle name="Обычный 3 2 4 3 3 2 3" xfId="10804"/>
    <cellStyle name="Обычный 3 2 4 3 3 2 3 2" xfId="27701"/>
    <cellStyle name="Обычный 3 2 4 3 3 2 4" xfId="19253"/>
    <cellStyle name="Обычный 3 2 4 3 3 3" xfId="3764"/>
    <cellStyle name="Обычный 3 2 4 3 3 3 2" xfId="7988"/>
    <cellStyle name="Обычный 3 2 4 3 3 3 2 2" xfId="16436"/>
    <cellStyle name="Обычный 3 2 4 3 3 3 2 2 2" xfId="33333"/>
    <cellStyle name="Обычный 3 2 4 3 3 3 2 3" xfId="24885"/>
    <cellStyle name="Обычный 3 2 4 3 3 3 3" xfId="12212"/>
    <cellStyle name="Обычный 3 2 4 3 3 3 3 2" xfId="29109"/>
    <cellStyle name="Обычный 3 2 4 3 3 3 4" xfId="20661"/>
    <cellStyle name="Обычный 3 2 4 3 3 4" xfId="5172"/>
    <cellStyle name="Обычный 3 2 4 3 3 4 2" xfId="13620"/>
    <cellStyle name="Обычный 3 2 4 3 3 4 2 2" xfId="30517"/>
    <cellStyle name="Обычный 3 2 4 3 3 4 3" xfId="22069"/>
    <cellStyle name="Обычный 3 2 4 3 3 5" xfId="9396"/>
    <cellStyle name="Обычный 3 2 4 3 3 5 2" xfId="26293"/>
    <cellStyle name="Обычный 3 2 4 3 3 6" xfId="17845"/>
    <cellStyle name="Обычный 3 2 4 3 4" xfId="1652"/>
    <cellStyle name="Обычный 3 2 4 3 4 2" xfId="5876"/>
    <cellStyle name="Обычный 3 2 4 3 4 2 2" xfId="14324"/>
    <cellStyle name="Обычный 3 2 4 3 4 2 2 2" xfId="31221"/>
    <cellStyle name="Обычный 3 2 4 3 4 2 3" xfId="22773"/>
    <cellStyle name="Обычный 3 2 4 3 4 3" xfId="10100"/>
    <cellStyle name="Обычный 3 2 4 3 4 3 2" xfId="26997"/>
    <cellStyle name="Обычный 3 2 4 3 4 4" xfId="18549"/>
    <cellStyle name="Обычный 3 2 4 3 5" xfId="3060"/>
    <cellStyle name="Обычный 3 2 4 3 5 2" xfId="7284"/>
    <cellStyle name="Обычный 3 2 4 3 5 2 2" xfId="15732"/>
    <cellStyle name="Обычный 3 2 4 3 5 2 2 2" xfId="32629"/>
    <cellStyle name="Обычный 3 2 4 3 5 2 3" xfId="24181"/>
    <cellStyle name="Обычный 3 2 4 3 5 3" xfId="11508"/>
    <cellStyle name="Обычный 3 2 4 3 5 3 2" xfId="28405"/>
    <cellStyle name="Обычный 3 2 4 3 5 4" xfId="19957"/>
    <cellStyle name="Обычный 3 2 4 3 6" xfId="4468"/>
    <cellStyle name="Обычный 3 2 4 3 6 2" xfId="12916"/>
    <cellStyle name="Обычный 3 2 4 3 6 2 2" xfId="29813"/>
    <cellStyle name="Обычный 3 2 4 3 6 3" xfId="21365"/>
    <cellStyle name="Обычный 3 2 4 3 7" xfId="8692"/>
    <cellStyle name="Обычный 3 2 4 3 7 2" xfId="25589"/>
    <cellStyle name="Обычный 3 2 4 3 8" xfId="17141"/>
    <cellStyle name="Обычный 3 2 4 3 9" xfId="34038"/>
    <cellStyle name="Обычный 3 2 4 4" xfId="566"/>
    <cellStyle name="Обычный 3 2 4 4 2" xfId="1297"/>
    <cellStyle name="Обычный 3 2 4 4 2 2" xfId="2705"/>
    <cellStyle name="Обычный 3 2 4 4 2 2 2" xfId="6929"/>
    <cellStyle name="Обычный 3 2 4 4 2 2 2 2" xfId="15377"/>
    <cellStyle name="Обычный 3 2 4 4 2 2 2 2 2" xfId="32274"/>
    <cellStyle name="Обычный 3 2 4 4 2 2 2 3" xfId="23826"/>
    <cellStyle name="Обычный 3 2 4 4 2 2 3" xfId="11153"/>
    <cellStyle name="Обычный 3 2 4 4 2 2 3 2" xfId="28050"/>
    <cellStyle name="Обычный 3 2 4 4 2 2 4" xfId="19602"/>
    <cellStyle name="Обычный 3 2 4 4 2 3" xfId="4113"/>
    <cellStyle name="Обычный 3 2 4 4 2 3 2" xfId="8337"/>
    <cellStyle name="Обычный 3 2 4 4 2 3 2 2" xfId="16785"/>
    <cellStyle name="Обычный 3 2 4 4 2 3 2 2 2" xfId="33682"/>
    <cellStyle name="Обычный 3 2 4 4 2 3 2 3" xfId="25234"/>
    <cellStyle name="Обычный 3 2 4 4 2 3 3" xfId="12561"/>
    <cellStyle name="Обычный 3 2 4 4 2 3 3 2" xfId="29458"/>
    <cellStyle name="Обычный 3 2 4 4 2 3 4" xfId="21010"/>
    <cellStyle name="Обычный 3 2 4 4 2 4" xfId="5521"/>
    <cellStyle name="Обычный 3 2 4 4 2 4 2" xfId="13969"/>
    <cellStyle name="Обычный 3 2 4 4 2 4 2 2" xfId="30866"/>
    <cellStyle name="Обычный 3 2 4 4 2 4 3" xfId="22418"/>
    <cellStyle name="Обычный 3 2 4 4 2 5" xfId="9745"/>
    <cellStyle name="Обычный 3 2 4 4 2 5 2" xfId="26642"/>
    <cellStyle name="Обычный 3 2 4 4 2 6" xfId="18194"/>
    <cellStyle name="Обычный 3 2 4 4 3" xfId="2001"/>
    <cellStyle name="Обычный 3 2 4 4 3 2" xfId="6225"/>
    <cellStyle name="Обычный 3 2 4 4 3 2 2" xfId="14673"/>
    <cellStyle name="Обычный 3 2 4 4 3 2 2 2" xfId="31570"/>
    <cellStyle name="Обычный 3 2 4 4 3 2 3" xfId="23122"/>
    <cellStyle name="Обычный 3 2 4 4 3 3" xfId="10449"/>
    <cellStyle name="Обычный 3 2 4 4 3 3 2" xfId="27346"/>
    <cellStyle name="Обычный 3 2 4 4 3 4" xfId="18898"/>
    <cellStyle name="Обычный 3 2 4 4 4" xfId="3409"/>
    <cellStyle name="Обычный 3 2 4 4 4 2" xfId="7633"/>
    <cellStyle name="Обычный 3 2 4 4 4 2 2" xfId="16081"/>
    <cellStyle name="Обычный 3 2 4 4 4 2 2 2" xfId="32978"/>
    <cellStyle name="Обычный 3 2 4 4 4 2 3" xfId="24530"/>
    <cellStyle name="Обычный 3 2 4 4 4 3" xfId="11857"/>
    <cellStyle name="Обычный 3 2 4 4 4 3 2" xfId="28754"/>
    <cellStyle name="Обычный 3 2 4 4 4 4" xfId="20306"/>
    <cellStyle name="Обычный 3 2 4 4 5" xfId="4817"/>
    <cellStyle name="Обычный 3 2 4 4 5 2" xfId="13265"/>
    <cellStyle name="Обычный 3 2 4 4 5 2 2" xfId="30162"/>
    <cellStyle name="Обычный 3 2 4 4 5 3" xfId="21714"/>
    <cellStyle name="Обычный 3 2 4 4 6" xfId="9041"/>
    <cellStyle name="Обычный 3 2 4 4 6 2" xfId="25938"/>
    <cellStyle name="Обычный 3 2 4 4 7" xfId="17490"/>
    <cellStyle name="Обычный 3 2 4 4 8" xfId="34387"/>
    <cellStyle name="Обычный 3 2 4 5" xfId="945"/>
    <cellStyle name="Обычный 3 2 4 5 2" xfId="2353"/>
    <cellStyle name="Обычный 3 2 4 5 2 2" xfId="6577"/>
    <cellStyle name="Обычный 3 2 4 5 2 2 2" xfId="15025"/>
    <cellStyle name="Обычный 3 2 4 5 2 2 2 2" xfId="31922"/>
    <cellStyle name="Обычный 3 2 4 5 2 2 3" xfId="23474"/>
    <cellStyle name="Обычный 3 2 4 5 2 3" xfId="10801"/>
    <cellStyle name="Обычный 3 2 4 5 2 3 2" xfId="27698"/>
    <cellStyle name="Обычный 3 2 4 5 2 4" xfId="19250"/>
    <cellStyle name="Обычный 3 2 4 5 3" xfId="3761"/>
    <cellStyle name="Обычный 3 2 4 5 3 2" xfId="7985"/>
    <cellStyle name="Обычный 3 2 4 5 3 2 2" xfId="16433"/>
    <cellStyle name="Обычный 3 2 4 5 3 2 2 2" xfId="33330"/>
    <cellStyle name="Обычный 3 2 4 5 3 2 3" xfId="24882"/>
    <cellStyle name="Обычный 3 2 4 5 3 3" xfId="12209"/>
    <cellStyle name="Обычный 3 2 4 5 3 3 2" xfId="29106"/>
    <cellStyle name="Обычный 3 2 4 5 3 4" xfId="20658"/>
    <cellStyle name="Обычный 3 2 4 5 4" xfId="5169"/>
    <cellStyle name="Обычный 3 2 4 5 4 2" xfId="13617"/>
    <cellStyle name="Обычный 3 2 4 5 4 2 2" xfId="30514"/>
    <cellStyle name="Обычный 3 2 4 5 4 3" xfId="22066"/>
    <cellStyle name="Обычный 3 2 4 5 5" xfId="9393"/>
    <cellStyle name="Обычный 3 2 4 5 5 2" xfId="26290"/>
    <cellStyle name="Обычный 3 2 4 5 6" xfId="17842"/>
    <cellStyle name="Обычный 3 2 4 6" xfId="1649"/>
    <cellStyle name="Обычный 3 2 4 6 2" xfId="5873"/>
    <cellStyle name="Обычный 3 2 4 6 2 2" xfId="14321"/>
    <cellStyle name="Обычный 3 2 4 6 2 2 2" xfId="31218"/>
    <cellStyle name="Обычный 3 2 4 6 2 3" xfId="22770"/>
    <cellStyle name="Обычный 3 2 4 6 3" xfId="10097"/>
    <cellStyle name="Обычный 3 2 4 6 3 2" xfId="26994"/>
    <cellStyle name="Обычный 3 2 4 6 4" xfId="18546"/>
    <cellStyle name="Обычный 3 2 4 7" xfId="3057"/>
    <cellStyle name="Обычный 3 2 4 7 2" xfId="7281"/>
    <cellStyle name="Обычный 3 2 4 7 2 2" xfId="15729"/>
    <cellStyle name="Обычный 3 2 4 7 2 2 2" xfId="32626"/>
    <cellStyle name="Обычный 3 2 4 7 2 3" xfId="24178"/>
    <cellStyle name="Обычный 3 2 4 7 3" xfId="11505"/>
    <cellStyle name="Обычный 3 2 4 7 3 2" xfId="28402"/>
    <cellStyle name="Обычный 3 2 4 7 4" xfId="19954"/>
    <cellStyle name="Обычный 3 2 4 8" xfId="4465"/>
    <cellStyle name="Обычный 3 2 4 8 2" xfId="12913"/>
    <cellStyle name="Обычный 3 2 4 8 2 2" xfId="29810"/>
    <cellStyle name="Обычный 3 2 4 8 3" xfId="21362"/>
    <cellStyle name="Обычный 3 2 4 9" xfId="8689"/>
    <cellStyle name="Обычный 3 2 4 9 2" xfId="25586"/>
    <cellStyle name="Обычный 3 2 5" xfId="161"/>
    <cellStyle name="Обычный 3 2 5 10" xfId="34039"/>
    <cellStyle name="Обычный 3 2 5 2" xfId="162"/>
    <cellStyle name="Обычный 3 2 5 2 2" xfId="571"/>
    <cellStyle name="Обычный 3 2 5 2 2 2" xfId="1302"/>
    <cellStyle name="Обычный 3 2 5 2 2 2 2" xfId="2710"/>
    <cellStyle name="Обычный 3 2 5 2 2 2 2 2" xfId="6934"/>
    <cellStyle name="Обычный 3 2 5 2 2 2 2 2 2" xfId="15382"/>
    <cellStyle name="Обычный 3 2 5 2 2 2 2 2 2 2" xfId="32279"/>
    <cellStyle name="Обычный 3 2 5 2 2 2 2 2 3" xfId="23831"/>
    <cellStyle name="Обычный 3 2 5 2 2 2 2 3" xfId="11158"/>
    <cellStyle name="Обычный 3 2 5 2 2 2 2 3 2" xfId="28055"/>
    <cellStyle name="Обычный 3 2 5 2 2 2 2 4" xfId="19607"/>
    <cellStyle name="Обычный 3 2 5 2 2 2 3" xfId="4118"/>
    <cellStyle name="Обычный 3 2 5 2 2 2 3 2" xfId="8342"/>
    <cellStyle name="Обычный 3 2 5 2 2 2 3 2 2" xfId="16790"/>
    <cellStyle name="Обычный 3 2 5 2 2 2 3 2 2 2" xfId="33687"/>
    <cellStyle name="Обычный 3 2 5 2 2 2 3 2 3" xfId="25239"/>
    <cellStyle name="Обычный 3 2 5 2 2 2 3 3" xfId="12566"/>
    <cellStyle name="Обычный 3 2 5 2 2 2 3 3 2" xfId="29463"/>
    <cellStyle name="Обычный 3 2 5 2 2 2 3 4" xfId="21015"/>
    <cellStyle name="Обычный 3 2 5 2 2 2 4" xfId="5526"/>
    <cellStyle name="Обычный 3 2 5 2 2 2 4 2" xfId="13974"/>
    <cellStyle name="Обычный 3 2 5 2 2 2 4 2 2" xfId="30871"/>
    <cellStyle name="Обычный 3 2 5 2 2 2 4 3" xfId="22423"/>
    <cellStyle name="Обычный 3 2 5 2 2 2 5" xfId="9750"/>
    <cellStyle name="Обычный 3 2 5 2 2 2 5 2" xfId="26647"/>
    <cellStyle name="Обычный 3 2 5 2 2 2 6" xfId="18199"/>
    <cellStyle name="Обычный 3 2 5 2 2 3" xfId="2006"/>
    <cellStyle name="Обычный 3 2 5 2 2 3 2" xfId="6230"/>
    <cellStyle name="Обычный 3 2 5 2 2 3 2 2" xfId="14678"/>
    <cellStyle name="Обычный 3 2 5 2 2 3 2 2 2" xfId="31575"/>
    <cellStyle name="Обычный 3 2 5 2 2 3 2 3" xfId="23127"/>
    <cellStyle name="Обычный 3 2 5 2 2 3 3" xfId="10454"/>
    <cellStyle name="Обычный 3 2 5 2 2 3 3 2" xfId="27351"/>
    <cellStyle name="Обычный 3 2 5 2 2 3 4" xfId="18903"/>
    <cellStyle name="Обычный 3 2 5 2 2 4" xfId="3414"/>
    <cellStyle name="Обычный 3 2 5 2 2 4 2" xfId="7638"/>
    <cellStyle name="Обычный 3 2 5 2 2 4 2 2" xfId="16086"/>
    <cellStyle name="Обычный 3 2 5 2 2 4 2 2 2" xfId="32983"/>
    <cellStyle name="Обычный 3 2 5 2 2 4 2 3" xfId="24535"/>
    <cellStyle name="Обычный 3 2 5 2 2 4 3" xfId="11862"/>
    <cellStyle name="Обычный 3 2 5 2 2 4 3 2" xfId="28759"/>
    <cellStyle name="Обычный 3 2 5 2 2 4 4" xfId="20311"/>
    <cellStyle name="Обычный 3 2 5 2 2 5" xfId="4822"/>
    <cellStyle name="Обычный 3 2 5 2 2 5 2" xfId="13270"/>
    <cellStyle name="Обычный 3 2 5 2 2 5 2 2" xfId="30167"/>
    <cellStyle name="Обычный 3 2 5 2 2 5 3" xfId="21719"/>
    <cellStyle name="Обычный 3 2 5 2 2 6" xfId="9046"/>
    <cellStyle name="Обычный 3 2 5 2 2 6 2" xfId="25943"/>
    <cellStyle name="Обычный 3 2 5 2 2 7" xfId="17495"/>
    <cellStyle name="Обычный 3 2 5 2 2 8" xfId="34392"/>
    <cellStyle name="Обычный 3 2 5 2 3" xfId="950"/>
    <cellStyle name="Обычный 3 2 5 2 3 2" xfId="2358"/>
    <cellStyle name="Обычный 3 2 5 2 3 2 2" xfId="6582"/>
    <cellStyle name="Обычный 3 2 5 2 3 2 2 2" xfId="15030"/>
    <cellStyle name="Обычный 3 2 5 2 3 2 2 2 2" xfId="31927"/>
    <cellStyle name="Обычный 3 2 5 2 3 2 2 3" xfId="23479"/>
    <cellStyle name="Обычный 3 2 5 2 3 2 3" xfId="10806"/>
    <cellStyle name="Обычный 3 2 5 2 3 2 3 2" xfId="27703"/>
    <cellStyle name="Обычный 3 2 5 2 3 2 4" xfId="19255"/>
    <cellStyle name="Обычный 3 2 5 2 3 3" xfId="3766"/>
    <cellStyle name="Обычный 3 2 5 2 3 3 2" xfId="7990"/>
    <cellStyle name="Обычный 3 2 5 2 3 3 2 2" xfId="16438"/>
    <cellStyle name="Обычный 3 2 5 2 3 3 2 2 2" xfId="33335"/>
    <cellStyle name="Обычный 3 2 5 2 3 3 2 3" xfId="24887"/>
    <cellStyle name="Обычный 3 2 5 2 3 3 3" xfId="12214"/>
    <cellStyle name="Обычный 3 2 5 2 3 3 3 2" xfId="29111"/>
    <cellStyle name="Обычный 3 2 5 2 3 3 4" xfId="20663"/>
    <cellStyle name="Обычный 3 2 5 2 3 4" xfId="5174"/>
    <cellStyle name="Обычный 3 2 5 2 3 4 2" xfId="13622"/>
    <cellStyle name="Обычный 3 2 5 2 3 4 2 2" xfId="30519"/>
    <cellStyle name="Обычный 3 2 5 2 3 4 3" xfId="22071"/>
    <cellStyle name="Обычный 3 2 5 2 3 5" xfId="9398"/>
    <cellStyle name="Обычный 3 2 5 2 3 5 2" xfId="26295"/>
    <cellStyle name="Обычный 3 2 5 2 3 6" xfId="17847"/>
    <cellStyle name="Обычный 3 2 5 2 4" xfId="1654"/>
    <cellStyle name="Обычный 3 2 5 2 4 2" xfId="5878"/>
    <cellStyle name="Обычный 3 2 5 2 4 2 2" xfId="14326"/>
    <cellStyle name="Обычный 3 2 5 2 4 2 2 2" xfId="31223"/>
    <cellStyle name="Обычный 3 2 5 2 4 2 3" xfId="22775"/>
    <cellStyle name="Обычный 3 2 5 2 4 3" xfId="10102"/>
    <cellStyle name="Обычный 3 2 5 2 4 3 2" xfId="26999"/>
    <cellStyle name="Обычный 3 2 5 2 4 4" xfId="18551"/>
    <cellStyle name="Обычный 3 2 5 2 5" xfId="3062"/>
    <cellStyle name="Обычный 3 2 5 2 5 2" xfId="7286"/>
    <cellStyle name="Обычный 3 2 5 2 5 2 2" xfId="15734"/>
    <cellStyle name="Обычный 3 2 5 2 5 2 2 2" xfId="32631"/>
    <cellStyle name="Обычный 3 2 5 2 5 2 3" xfId="24183"/>
    <cellStyle name="Обычный 3 2 5 2 5 3" xfId="11510"/>
    <cellStyle name="Обычный 3 2 5 2 5 3 2" xfId="28407"/>
    <cellStyle name="Обычный 3 2 5 2 5 4" xfId="19959"/>
    <cellStyle name="Обычный 3 2 5 2 6" xfId="4470"/>
    <cellStyle name="Обычный 3 2 5 2 6 2" xfId="12918"/>
    <cellStyle name="Обычный 3 2 5 2 6 2 2" xfId="29815"/>
    <cellStyle name="Обычный 3 2 5 2 6 3" xfId="21367"/>
    <cellStyle name="Обычный 3 2 5 2 7" xfId="8694"/>
    <cellStyle name="Обычный 3 2 5 2 7 2" xfId="25591"/>
    <cellStyle name="Обычный 3 2 5 2 8" xfId="17143"/>
    <cellStyle name="Обычный 3 2 5 2 9" xfId="34040"/>
    <cellStyle name="Обычный 3 2 5 3" xfId="570"/>
    <cellStyle name="Обычный 3 2 5 3 2" xfId="1301"/>
    <cellStyle name="Обычный 3 2 5 3 2 2" xfId="2709"/>
    <cellStyle name="Обычный 3 2 5 3 2 2 2" xfId="6933"/>
    <cellStyle name="Обычный 3 2 5 3 2 2 2 2" xfId="15381"/>
    <cellStyle name="Обычный 3 2 5 3 2 2 2 2 2" xfId="32278"/>
    <cellStyle name="Обычный 3 2 5 3 2 2 2 3" xfId="23830"/>
    <cellStyle name="Обычный 3 2 5 3 2 2 3" xfId="11157"/>
    <cellStyle name="Обычный 3 2 5 3 2 2 3 2" xfId="28054"/>
    <cellStyle name="Обычный 3 2 5 3 2 2 4" xfId="19606"/>
    <cellStyle name="Обычный 3 2 5 3 2 3" xfId="4117"/>
    <cellStyle name="Обычный 3 2 5 3 2 3 2" xfId="8341"/>
    <cellStyle name="Обычный 3 2 5 3 2 3 2 2" xfId="16789"/>
    <cellStyle name="Обычный 3 2 5 3 2 3 2 2 2" xfId="33686"/>
    <cellStyle name="Обычный 3 2 5 3 2 3 2 3" xfId="25238"/>
    <cellStyle name="Обычный 3 2 5 3 2 3 3" xfId="12565"/>
    <cellStyle name="Обычный 3 2 5 3 2 3 3 2" xfId="29462"/>
    <cellStyle name="Обычный 3 2 5 3 2 3 4" xfId="21014"/>
    <cellStyle name="Обычный 3 2 5 3 2 4" xfId="5525"/>
    <cellStyle name="Обычный 3 2 5 3 2 4 2" xfId="13973"/>
    <cellStyle name="Обычный 3 2 5 3 2 4 2 2" xfId="30870"/>
    <cellStyle name="Обычный 3 2 5 3 2 4 3" xfId="22422"/>
    <cellStyle name="Обычный 3 2 5 3 2 5" xfId="9749"/>
    <cellStyle name="Обычный 3 2 5 3 2 5 2" xfId="26646"/>
    <cellStyle name="Обычный 3 2 5 3 2 6" xfId="18198"/>
    <cellStyle name="Обычный 3 2 5 3 3" xfId="2005"/>
    <cellStyle name="Обычный 3 2 5 3 3 2" xfId="6229"/>
    <cellStyle name="Обычный 3 2 5 3 3 2 2" xfId="14677"/>
    <cellStyle name="Обычный 3 2 5 3 3 2 2 2" xfId="31574"/>
    <cellStyle name="Обычный 3 2 5 3 3 2 3" xfId="23126"/>
    <cellStyle name="Обычный 3 2 5 3 3 3" xfId="10453"/>
    <cellStyle name="Обычный 3 2 5 3 3 3 2" xfId="27350"/>
    <cellStyle name="Обычный 3 2 5 3 3 4" xfId="18902"/>
    <cellStyle name="Обычный 3 2 5 3 4" xfId="3413"/>
    <cellStyle name="Обычный 3 2 5 3 4 2" xfId="7637"/>
    <cellStyle name="Обычный 3 2 5 3 4 2 2" xfId="16085"/>
    <cellStyle name="Обычный 3 2 5 3 4 2 2 2" xfId="32982"/>
    <cellStyle name="Обычный 3 2 5 3 4 2 3" xfId="24534"/>
    <cellStyle name="Обычный 3 2 5 3 4 3" xfId="11861"/>
    <cellStyle name="Обычный 3 2 5 3 4 3 2" xfId="28758"/>
    <cellStyle name="Обычный 3 2 5 3 4 4" xfId="20310"/>
    <cellStyle name="Обычный 3 2 5 3 5" xfId="4821"/>
    <cellStyle name="Обычный 3 2 5 3 5 2" xfId="13269"/>
    <cellStyle name="Обычный 3 2 5 3 5 2 2" xfId="30166"/>
    <cellStyle name="Обычный 3 2 5 3 5 3" xfId="21718"/>
    <cellStyle name="Обычный 3 2 5 3 6" xfId="9045"/>
    <cellStyle name="Обычный 3 2 5 3 6 2" xfId="25942"/>
    <cellStyle name="Обычный 3 2 5 3 7" xfId="17494"/>
    <cellStyle name="Обычный 3 2 5 3 8" xfId="34391"/>
    <cellStyle name="Обычный 3 2 5 4" xfId="949"/>
    <cellStyle name="Обычный 3 2 5 4 2" xfId="2357"/>
    <cellStyle name="Обычный 3 2 5 4 2 2" xfId="6581"/>
    <cellStyle name="Обычный 3 2 5 4 2 2 2" xfId="15029"/>
    <cellStyle name="Обычный 3 2 5 4 2 2 2 2" xfId="31926"/>
    <cellStyle name="Обычный 3 2 5 4 2 2 3" xfId="23478"/>
    <cellStyle name="Обычный 3 2 5 4 2 3" xfId="10805"/>
    <cellStyle name="Обычный 3 2 5 4 2 3 2" xfId="27702"/>
    <cellStyle name="Обычный 3 2 5 4 2 4" xfId="19254"/>
    <cellStyle name="Обычный 3 2 5 4 3" xfId="3765"/>
    <cellStyle name="Обычный 3 2 5 4 3 2" xfId="7989"/>
    <cellStyle name="Обычный 3 2 5 4 3 2 2" xfId="16437"/>
    <cellStyle name="Обычный 3 2 5 4 3 2 2 2" xfId="33334"/>
    <cellStyle name="Обычный 3 2 5 4 3 2 3" xfId="24886"/>
    <cellStyle name="Обычный 3 2 5 4 3 3" xfId="12213"/>
    <cellStyle name="Обычный 3 2 5 4 3 3 2" xfId="29110"/>
    <cellStyle name="Обычный 3 2 5 4 3 4" xfId="20662"/>
    <cellStyle name="Обычный 3 2 5 4 4" xfId="5173"/>
    <cellStyle name="Обычный 3 2 5 4 4 2" xfId="13621"/>
    <cellStyle name="Обычный 3 2 5 4 4 2 2" xfId="30518"/>
    <cellStyle name="Обычный 3 2 5 4 4 3" xfId="22070"/>
    <cellStyle name="Обычный 3 2 5 4 5" xfId="9397"/>
    <cellStyle name="Обычный 3 2 5 4 5 2" xfId="26294"/>
    <cellStyle name="Обычный 3 2 5 4 6" xfId="17846"/>
    <cellStyle name="Обычный 3 2 5 5" xfId="1653"/>
    <cellStyle name="Обычный 3 2 5 5 2" xfId="5877"/>
    <cellStyle name="Обычный 3 2 5 5 2 2" xfId="14325"/>
    <cellStyle name="Обычный 3 2 5 5 2 2 2" xfId="31222"/>
    <cellStyle name="Обычный 3 2 5 5 2 3" xfId="22774"/>
    <cellStyle name="Обычный 3 2 5 5 3" xfId="10101"/>
    <cellStyle name="Обычный 3 2 5 5 3 2" xfId="26998"/>
    <cellStyle name="Обычный 3 2 5 5 4" xfId="18550"/>
    <cellStyle name="Обычный 3 2 5 6" xfId="3061"/>
    <cellStyle name="Обычный 3 2 5 6 2" xfId="7285"/>
    <cellStyle name="Обычный 3 2 5 6 2 2" xfId="15733"/>
    <cellStyle name="Обычный 3 2 5 6 2 2 2" xfId="32630"/>
    <cellStyle name="Обычный 3 2 5 6 2 3" xfId="24182"/>
    <cellStyle name="Обычный 3 2 5 6 3" xfId="11509"/>
    <cellStyle name="Обычный 3 2 5 6 3 2" xfId="28406"/>
    <cellStyle name="Обычный 3 2 5 6 4" xfId="19958"/>
    <cellStyle name="Обычный 3 2 5 7" xfId="4469"/>
    <cellStyle name="Обычный 3 2 5 7 2" xfId="12917"/>
    <cellStyle name="Обычный 3 2 5 7 2 2" xfId="29814"/>
    <cellStyle name="Обычный 3 2 5 7 3" xfId="21366"/>
    <cellStyle name="Обычный 3 2 5 8" xfId="8693"/>
    <cellStyle name="Обычный 3 2 5 8 2" xfId="25590"/>
    <cellStyle name="Обычный 3 2 5 9" xfId="17142"/>
    <cellStyle name="Обычный 3 2 6" xfId="163"/>
    <cellStyle name="Обычный 3 2 6 2" xfId="572"/>
    <cellStyle name="Обычный 3 2 6 2 2" xfId="1303"/>
    <cellStyle name="Обычный 3 2 6 2 2 2" xfId="2711"/>
    <cellStyle name="Обычный 3 2 6 2 2 2 2" xfId="6935"/>
    <cellStyle name="Обычный 3 2 6 2 2 2 2 2" xfId="15383"/>
    <cellStyle name="Обычный 3 2 6 2 2 2 2 2 2" xfId="32280"/>
    <cellStyle name="Обычный 3 2 6 2 2 2 2 3" xfId="23832"/>
    <cellStyle name="Обычный 3 2 6 2 2 2 3" xfId="11159"/>
    <cellStyle name="Обычный 3 2 6 2 2 2 3 2" xfId="28056"/>
    <cellStyle name="Обычный 3 2 6 2 2 2 4" xfId="19608"/>
    <cellStyle name="Обычный 3 2 6 2 2 3" xfId="4119"/>
    <cellStyle name="Обычный 3 2 6 2 2 3 2" xfId="8343"/>
    <cellStyle name="Обычный 3 2 6 2 2 3 2 2" xfId="16791"/>
    <cellStyle name="Обычный 3 2 6 2 2 3 2 2 2" xfId="33688"/>
    <cellStyle name="Обычный 3 2 6 2 2 3 2 3" xfId="25240"/>
    <cellStyle name="Обычный 3 2 6 2 2 3 3" xfId="12567"/>
    <cellStyle name="Обычный 3 2 6 2 2 3 3 2" xfId="29464"/>
    <cellStyle name="Обычный 3 2 6 2 2 3 4" xfId="21016"/>
    <cellStyle name="Обычный 3 2 6 2 2 4" xfId="5527"/>
    <cellStyle name="Обычный 3 2 6 2 2 4 2" xfId="13975"/>
    <cellStyle name="Обычный 3 2 6 2 2 4 2 2" xfId="30872"/>
    <cellStyle name="Обычный 3 2 6 2 2 4 3" xfId="22424"/>
    <cellStyle name="Обычный 3 2 6 2 2 5" xfId="9751"/>
    <cellStyle name="Обычный 3 2 6 2 2 5 2" xfId="26648"/>
    <cellStyle name="Обычный 3 2 6 2 2 6" xfId="18200"/>
    <cellStyle name="Обычный 3 2 6 2 3" xfId="2007"/>
    <cellStyle name="Обычный 3 2 6 2 3 2" xfId="6231"/>
    <cellStyle name="Обычный 3 2 6 2 3 2 2" xfId="14679"/>
    <cellStyle name="Обычный 3 2 6 2 3 2 2 2" xfId="31576"/>
    <cellStyle name="Обычный 3 2 6 2 3 2 3" xfId="23128"/>
    <cellStyle name="Обычный 3 2 6 2 3 3" xfId="10455"/>
    <cellStyle name="Обычный 3 2 6 2 3 3 2" xfId="27352"/>
    <cellStyle name="Обычный 3 2 6 2 3 4" xfId="18904"/>
    <cellStyle name="Обычный 3 2 6 2 4" xfId="3415"/>
    <cellStyle name="Обычный 3 2 6 2 4 2" xfId="7639"/>
    <cellStyle name="Обычный 3 2 6 2 4 2 2" xfId="16087"/>
    <cellStyle name="Обычный 3 2 6 2 4 2 2 2" xfId="32984"/>
    <cellStyle name="Обычный 3 2 6 2 4 2 3" xfId="24536"/>
    <cellStyle name="Обычный 3 2 6 2 4 3" xfId="11863"/>
    <cellStyle name="Обычный 3 2 6 2 4 3 2" xfId="28760"/>
    <cellStyle name="Обычный 3 2 6 2 4 4" xfId="20312"/>
    <cellStyle name="Обычный 3 2 6 2 5" xfId="4823"/>
    <cellStyle name="Обычный 3 2 6 2 5 2" xfId="13271"/>
    <cellStyle name="Обычный 3 2 6 2 5 2 2" xfId="30168"/>
    <cellStyle name="Обычный 3 2 6 2 5 3" xfId="21720"/>
    <cellStyle name="Обычный 3 2 6 2 6" xfId="9047"/>
    <cellStyle name="Обычный 3 2 6 2 6 2" xfId="25944"/>
    <cellStyle name="Обычный 3 2 6 2 7" xfId="17496"/>
    <cellStyle name="Обычный 3 2 6 2 8" xfId="34393"/>
    <cellStyle name="Обычный 3 2 6 3" xfId="951"/>
    <cellStyle name="Обычный 3 2 6 3 2" xfId="2359"/>
    <cellStyle name="Обычный 3 2 6 3 2 2" xfId="6583"/>
    <cellStyle name="Обычный 3 2 6 3 2 2 2" xfId="15031"/>
    <cellStyle name="Обычный 3 2 6 3 2 2 2 2" xfId="31928"/>
    <cellStyle name="Обычный 3 2 6 3 2 2 3" xfId="23480"/>
    <cellStyle name="Обычный 3 2 6 3 2 3" xfId="10807"/>
    <cellStyle name="Обычный 3 2 6 3 2 3 2" xfId="27704"/>
    <cellStyle name="Обычный 3 2 6 3 2 4" xfId="19256"/>
    <cellStyle name="Обычный 3 2 6 3 3" xfId="3767"/>
    <cellStyle name="Обычный 3 2 6 3 3 2" xfId="7991"/>
    <cellStyle name="Обычный 3 2 6 3 3 2 2" xfId="16439"/>
    <cellStyle name="Обычный 3 2 6 3 3 2 2 2" xfId="33336"/>
    <cellStyle name="Обычный 3 2 6 3 3 2 3" xfId="24888"/>
    <cellStyle name="Обычный 3 2 6 3 3 3" xfId="12215"/>
    <cellStyle name="Обычный 3 2 6 3 3 3 2" xfId="29112"/>
    <cellStyle name="Обычный 3 2 6 3 3 4" xfId="20664"/>
    <cellStyle name="Обычный 3 2 6 3 4" xfId="5175"/>
    <cellStyle name="Обычный 3 2 6 3 4 2" xfId="13623"/>
    <cellStyle name="Обычный 3 2 6 3 4 2 2" xfId="30520"/>
    <cellStyle name="Обычный 3 2 6 3 4 3" xfId="22072"/>
    <cellStyle name="Обычный 3 2 6 3 5" xfId="9399"/>
    <cellStyle name="Обычный 3 2 6 3 5 2" xfId="26296"/>
    <cellStyle name="Обычный 3 2 6 3 6" xfId="17848"/>
    <cellStyle name="Обычный 3 2 6 4" xfId="1655"/>
    <cellStyle name="Обычный 3 2 6 4 2" xfId="5879"/>
    <cellStyle name="Обычный 3 2 6 4 2 2" xfId="14327"/>
    <cellStyle name="Обычный 3 2 6 4 2 2 2" xfId="31224"/>
    <cellStyle name="Обычный 3 2 6 4 2 3" xfId="22776"/>
    <cellStyle name="Обычный 3 2 6 4 3" xfId="10103"/>
    <cellStyle name="Обычный 3 2 6 4 3 2" xfId="27000"/>
    <cellStyle name="Обычный 3 2 6 4 4" xfId="18552"/>
    <cellStyle name="Обычный 3 2 6 5" xfId="3063"/>
    <cellStyle name="Обычный 3 2 6 5 2" xfId="7287"/>
    <cellStyle name="Обычный 3 2 6 5 2 2" xfId="15735"/>
    <cellStyle name="Обычный 3 2 6 5 2 2 2" xfId="32632"/>
    <cellStyle name="Обычный 3 2 6 5 2 3" xfId="24184"/>
    <cellStyle name="Обычный 3 2 6 5 3" xfId="11511"/>
    <cellStyle name="Обычный 3 2 6 5 3 2" xfId="28408"/>
    <cellStyle name="Обычный 3 2 6 5 4" xfId="19960"/>
    <cellStyle name="Обычный 3 2 6 6" xfId="4471"/>
    <cellStyle name="Обычный 3 2 6 6 2" xfId="12919"/>
    <cellStyle name="Обычный 3 2 6 6 2 2" xfId="29816"/>
    <cellStyle name="Обычный 3 2 6 6 3" xfId="21368"/>
    <cellStyle name="Обычный 3 2 6 7" xfId="8695"/>
    <cellStyle name="Обычный 3 2 6 7 2" xfId="25592"/>
    <cellStyle name="Обычный 3 2 6 8" xfId="17144"/>
    <cellStyle name="Обычный 3 2 6 9" xfId="34041"/>
    <cellStyle name="Обычный 3 2 7" xfId="541"/>
    <cellStyle name="Обычный 3 2 7 2" xfId="1272"/>
    <cellStyle name="Обычный 3 2 7 2 2" xfId="2680"/>
    <cellStyle name="Обычный 3 2 7 2 2 2" xfId="6904"/>
    <cellStyle name="Обычный 3 2 7 2 2 2 2" xfId="15352"/>
    <cellStyle name="Обычный 3 2 7 2 2 2 2 2" xfId="32249"/>
    <cellStyle name="Обычный 3 2 7 2 2 2 3" xfId="23801"/>
    <cellStyle name="Обычный 3 2 7 2 2 3" xfId="11128"/>
    <cellStyle name="Обычный 3 2 7 2 2 3 2" xfId="28025"/>
    <cellStyle name="Обычный 3 2 7 2 2 4" xfId="19577"/>
    <cellStyle name="Обычный 3 2 7 2 3" xfId="4088"/>
    <cellStyle name="Обычный 3 2 7 2 3 2" xfId="8312"/>
    <cellStyle name="Обычный 3 2 7 2 3 2 2" xfId="16760"/>
    <cellStyle name="Обычный 3 2 7 2 3 2 2 2" xfId="33657"/>
    <cellStyle name="Обычный 3 2 7 2 3 2 3" xfId="25209"/>
    <cellStyle name="Обычный 3 2 7 2 3 3" xfId="12536"/>
    <cellStyle name="Обычный 3 2 7 2 3 3 2" xfId="29433"/>
    <cellStyle name="Обычный 3 2 7 2 3 4" xfId="20985"/>
    <cellStyle name="Обычный 3 2 7 2 4" xfId="5496"/>
    <cellStyle name="Обычный 3 2 7 2 4 2" xfId="13944"/>
    <cellStyle name="Обычный 3 2 7 2 4 2 2" xfId="30841"/>
    <cellStyle name="Обычный 3 2 7 2 4 3" xfId="22393"/>
    <cellStyle name="Обычный 3 2 7 2 5" xfId="9720"/>
    <cellStyle name="Обычный 3 2 7 2 5 2" xfId="26617"/>
    <cellStyle name="Обычный 3 2 7 2 6" xfId="18169"/>
    <cellStyle name="Обычный 3 2 7 3" xfId="1976"/>
    <cellStyle name="Обычный 3 2 7 3 2" xfId="6200"/>
    <cellStyle name="Обычный 3 2 7 3 2 2" xfId="14648"/>
    <cellStyle name="Обычный 3 2 7 3 2 2 2" xfId="31545"/>
    <cellStyle name="Обычный 3 2 7 3 2 3" xfId="23097"/>
    <cellStyle name="Обычный 3 2 7 3 3" xfId="10424"/>
    <cellStyle name="Обычный 3 2 7 3 3 2" xfId="27321"/>
    <cellStyle name="Обычный 3 2 7 3 4" xfId="18873"/>
    <cellStyle name="Обычный 3 2 7 4" xfId="3384"/>
    <cellStyle name="Обычный 3 2 7 4 2" xfId="7608"/>
    <cellStyle name="Обычный 3 2 7 4 2 2" xfId="16056"/>
    <cellStyle name="Обычный 3 2 7 4 2 2 2" xfId="32953"/>
    <cellStyle name="Обычный 3 2 7 4 2 3" xfId="24505"/>
    <cellStyle name="Обычный 3 2 7 4 3" xfId="11832"/>
    <cellStyle name="Обычный 3 2 7 4 3 2" xfId="28729"/>
    <cellStyle name="Обычный 3 2 7 4 4" xfId="20281"/>
    <cellStyle name="Обычный 3 2 7 5" xfId="4792"/>
    <cellStyle name="Обычный 3 2 7 5 2" xfId="13240"/>
    <cellStyle name="Обычный 3 2 7 5 2 2" xfId="30137"/>
    <cellStyle name="Обычный 3 2 7 5 3" xfId="21689"/>
    <cellStyle name="Обычный 3 2 7 6" xfId="9016"/>
    <cellStyle name="Обычный 3 2 7 6 2" xfId="25913"/>
    <cellStyle name="Обычный 3 2 7 7" xfId="17465"/>
    <cellStyle name="Обычный 3 2 7 8" xfId="34362"/>
    <cellStyle name="Обычный 3 2 8" xfId="920"/>
    <cellStyle name="Обычный 3 2 8 2" xfId="2328"/>
    <cellStyle name="Обычный 3 2 8 2 2" xfId="6552"/>
    <cellStyle name="Обычный 3 2 8 2 2 2" xfId="15000"/>
    <cellStyle name="Обычный 3 2 8 2 2 2 2" xfId="31897"/>
    <cellStyle name="Обычный 3 2 8 2 2 3" xfId="23449"/>
    <cellStyle name="Обычный 3 2 8 2 3" xfId="10776"/>
    <cellStyle name="Обычный 3 2 8 2 3 2" xfId="27673"/>
    <cellStyle name="Обычный 3 2 8 2 4" xfId="19225"/>
    <cellStyle name="Обычный 3 2 8 3" xfId="3736"/>
    <cellStyle name="Обычный 3 2 8 3 2" xfId="7960"/>
    <cellStyle name="Обычный 3 2 8 3 2 2" xfId="16408"/>
    <cellStyle name="Обычный 3 2 8 3 2 2 2" xfId="33305"/>
    <cellStyle name="Обычный 3 2 8 3 2 3" xfId="24857"/>
    <cellStyle name="Обычный 3 2 8 3 3" xfId="12184"/>
    <cellStyle name="Обычный 3 2 8 3 3 2" xfId="29081"/>
    <cellStyle name="Обычный 3 2 8 3 4" xfId="20633"/>
    <cellStyle name="Обычный 3 2 8 4" xfId="5144"/>
    <cellStyle name="Обычный 3 2 8 4 2" xfId="13592"/>
    <cellStyle name="Обычный 3 2 8 4 2 2" xfId="30489"/>
    <cellStyle name="Обычный 3 2 8 4 3" xfId="22041"/>
    <cellStyle name="Обычный 3 2 8 5" xfId="9368"/>
    <cellStyle name="Обычный 3 2 8 5 2" xfId="26265"/>
    <cellStyle name="Обычный 3 2 8 6" xfId="17817"/>
    <cellStyle name="Обычный 3 2 9" xfId="1624"/>
    <cellStyle name="Обычный 3 2 9 2" xfId="5848"/>
    <cellStyle name="Обычный 3 2 9 2 2" xfId="14296"/>
    <cellStyle name="Обычный 3 2 9 2 2 2" xfId="31193"/>
    <cellStyle name="Обычный 3 2 9 2 3" xfId="22745"/>
    <cellStyle name="Обычный 3 2 9 3" xfId="10072"/>
    <cellStyle name="Обычный 3 2 9 3 2" xfId="26969"/>
    <cellStyle name="Обычный 3 2 9 4" xfId="18521"/>
    <cellStyle name="Обычный 3 2_Отчет за 2015 год" xfId="164"/>
    <cellStyle name="Обычный 3 3" xfId="165"/>
    <cellStyle name="Обычный 3 3 10" xfId="3064"/>
    <cellStyle name="Обычный 3 3 10 2" xfId="7288"/>
    <cellStyle name="Обычный 3 3 10 2 2" xfId="15736"/>
    <cellStyle name="Обычный 3 3 10 2 2 2" xfId="32633"/>
    <cellStyle name="Обычный 3 3 10 2 3" xfId="24185"/>
    <cellStyle name="Обычный 3 3 10 3" xfId="11512"/>
    <cellStyle name="Обычный 3 3 10 3 2" xfId="28409"/>
    <cellStyle name="Обычный 3 3 10 4" xfId="19961"/>
    <cellStyle name="Обычный 3 3 11" xfId="4472"/>
    <cellStyle name="Обычный 3 3 11 2" xfId="12920"/>
    <cellStyle name="Обычный 3 3 11 2 2" xfId="29817"/>
    <cellStyle name="Обычный 3 3 11 3" xfId="21369"/>
    <cellStyle name="Обычный 3 3 12" xfId="8696"/>
    <cellStyle name="Обычный 3 3 12 2" xfId="25593"/>
    <cellStyle name="Обычный 3 3 13" xfId="17145"/>
    <cellStyle name="Обычный 3 3 14" xfId="34042"/>
    <cellStyle name="Обычный 3 3 2" xfId="166"/>
    <cellStyle name="Обычный 3 3 2 10" xfId="4473"/>
    <cellStyle name="Обычный 3 3 2 10 2" xfId="12921"/>
    <cellStyle name="Обычный 3 3 2 10 2 2" xfId="29818"/>
    <cellStyle name="Обычный 3 3 2 10 3" xfId="21370"/>
    <cellStyle name="Обычный 3 3 2 11" xfId="8697"/>
    <cellStyle name="Обычный 3 3 2 11 2" xfId="25594"/>
    <cellStyle name="Обычный 3 3 2 12" xfId="17146"/>
    <cellStyle name="Обычный 3 3 2 13" xfId="34043"/>
    <cellStyle name="Обычный 3 3 2 2" xfId="167"/>
    <cellStyle name="Обычный 3 3 2 2 10" xfId="8698"/>
    <cellStyle name="Обычный 3 3 2 2 10 2" xfId="25595"/>
    <cellStyle name="Обычный 3 3 2 2 11" xfId="17147"/>
    <cellStyle name="Обычный 3 3 2 2 12" xfId="34044"/>
    <cellStyle name="Обычный 3 3 2 2 2" xfId="168"/>
    <cellStyle name="Обычный 3 3 2 2 2 10" xfId="17148"/>
    <cellStyle name="Обычный 3 3 2 2 2 11" xfId="34045"/>
    <cellStyle name="Обычный 3 3 2 2 2 2" xfId="169"/>
    <cellStyle name="Обычный 3 3 2 2 2 2 10" xfId="34046"/>
    <cellStyle name="Обычный 3 3 2 2 2 2 2" xfId="170"/>
    <cellStyle name="Обычный 3 3 2 2 2 2 2 2" xfId="578"/>
    <cellStyle name="Обычный 3 3 2 2 2 2 2 2 2" xfId="1309"/>
    <cellStyle name="Обычный 3 3 2 2 2 2 2 2 2 2" xfId="2717"/>
    <cellStyle name="Обычный 3 3 2 2 2 2 2 2 2 2 2" xfId="6941"/>
    <cellStyle name="Обычный 3 3 2 2 2 2 2 2 2 2 2 2" xfId="15389"/>
    <cellStyle name="Обычный 3 3 2 2 2 2 2 2 2 2 2 2 2" xfId="32286"/>
    <cellStyle name="Обычный 3 3 2 2 2 2 2 2 2 2 2 3" xfId="23838"/>
    <cellStyle name="Обычный 3 3 2 2 2 2 2 2 2 2 3" xfId="11165"/>
    <cellStyle name="Обычный 3 3 2 2 2 2 2 2 2 2 3 2" xfId="28062"/>
    <cellStyle name="Обычный 3 3 2 2 2 2 2 2 2 2 4" xfId="19614"/>
    <cellStyle name="Обычный 3 3 2 2 2 2 2 2 2 3" xfId="4125"/>
    <cellStyle name="Обычный 3 3 2 2 2 2 2 2 2 3 2" xfId="8349"/>
    <cellStyle name="Обычный 3 3 2 2 2 2 2 2 2 3 2 2" xfId="16797"/>
    <cellStyle name="Обычный 3 3 2 2 2 2 2 2 2 3 2 2 2" xfId="33694"/>
    <cellStyle name="Обычный 3 3 2 2 2 2 2 2 2 3 2 3" xfId="25246"/>
    <cellStyle name="Обычный 3 3 2 2 2 2 2 2 2 3 3" xfId="12573"/>
    <cellStyle name="Обычный 3 3 2 2 2 2 2 2 2 3 3 2" xfId="29470"/>
    <cellStyle name="Обычный 3 3 2 2 2 2 2 2 2 3 4" xfId="21022"/>
    <cellStyle name="Обычный 3 3 2 2 2 2 2 2 2 4" xfId="5533"/>
    <cellStyle name="Обычный 3 3 2 2 2 2 2 2 2 4 2" xfId="13981"/>
    <cellStyle name="Обычный 3 3 2 2 2 2 2 2 2 4 2 2" xfId="30878"/>
    <cellStyle name="Обычный 3 3 2 2 2 2 2 2 2 4 3" xfId="22430"/>
    <cellStyle name="Обычный 3 3 2 2 2 2 2 2 2 5" xfId="9757"/>
    <cellStyle name="Обычный 3 3 2 2 2 2 2 2 2 5 2" xfId="26654"/>
    <cellStyle name="Обычный 3 3 2 2 2 2 2 2 2 6" xfId="18206"/>
    <cellStyle name="Обычный 3 3 2 2 2 2 2 2 3" xfId="2013"/>
    <cellStyle name="Обычный 3 3 2 2 2 2 2 2 3 2" xfId="6237"/>
    <cellStyle name="Обычный 3 3 2 2 2 2 2 2 3 2 2" xfId="14685"/>
    <cellStyle name="Обычный 3 3 2 2 2 2 2 2 3 2 2 2" xfId="31582"/>
    <cellStyle name="Обычный 3 3 2 2 2 2 2 2 3 2 3" xfId="23134"/>
    <cellStyle name="Обычный 3 3 2 2 2 2 2 2 3 3" xfId="10461"/>
    <cellStyle name="Обычный 3 3 2 2 2 2 2 2 3 3 2" xfId="27358"/>
    <cellStyle name="Обычный 3 3 2 2 2 2 2 2 3 4" xfId="18910"/>
    <cellStyle name="Обычный 3 3 2 2 2 2 2 2 4" xfId="3421"/>
    <cellStyle name="Обычный 3 3 2 2 2 2 2 2 4 2" xfId="7645"/>
    <cellStyle name="Обычный 3 3 2 2 2 2 2 2 4 2 2" xfId="16093"/>
    <cellStyle name="Обычный 3 3 2 2 2 2 2 2 4 2 2 2" xfId="32990"/>
    <cellStyle name="Обычный 3 3 2 2 2 2 2 2 4 2 3" xfId="24542"/>
    <cellStyle name="Обычный 3 3 2 2 2 2 2 2 4 3" xfId="11869"/>
    <cellStyle name="Обычный 3 3 2 2 2 2 2 2 4 3 2" xfId="28766"/>
    <cellStyle name="Обычный 3 3 2 2 2 2 2 2 4 4" xfId="20318"/>
    <cellStyle name="Обычный 3 3 2 2 2 2 2 2 5" xfId="4829"/>
    <cellStyle name="Обычный 3 3 2 2 2 2 2 2 5 2" xfId="13277"/>
    <cellStyle name="Обычный 3 3 2 2 2 2 2 2 5 2 2" xfId="30174"/>
    <cellStyle name="Обычный 3 3 2 2 2 2 2 2 5 3" xfId="21726"/>
    <cellStyle name="Обычный 3 3 2 2 2 2 2 2 6" xfId="9053"/>
    <cellStyle name="Обычный 3 3 2 2 2 2 2 2 6 2" xfId="25950"/>
    <cellStyle name="Обычный 3 3 2 2 2 2 2 2 7" xfId="17502"/>
    <cellStyle name="Обычный 3 3 2 2 2 2 2 2 8" xfId="34399"/>
    <cellStyle name="Обычный 3 3 2 2 2 2 2 3" xfId="957"/>
    <cellStyle name="Обычный 3 3 2 2 2 2 2 3 2" xfId="2365"/>
    <cellStyle name="Обычный 3 3 2 2 2 2 2 3 2 2" xfId="6589"/>
    <cellStyle name="Обычный 3 3 2 2 2 2 2 3 2 2 2" xfId="15037"/>
    <cellStyle name="Обычный 3 3 2 2 2 2 2 3 2 2 2 2" xfId="31934"/>
    <cellStyle name="Обычный 3 3 2 2 2 2 2 3 2 2 3" xfId="23486"/>
    <cellStyle name="Обычный 3 3 2 2 2 2 2 3 2 3" xfId="10813"/>
    <cellStyle name="Обычный 3 3 2 2 2 2 2 3 2 3 2" xfId="27710"/>
    <cellStyle name="Обычный 3 3 2 2 2 2 2 3 2 4" xfId="19262"/>
    <cellStyle name="Обычный 3 3 2 2 2 2 2 3 3" xfId="3773"/>
    <cellStyle name="Обычный 3 3 2 2 2 2 2 3 3 2" xfId="7997"/>
    <cellStyle name="Обычный 3 3 2 2 2 2 2 3 3 2 2" xfId="16445"/>
    <cellStyle name="Обычный 3 3 2 2 2 2 2 3 3 2 2 2" xfId="33342"/>
    <cellStyle name="Обычный 3 3 2 2 2 2 2 3 3 2 3" xfId="24894"/>
    <cellStyle name="Обычный 3 3 2 2 2 2 2 3 3 3" xfId="12221"/>
    <cellStyle name="Обычный 3 3 2 2 2 2 2 3 3 3 2" xfId="29118"/>
    <cellStyle name="Обычный 3 3 2 2 2 2 2 3 3 4" xfId="20670"/>
    <cellStyle name="Обычный 3 3 2 2 2 2 2 3 4" xfId="5181"/>
    <cellStyle name="Обычный 3 3 2 2 2 2 2 3 4 2" xfId="13629"/>
    <cellStyle name="Обычный 3 3 2 2 2 2 2 3 4 2 2" xfId="30526"/>
    <cellStyle name="Обычный 3 3 2 2 2 2 2 3 4 3" xfId="22078"/>
    <cellStyle name="Обычный 3 3 2 2 2 2 2 3 5" xfId="9405"/>
    <cellStyle name="Обычный 3 3 2 2 2 2 2 3 5 2" xfId="26302"/>
    <cellStyle name="Обычный 3 3 2 2 2 2 2 3 6" xfId="17854"/>
    <cellStyle name="Обычный 3 3 2 2 2 2 2 4" xfId="1661"/>
    <cellStyle name="Обычный 3 3 2 2 2 2 2 4 2" xfId="5885"/>
    <cellStyle name="Обычный 3 3 2 2 2 2 2 4 2 2" xfId="14333"/>
    <cellStyle name="Обычный 3 3 2 2 2 2 2 4 2 2 2" xfId="31230"/>
    <cellStyle name="Обычный 3 3 2 2 2 2 2 4 2 3" xfId="22782"/>
    <cellStyle name="Обычный 3 3 2 2 2 2 2 4 3" xfId="10109"/>
    <cellStyle name="Обычный 3 3 2 2 2 2 2 4 3 2" xfId="27006"/>
    <cellStyle name="Обычный 3 3 2 2 2 2 2 4 4" xfId="18558"/>
    <cellStyle name="Обычный 3 3 2 2 2 2 2 5" xfId="3069"/>
    <cellStyle name="Обычный 3 3 2 2 2 2 2 5 2" xfId="7293"/>
    <cellStyle name="Обычный 3 3 2 2 2 2 2 5 2 2" xfId="15741"/>
    <cellStyle name="Обычный 3 3 2 2 2 2 2 5 2 2 2" xfId="32638"/>
    <cellStyle name="Обычный 3 3 2 2 2 2 2 5 2 3" xfId="24190"/>
    <cellStyle name="Обычный 3 3 2 2 2 2 2 5 3" xfId="11517"/>
    <cellStyle name="Обычный 3 3 2 2 2 2 2 5 3 2" xfId="28414"/>
    <cellStyle name="Обычный 3 3 2 2 2 2 2 5 4" xfId="19966"/>
    <cellStyle name="Обычный 3 3 2 2 2 2 2 6" xfId="4477"/>
    <cellStyle name="Обычный 3 3 2 2 2 2 2 6 2" xfId="12925"/>
    <cellStyle name="Обычный 3 3 2 2 2 2 2 6 2 2" xfId="29822"/>
    <cellStyle name="Обычный 3 3 2 2 2 2 2 6 3" xfId="21374"/>
    <cellStyle name="Обычный 3 3 2 2 2 2 2 7" xfId="8701"/>
    <cellStyle name="Обычный 3 3 2 2 2 2 2 7 2" xfId="25598"/>
    <cellStyle name="Обычный 3 3 2 2 2 2 2 8" xfId="17150"/>
    <cellStyle name="Обычный 3 3 2 2 2 2 2 9" xfId="34047"/>
    <cellStyle name="Обычный 3 3 2 2 2 2 3" xfId="577"/>
    <cellStyle name="Обычный 3 3 2 2 2 2 3 2" xfId="1308"/>
    <cellStyle name="Обычный 3 3 2 2 2 2 3 2 2" xfId="2716"/>
    <cellStyle name="Обычный 3 3 2 2 2 2 3 2 2 2" xfId="6940"/>
    <cellStyle name="Обычный 3 3 2 2 2 2 3 2 2 2 2" xfId="15388"/>
    <cellStyle name="Обычный 3 3 2 2 2 2 3 2 2 2 2 2" xfId="32285"/>
    <cellStyle name="Обычный 3 3 2 2 2 2 3 2 2 2 3" xfId="23837"/>
    <cellStyle name="Обычный 3 3 2 2 2 2 3 2 2 3" xfId="11164"/>
    <cellStyle name="Обычный 3 3 2 2 2 2 3 2 2 3 2" xfId="28061"/>
    <cellStyle name="Обычный 3 3 2 2 2 2 3 2 2 4" xfId="19613"/>
    <cellStyle name="Обычный 3 3 2 2 2 2 3 2 3" xfId="4124"/>
    <cellStyle name="Обычный 3 3 2 2 2 2 3 2 3 2" xfId="8348"/>
    <cellStyle name="Обычный 3 3 2 2 2 2 3 2 3 2 2" xfId="16796"/>
    <cellStyle name="Обычный 3 3 2 2 2 2 3 2 3 2 2 2" xfId="33693"/>
    <cellStyle name="Обычный 3 3 2 2 2 2 3 2 3 2 3" xfId="25245"/>
    <cellStyle name="Обычный 3 3 2 2 2 2 3 2 3 3" xfId="12572"/>
    <cellStyle name="Обычный 3 3 2 2 2 2 3 2 3 3 2" xfId="29469"/>
    <cellStyle name="Обычный 3 3 2 2 2 2 3 2 3 4" xfId="21021"/>
    <cellStyle name="Обычный 3 3 2 2 2 2 3 2 4" xfId="5532"/>
    <cellStyle name="Обычный 3 3 2 2 2 2 3 2 4 2" xfId="13980"/>
    <cellStyle name="Обычный 3 3 2 2 2 2 3 2 4 2 2" xfId="30877"/>
    <cellStyle name="Обычный 3 3 2 2 2 2 3 2 4 3" xfId="22429"/>
    <cellStyle name="Обычный 3 3 2 2 2 2 3 2 5" xfId="9756"/>
    <cellStyle name="Обычный 3 3 2 2 2 2 3 2 5 2" xfId="26653"/>
    <cellStyle name="Обычный 3 3 2 2 2 2 3 2 6" xfId="18205"/>
    <cellStyle name="Обычный 3 3 2 2 2 2 3 3" xfId="2012"/>
    <cellStyle name="Обычный 3 3 2 2 2 2 3 3 2" xfId="6236"/>
    <cellStyle name="Обычный 3 3 2 2 2 2 3 3 2 2" xfId="14684"/>
    <cellStyle name="Обычный 3 3 2 2 2 2 3 3 2 2 2" xfId="31581"/>
    <cellStyle name="Обычный 3 3 2 2 2 2 3 3 2 3" xfId="23133"/>
    <cellStyle name="Обычный 3 3 2 2 2 2 3 3 3" xfId="10460"/>
    <cellStyle name="Обычный 3 3 2 2 2 2 3 3 3 2" xfId="27357"/>
    <cellStyle name="Обычный 3 3 2 2 2 2 3 3 4" xfId="18909"/>
    <cellStyle name="Обычный 3 3 2 2 2 2 3 4" xfId="3420"/>
    <cellStyle name="Обычный 3 3 2 2 2 2 3 4 2" xfId="7644"/>
    <cellStyle name="Обычный 3 3 2 2 2 2 3 4 2 2" xfId="16092"/>
    <cellStyle name="Обычный 3 3 2 2 2 2 3 4 2 2 2" xfId="32989"/>
    <cellStyle name="Обычный 3 3 2 2 2 2 3 4 2 3" xfId="24541"/>
    <cellStyle name="Обычный 3 3 2 2 2 2 3 4 3" xfId="11868"/>
    <cellStyle name="Обычный 3 3 2 2 2 2 3 4 3 2" xfId="28765"/>
    <cellStyle name="Обычный 3 3 2 2 2 2 3 4 4" xfId="20317"/>
    <cellStyle name="Обычный 3 3 2 2 2 2 3 5" xfId="4828"/>
    <cellStyle name="Обычный 3 3 2 2 2 2 3 5 2" xfId="13276"/>
    <cellStyle name="Обычный 3 3 2 2 2 2 3 5 2 2" xfId="30173"/>
    <cellStyle name="Обычный 3 3 2 2 2 2 3 5 3" xfId="21725"/>
    <cellStyle name="Обычный 3 3 2 2 2 2 3 6" xfId="9052"/>
    <cellStyle name="Обычный 3 3 2 2 2 2 3 6 2" xfId="25949"/>
    <cellStyle name="Обычный 3 3 2 2 2 2 3 7" xfId="17501"/>
    <cellStyle name="Обычный 3 3 2 2 2 2 3 8" xfId="34398"/>
    <cellStyle name="Обычный 3 3 2 2 2 2 4" xfId="956"/>
    <cellStyle name="Обычный 3 3 2 2 2 2 4 2" xfId="2364"/>
    <cellStyle name="Обычный 3 3 2 2 2 2 4 2 2" xfId="6588"/>
    <cellStyle name="Обычный 3 3 2 2 2 2 4 2 2 2" xfId="15036"/>
    <cellStyle name="Обычный 3 3 2 2 2 2 4 2 2 2 2" xfId="31933"/>
    <cellStyle name="Обычный 3 3 2 2 2 2 4 2 2 3" xfId="23485"/>
    <cellStyle name="Обычный 3 3 2 2 2 2 4 2 3" xfId="10812"/>
    <cellStyle name="Обычный 3 3 2 2 2 2 4 2 3 2" xfId="27709"/>
    <cellStyle name="Обычный 3 3 2 2 2 2 4 2 4" xfId="19261"/>
    <cellStyle name="Обычный 3 3 2 2 2 2 4 3" xfId="3772"/>
    <cellStyle name="Обычный 3 3 2 2 2 2 4 3 2" xfId="7996"/>
    <cellStyle name="Обычный 3 3 2 2 2 2 4 3 2 2" xfId="16444"/>
    <cellStyle name="Обычный 3 3 2 2 2 2 4 3 2 2 2" xfId="33341"/>
    <cellStyle name="Обычный 3 3 2 2 2 2 4 3 2 3" xfId="24893"/>
    <cellStyle name="Обычный 3 3 2 2 2 2 4 3 3" xfId="12220"/>
    <cellStyle name="Обычный 3 3 2 2 2 2 4 3 3 2" xfId="29117"/>
    <cellStyle name="Обычный 3 3 2 2 2 2 4 3 4" xfId="20669"/>
    <cellStyle name="Обычный 3 3 2 2 2 2 4 4" xfId="5180"/>
    <cellStyle name="Обычный 3 3 2 2 2 2 4 4 2" xfId="13628"/>
    <cellStyle name="Обычный 3 3 2 2 2 2 4 4 2 2" xfId="30525"/>
    <cellStyle name="Обычный 3 3 2 2 2 2 4 4 3" xfId="22077"/>
    <cellStyle name="Обычный 3 3 2 2 2 2 4 5" xfId="9404"/>
    <cellStyle name="Обычный 3 3 2 2 2 2 4 5 2" xfId="26301"/>
    <cellStyle name="Обычный 3 3 2 2 2 2 4 6" xfId="17853"/>
    <cellStyle name="Обычный 3 3 2 2 2 2 5" xfId="1660"/>
    <cellStyle name="Обычный 3 3 2 2 2 2 5 2" xfId="5884"/>
    <cellStyle name="Обычный 3 3 2 2 2 2 5 2 2" xfId="14332"/>
    <cellStyle name="Обычный 3 3 2 2 2 2 5 2 2 2" xfId="31229"/>
    <cellStyle name="Обычный 3 3 2 2 2 2 5 2 3" xfId="22781"/>
    <cellStyle name="Обычный 3 3 2 2 2 2 5 3" xfId="10108"/>
    <cellStyle name="Обычный 3 3 2 2 2 2 5 3 2" xfId="27005"/>
    <cellStyle name="Обычный 3 3 2 2 2 2 5 4" xfId="18557"/>
    <cellStyle name="Обычный 3 3 2 2 2 2 6" xfId="3068"/>
    <cellStyle name="Обычный 3 3 2 2 2 2 6 2" xfId="7292"/>
    <cellStyle name="Обычный 3 3 2 2 2 2 6 2 2" xfId="15740"/>
    <cellStyle name="Обычный 3 3 2 2 2 2 6 2 2 2" xfId="32637"/>
    <cellStyle name="Обычный 3 3 2 2 2 2 6 2 3" xfId="24189"/>
    <cellStyle name="Обычный 3 3 2 2 2 2 6 3" xfId="11516"/>
    <cellStyle name="Обычный 3 3 2 2 2 2 6 3 2" xfId="28413"/>
    <cellStyle name="Обычный 3 3 2 2 2 2 6 4" xfId="19965"/>
    <cellStyle name="Обычный 3 3 2 2 2 2 7" xfId="4476"/>
    <cellStyle name="Обычный 3 3 2 2 2 2 7 2" xfId="12924"/>
    <cellStyle name="Обычный 3 3 2 2 2 2 7 2 2" xfId="29821"/>
    <cellStyle name="Обычный 3 3 2 2 2 2 7 3" xfId="21373"/>
    <cellStyle name="Обычный 3 3 2 2 2 2 8" xfId="8700"/>
    <cellStyle name="Обычный 3 3 2 2 2 2 8 2" xfId="25597"/>
    <cellStyle name="Обычный 3 3 2 2 2 2 9" xfId="17149"/>
    <cellStyle name="Обычный 3 3 2 2 2 3" xfId="171"/>
    <cellStyle name="Обычный 3 3 2 2 2 3 2" xfId="579"/>
    <cellStyle name="Обычный 3 3 2 2 2 3 2 2" xfId="1310"/>
    <cellStyle name="Обычный 3 3 2 2 2 3 2 2 2" xfId="2718"/>
    <cellStyle name="Обычный 3 3 2 2 2 3 2 2 2 2" xfId="6942"/>
    <cellStyle name="Обычный 3 3 2 2 2 3 2 2 2 2 2" xfId="15390"/>
    <cellStyle name="Обычный 3 3 2 2 2 3 2 2 2 2 2 2" xfId="32287"/>
    <cellStyle name="Обычный 3 3 2 2 2 3 2 2 2 2 3" xfId="23839"/>
    <cellStyle name="Обычный 3 3 2 2 2 3 2 2 2 3" xfId="11166"/>
    <cellStyle name="Обычный 3 3 2 2 2 3 2 2 2 3 2" xfId="28063"/>
    <cellStyle name="Обычный 3 3 2 2 2 3 2 2 2 4" xfId="19615"/>
    <cellStyle name="Обычный 3 3 2 2 2 3 2 2 3" xfId="4126"/>
    <cellStyle name="Обычный 3 3 2 2 2 3 2 2 3 2" xfId="8350"/>
    <cellStyle name="Обычный 3 3 2 2 2 3 2 2 3 2 2" xfId="16798"/>
    <cellStyle name="Обычный 3 3 2 2 2 3 2 2 3 2 2 2" xfId="33695"/>
    <cellStyle name="Обычный 3 3 2 2 2 3 2 2 3 2 3" xfId="25247"/>
    <cellStyle name="Обычный 3 3 2 2 2 3 2 2 3 3" xfId="12574"/>
    <cellStyle name="Обычный 3 3 2 2 2 3 2 2 3 3 2" xfId="29471"/>
    <cellStyle name="Обычный 3 3 2 2 2 3 2 2 3 4" xfId="21023"/>
    <cellStyle name="Обычный 3 3 2 2 2 3 2 2 4" xfId="5534"/>
    <cellStyle name="Обычный 3 3 2 2 2 3 2 2 4 2" xfId="13982"/>
    <cellStyle name="Обычный 3 3 2 2 2 3 2 2 4 2 2" xfId="30879"/>
    <cellStyle name="Обычный 3 3 2 2 2 3 2 2 4 3" xfId="22431"/>
    <cellStyle name="Обычный 3 3 2 2 2 3 2 2 5" xfId="9758"/>
    <cellStyle name="Обычный 3 3 2 2 2 3 2 2 5 2" xfId="26655"/>
    <cellStyle name="Обычный 3 3 2 2 2 3 2 2 6" xfId="18207"/>
    <cellStyle name="Обычный 3 3 2 2 2 3 2 3" xfId="2014"/>
    <cellStyle name="Обычный 3 3 2 2 2 3 2 3 2" xfId="6238"/>
    <cellStyle name="Обычный 3 3 2 2 2 3 2 3 2 2" xfId="14686"/>
    <cellStyle name="Обычный 3 3 2 2 2 3 2 3 2 2 2" xfId="31583"/>
    <cellStyle name="Обычный 3 3 2 2 2 3 2 3 2 3" xfId="23135"/>
    <cellStyle name="Обычный 3 3 2 2 2 3 2 3 3" xfId="10462"/>
    <cellStyle name="Обычный 3 3 2 2 2 3 2 3 3 2" xfId="27359"/>
    <cellStyle name="Обычный 3 3 2 2 2 3 2 3 4" xfId="18911"/>
    <cellStyle name="Обычный 3 3 2 2 2 3 2 4" xfId="3422"/>
    <cellStyle name="Обычный 3 3 2 2 2 3 2 4 2" xfId="7646"/>
    <cellStyle name="Обычный 3 3 2 2 2 3 2 4 2 2" xfId="16094"/>
    <cellStyle name="Обычный 3 3 2 2 2 3 2 4 2 2 2" xfId="32991"/>
    <cellStyle name="Обычный 3 3 2 2 2 3 2 4 2 3" xfId="24543"/>
    <cellStyle name="Обычный 3 3 2 2 2 3 2 4 3" xfId="11870"/>
    <cellStyle name="Обычный 3 3 2 2 2 3 2 4 3 2" xfId="28767"/>
    <cellStyle name="Обычный 3 3 2 2 2 3 2 4 4" xfId="20319"/>
    <cellStyle name="Обычный 3 3 2 2 2 3 2 5" xfId="4830"/>
    <cellStyle name="Обычный 3 3 2 2 2 3 2 5 2" xfId="13278"/>
    <cellStyle name="Обычный 3 3 2 2 2 3 2 5 2 2" xfId="30175"/>
    <cellStyle name="Обычный 3 3 2 2 2 3 2 5 3" xfId="21727"/>
    <cellStyle name="Обычный 3 3 2 2 2 3 2 6" xfId="9054"/>
    <cellStyle name="Обычный 3 3 2 2 2 3 2 6 2" xfId="25951"/>
    <cellStyle name="Обычный 3 3 2 2 2 3 2 7" xfId="17503"/>
    <cellStyle name="Обычный 3 3 2 2 2 3 2 8" xfId="34400"/>
    <cellStyle name="Обычный 3 3 2 2 2 3 3" xfId="958"/>
    <cellStyle name="Обычный 3 3 2 2 2 3 3 2" xfId="2366"/>
    <cellStyle name="Обычный 3 3 2 2 2 3 3 2 2" xfId="6590"/>
    <cellStyle name="Обычный 3 3 2 2 2 3 3 2 2 2" xfId="15038"/>
    <cellStyle name="Обычный 3 3 2 2 2 3 3 2 2 2 2" xfId="31935"/>
    <cellStyle name="Обычный 3 3 2 2 2 3 3 2 2 3" xfId="23487"/>
    <cellStyle name="Обычный 3 3 2 2 2 3 3 2 3" xfId="10814"/>
    <cellStyle name="Обычный 3 3 2 2 2 3 3 2 3 2" xfId="27711"/>
    <cellStyle name="Обычный 3 3 2 2 2 3 3 2 4" xfId="19263"/>
    <cellStyle name="Обычный 3 3 2 2 2 3 3 3" xfId="3774"/>
    <cellStyle name="Обычный 3 3 2 2 2 3 3 3 2" xfId="7998"/>
    <cellStyle name="Обычный 3 3 2 2 2 3 3 3 2 2" xfId="16446"/>
    <cellStyle name="Обычный 3 3 2 2 2 3 3 3 2 2 2" xfId="33343"/>
    <cellStyle name="Обычный 3 3 2 2 2 3 3 3 2 3" xfId="24895"/>
    <cellStyle name="Обычный 3 3 2 2 2 3 3 3 3" xfId="12222"/>
    <cellStyle name="Обычный 3 3 2 2 2 3 3 3 3 2" xfId="29119"/>
    <cellStyle name="Обычный 3 3 2 2 2 3 3 3 4" xfId="20671"/>
    <cellStyle name="Обычный 3 3 2 2 2 3 3 4" xfId="5182"/>
    <cellStyle name="Обычный 3 3 2 2 2 3 3 4 2" xfId="13630"/>
    <cellStyle name="Обычный 3 3 2 2 2 3 3 4 2 2" xfId="30527"/>
    <cellStyle name="Обычный 3 3 2 2 2 3 3 4 3" xfId="22079"/>
    <cellStyle name="Обычный 3 3 2 2 2 3 3 5" xfId="9406"/>
    <cellStyle name="Обычный 3 3 2 2 2 3 3 5 2" xfId="26303"/>
    <cellStyle name="Обычный 3 3 2 2 2 3 3 6" xfId="17855"/>
    <cellStyle name="Обычный 3 3 2 2 2 3 4" xfId="1662"/>
    <cellStyle name="Обычный 3 3 2 2 2 3 4 2" xfId="5886"/>
    <cellStyle name="Обычный 3 3 2 2 2 3 4 2 2" xfId="14334"/>
    <cellStyle name="Обычный 3 3 2 2 2 3 4 2 2 2" xfId="31231"/>
    <cellStyle name="Обычный 3 3 2 2 2 3 4 2 3" xfId="22783"/>
    <cellStyle name="Обычный 3 3 2 2 2 3 4 3" xfId="10110"/>
    <cellStyle name="Обычный 3 3 2 2 2 3 4 3 2" xfId="27007"/>
    <cellStyle name="Обычный 3 3 2 2 2 3 4 4" xfId="18559"/>
    <cellStyle name="Обычный 3 3 2 2 2 3 5" xfId="3070"/>
    <cellStyle name="Обычный 3 3 2 2 2 3 5 2" xfId="7294"/>
    <cellStyle name="Обычный 3 3 2 2 2 3 5 2 2" xfId="15742"/>
    <cellStyle name="Обычный 3 3 2 2 2 3 5 2 2 2" xfId="32639"/>
    <cellStyle name="Обычный 3 3 2 2 2 3 5 2 3" xfId="24191"/>
    <cellStyle name="Обычный 3 3 2 2 2 3 5 3" xfId="11518"/>
    <cellStyle name="Обычный 3 3 2 2 2 3 5 3 2" xfId="28415"/>
    <cellStyle name="Обычный 3 3 2 2 2 3 5 4" xfId="19967"/>
    <cellStyle name="Обычный 3 3 2 2 2 3 6" xfId="4478"/>
    <cellStyle name="Обычный 3 3 2 2 2 3 6 2" xfId="12926"/>
    <cellStyle name="Обычный 3 3 2 2 2 3 6 2 2" xfId="29823"/>
    <cellStyle name="Обычный 3 3 2 2 2 3 6 3" xfId="21375"/>
    <cellStyle name="Обычный 3 3 2 2 2 3 7" xfId="8702"/>
    <cellStyle name="Обычный 3 3 2 2 2 3 7 2" xfId="25599"/>
    <cellStyle name="Обычный 3 3 2 2 2 3 8" xfId="17151"/>
    <cellStyle name="Обычный 3 3 2 2 2 3 9" xfId="34048"/>
    <cellStyle name="Обычный 3 3 2 2 2 4" xfId="576"/>
    <cellStyle name="Обычный 3 3 2 2 2 4 2" xfId="1307"/>
    <cellStyle name="Обычный 3 3 2 2 2 4 2 2" xfId="2715"/>
    <cellStyle name="Обычный 3 3 2 2 2 4 2 2 2" xfId="6939"/>
    <cellStyle name="Обычный 3 3 2 2 2 4 2 2 2 2" xfId="15387"/>
    <cellStyle name="Обычный 3 3 2 2 2 4 2 2 2 2 2" xfId="32284"/>
    <cellStyle name="Обычный 3 3 2 2 2 4 2 2 2 3" xfId="23836"/>
    <cellStyle name="Обычный 3 3 2 2 2 4 2 2 3" xfId="11163"/>
    <cellStyle name="Обычный 3 3 2 2 2 4 2 2 3 2" xfId="28060"/>
    <cellStyle name="Обычный 3 3 2 2 2 4 2 2 4" xfId="19612"/>
    <cellStyle name="Обычный 3 3 2 2 2 4 2 3" xfId="4123"/>
    <cellStyle name="Обычный 3 3 2 2 2 4 2 3 2" xfId="8347"/>
    <cellStyle name="Обычный 3 3 2 2 2 4 2 3 2 2" xfId="16795"/>
    <cellStyle name="Обычный 3 3 2 2 2 4 2 3 2 2 2" xfId="33692"/>
    <cellStyle name="Обычный 3 3 2 2 2 4 2 3 2 3" xfId="25244"/>
    <cellStyle name="Обычный 3 3 2 2 2 4 2 3 3" xfId="12571"/>
    <cellStyle name="Обычный 3 3 2 2 2 4 2 3 3 2" xfId="29468"/>
    <cellStyle name="Обычный 3 3 2 2 2 4 2 3 4" xfId="21020"/>
    <cellStyle name="Обычный 3 3 2 2 2 4 2 4" xfId="5531"/>
    <cellStyle name="Обычный 3 3 2 2 2 4 2 4 2" xfId="13979"/>
    <cellStyle name="Обычный 3 3 2 2 2 4 2 4 2 2" xfId="30876"/>
    <cellStyle name="Обычный 3 3 2 2 2 4 2 4 3" xfId="22428"/>
    <cellStyle name="Обычный 3 3 2 2 2 4 2 5" xfId="9755"/>
    <cellStyle name="Обычный 3 3 2 2 2 4 2 5 2" xfId="26652"/>
    <cellStyle name="Обычный 3 3 2 2 2 4 2 6" xfId="18204"/>
    <cellStyle name="Обычный 3 3 2 2 2 4 3" xfId="2011"/>
    <cellStyle name="Обычный 3 3 2 2 2 4 3 2" xfId="6235"/>
    <cellStyle name="Обычный 3 3 2 2 2 4 3 2 2" xfId="14683"/>
    <cellStyle name="Обычный 3 3 2 2 2 4 3 2 2 2" xfId="31580"/>
    <cellStyle name="Обычный 3 3 2 2 2 4 3 2 3" xfId="23132"/>
    <cellStyle name="Обычный 3 3 2 2 2 4 3 3" xfId="10459"/>
    <cellStyle name="Обычный 3 3 2 2 2 4 3 3 2" xfId="27356"/>
    <cellStyle name="Обычный 3 3 2 2 2 4 3 4" xfId="18908"/>
    <cellStyle name="Обычный 3 3 2 2 2 4 4" xfId="3419"/>
    <cellStyle name="Обычный 3 3 2 2 2 4 4 2" xfId="7643"/>
    <cellStyle name="Обычный 3 3 2 2 2 4 4 2 2" xfId="16091"/>
    <cellStyle name="Обычный 3 3 2 2 2 4 4 2 2 2" xfId="32988"/>
    <cellStyle name="Обычный 3 3 2 2 2 4 4 2 3" xfId="24540"/>
    <cellStyle name="Обычный 3 3 2 2 2 4 4 3" xfId="11867"/>
    <cellStyle name="Обычный 3 3 2 2 2 4 4 3 2" xfId="28764"/>
    <cellStyle name="Обычный 3 3 2 2 2 4 4 4" xfId="20316"/>
    <cellStyle name="Обычный 3 3 2 2 2 4 5" xfId="4827"/>
    <cellStyle name="Обычный 3 3 2 2 2 4 5 2" xfId="13275"/>
    <cellStyle name="Обычный 3 3 2 2 2 4 5 2 2" xfId="30172"/>
    <cellStyle name="Обычный 3 3 2 2 2 4 5 3" xfId="21724"/>
    <cellStyle name="Обычный 3 3 2 2 2 4 6" xfId="9051"/>
    <cellStyle name="Обычный 3 3 2 2 2 4 6 2" xfId="25948"/>
    <cellStyle name="Обычный 3 3 2 2 2 4 7" xfId="17500"/>
    <cellStyle name="Обычный 3 3 2 2 2 4 8" xfId="34397"/>
    <cellStyle name="Обычный 3 3 2 2 2 5" xfId="955"/>
    <cellStyle name="Обычный 3 3 2 2 2 5 2" xfId="2363"/>
    <cellStyle name="Обычный 3 3 2 2 2 5 2 2" xfId="6587"/>
    <cellStyle name="Обычный 3 3 2 2 2 5 2 2 2" xfId="15035"/>
    <cellStyle name="Обычный 3 3 2 2 2 5 2 2 2 2" xfId="31932"/>
    <cellStyle name="Обычный 3 3 2 2 2 5 2 2 3" xfId="23484"/>
    <cellStyle name="Обычный 3 3 2 2 2 5 2 3" xfId="10811"/>
    <cellStyle name="Обычный 3 3 2 2 2 5 2 3 2" xfId="27708"/>
    <cellStyle name="Обычный 3 3 2 2 2 5 2 4" xfId="19260"/>
    <cellStyle name="Обычный 3 3 2 2 2 5 3" xfId="3771"/>
    <cellStyle name="Обычный 3 3 2 2 2 5 3 2" xfId="7995"/>
    <cellStyle name="Обычный 3 3 2 2 2 5 3 2 2" xfId="16443"/>
    <cellStyle name="Обычный 3 3 2 2 2 5 3 2 2 2" xfId="33340"/>
    <cellStyle name="Обычный 3 3 2 2 2 5 3 2 3" xfId="24892"/>
    <cellStyle name="Обычный 3 3 2 2 2 5 3 3" xfId="12219"/>
    <cellStyle name="Обычный 3 3 2 2 2 5 3 3 2" xfId="29116"/>
    <cellStyle name="Обычный 3 3 2 2 2 5 3 4" xfId="20668"/>
    <cellStyle name="Обычный 3 3 2 2 2 5 4" xfId="5179"/>
    <cellStyle name="Обычный 3 3 2 2 2 5 4 2" xfId="13627"/>
    <cellStyle name="Обычный 3 3 2 2 2 5 4 2 2" xfId="30524"/>
    <cellStyle name="Обычный 3 3 2 2 2 5 4 3" xfId="22076"/>
    <cellStyle name="Обычный 3 3 2 2 2 5 5" xfId="9403"/>
    <cellStyle name="Обычный 3 3 2 2 2 5 5 2" xfId="26300"/>
    <cellStyle name="Обычный 3 3 2 2 2 5 6" xfId="17852"/>
    <cellStyle name="Обычный 3 3 2 2 2 6" xfId="1659"/>
    <cellStyle name="Обычный 3 3 2 2 2 6 2" xfId="5883"/>
    <cellStyle name="Обычный 3 3 2 2 2 6 2 2" xfId="14331"/>
    <cellStyle name="Обычный 3 3 2 2 2 6 2 2 2" xfId="31228"/>
    <cellStyle name="Обычный 3 3 2 2 2 6 2 3" xfId="22780"/>
    <cellStyle name="Обычный 3 3 2 2 2 6 3" xfId="10107"/>
    <cellStyle name="Обычный 3 3 2 2 2 6 3 2" xfId="27004"/>
    <cellStyle name="Обычный 3 3 2 2 2 6 4" xfId="18556"/>
    <cellStyle name="Обычный 3 3 2 2 2 7" xfId="3067"/>
    <cellStyle name="Обычный 3 3 2 2 2 7 2" xfId="7291"/>
    <cellStyle name="Обычный 3 3 2 2 2 7 2 2" xfId="15739"/>
    <cellStyle name="Обычный 3 3 2 2 2 7 2 2 2" xfId="32636"/>
    <cellStyle name="Обычный 3 3 2 2 2 7 2 3" xfId="24188"/>
    <cellStyle name="Обычный 3 3 2 2 2 7 3" xfId="11515"/>
    <cellStyle name="Обычный 3 3 2 2 2 7 3 2" xfId="28412"/>
    <cellStyle name="Обычный 3 3 2 2 2 7 4" xfId="19964"/>
    <cellStyle name="Обычный 3 3 2 2 2 8" xfId="4475"/>
    <cellStyle name="Обычный 3 3 2 2 2 8 2" xfId="12923"/>
    <cellStyle name="Обычный 3 3 2 2 2 8 2 2" xfId="29820"/>
    <cellStyle name="Обычный 3 3 2 2 2 8 3" xfId="21372"/>
    <cellStyle name="Обычный 3 3 2 2 2 9" xfId="8699"/>
    <cellStyle name="Обычный 3 3 2 2 2 9 2" xfId="25596"/>
    <cellStyle name="Обычный 3 3 2 2 3" xfId="172"/>
    <cellStyle name="Обычный 3 3 2 2 3 10" xfId="34049"/>
    <cellStyle name="Обычный 3 3 2 2 3 2" xfId="173"/>
    <cellStyle name="Обычный 3 3 2 2 3 2 2" xfId="581"/>
    <cellStyle name="Обычный 3 3 2 2 3 2 2 2" xfId="1312"/>
    <cellStyle name="Обычный 3 3 2 2 3 2 2 2 2" xfId="2720"/>
    <cellStyle name="Обычный 3 3 2 2 3 2 2 2 2 2" xfId="6944"/>
    <cellStyle name="Обычный 3 3 2 2 3 2 2 2 2 2 2" xfId="15392"/>
    <cellStyle name="Обычный 3 3 2 2 3 2 2 2 2 2 2 2" xfId="32289"/>
    <cellStyle name="Обычный 3 3 2 2 3 2 2 2 2 2 3" xfId="23841"/>
    <cellStyle name="Обычный 3 3 2 2 3 2 2 2 2 3" xfId="11168"/>
    <cellStyle name="Обычный 3 3 2 2 3 2 2 2 2 3 2" xfId="28065"/>
    <cellStyle name="Обычный 3 3 2 2 3 2 2 2 2 4" xfId="19617"/>
    <cellStyle name="Обычный 3 3 2 2 3 2 2 2 3" xfId="4128"/>
    <cellStyle name="Обычный 3 3 2 2 3 2 2 2 3 2" xfId="8352"/>
    <cellStyle name="Обычный 3 3 2 2 3 2 2 2 3 2 2" xfId="16800"/>
    <cellStyle name="Обычный 3 3 2 2 3 2 2 2 3 2 2 2" xfId="33697"/>
    <cellStyle name="Обычный 3 3 2 2 3 2 2 2 3 2 3" xfId="25249"/>
    <cellStyle name="Обычный 3 3 2 2 3 2 2 2 3 3" xfId="12576"/>
    <cellStyle name="Обычный 3 3 2 2 3 2 2 2 3 3 2" xfId="29473"/>
    <cellStyle name="Обычный 3 3 2 2 3 2 2 2 3 4" xfId="21025"/>
    <cellStyle name="Обычный 3 3 2 2 3 2 2 2 4" xfId="5536"/>
    <cellStyle name="Обычный 3 3 2 2 3 2 2 2 4 2" xfId="13984"/>
    <cellStyle name="Обычный 3 3 2 2 3 2 2 2 4 2 2" xfId="30881"/>
    <cellStyle name="Обычный 3 3 2 2 3 2 2 2 4 3" xfId="22433"/>
    <cellStyle name="Обычный 3 3 2 2 3 2 2 2 5" xfId="9760"/>
    <cellStyle name="Обычный 3 3 2 2 3 2 2 2 5 2" xfId="26657"/>
    <cellStyle name="Обычный 3 3 2 2 3 2 2 2 6" xfId="18209"/>
    <cellStyle name="Обычный 3 3 2 2 3 2 2 3" xfId="2016"/>
    <cellStyle name="Обычный 3 3 2 2 3 2 2 3 2" xfId="6240"/>
    <cellStyle name="Обычный 3 3 2 2 3 2 2 3 2 2" xfId="14688"/>
    <cellStyle name="Обычный 3 3 2 2 3 2 2 3 2 2 2" xfId="31585"/>
    <cellStyle name="Обычный 3 3 2 2 3 2 2 3 2 3" xfId="23137"/>
    <cellStyle name="Обычный 3 3 2 2 3 2 2 3 3" xfId="10464"/>
    <cellStyle name="Обычный 3 3 2 2 3 2 2 3 3 2" xfId="27361"/>
    <cellStyle name="Обычный 3 3 2 2 3 2 2 3 4" xfId="18913"/>
    <cellStyle name="Обычный 3 3 2 2 3 2 2 4" xfId="3424"/>
    <cellStyle name="Обычный 3 3 2 2 3 2 2 4 2" xfId="7648"/>
    <cellStyle name="Обычный 3 3 2 2 3 2 2 4 2 2" xfId="16096"/>
    <cellStyle name="Обычный 3 3 2 2 3 2 2 4 2 2 2" xfId="32993"/>
    <cellStyle name="Обычный 3 3 2 2 3 2 2 4 2 3" xfId="24545"/>
    <cellStyle name="Обычный 3 3 2 2 3 2 2 4 3" xfId="11872"/>
    <cellStyle name="Обычный 3 3 2 2 3 2 2 4 3 2" xfId="28769"/>
    <cellStyle name="Обычный 3 3 2 2 3 2 2 4 4" xfId="20321"/>
    <cellStyle name="Обычный 3 3 2 2 3 2 2 5" xfId="4832"/>
    <cellStyle name="Обычный 3 3 2 2 3 2 2 5 2" xfId="13280"/>
    <cellStyle name="Обычный 3 3 2 2 3 2 2 5 2 2" xfId="30177"/>
    <cellStyle name="Обычный 3 3 2 2 3 2 2 5 3" xfId="21729"/>
    <cellStyle name="Обычный 3 3 2 2 3 2 2 6" xfId="9056"/>
    <cellStyle name="Обычный 3 3 2 2 3 2 2 6 2" xfId="25953"/>
    <cellStyle name="Обычный 3 3 2 2 3 2 2 7" xfId="17505"/>
    <cellStyle name="Обычный 3 3 2 2 3 2 2 8" xfId="34402"/>
    <cellStyle name="Обычный 3 3 2 2 3 2 3" xfId="960"/>
    <cellStyle name="Обычный 3 3 2 2 3 2 3 2" xfId="2368"/>
    <cellStyle name="Обычный 3 3 2 2 3 2 3 2 2" xfId="6592"/>
    <cellStyle name="Обычный 3 3 2 2 3 2 3 2 2 2" xfId="15040"/>
    <cellStyle name="Обычный 3 3 2 2 3 2 3 2 2 2 2" xfId="31937"/>
    <cellStyle name="Обычный 3 3 2 2 3 2 3 2 2 3" xfId="23489"/>
    <cellStyle name="Обычный 3 3 2 2 3 2 3 2 3" xfId="10816"/>
    <cellStyle name="Обычный 3 3 2 2 3 2 3 2 3 2" xfId="27713"/>
    <cellStyle name="Обычный 3 3 2 2 3 2 3 2 4" xfId="19265"/>
    <cellStyle name="Обычный 3 3 2 2 3 2 3 3" xfId="3776"/>
    <cellStyle name="Обычный 3 3 2 2 3 2 3 3 2" xfId="8000"/>
    <cellStyle name="Обычный 3 3 2 2 3 2 3 3 2 2" xfId="16448"/>
    <cellStyle name="Обычный 3 3 2 2 3 2 3 3 2 2 2" xfId="33345"/>
    <cellStyle name="Обычный 3 3 2 2 3 2 3 3 2 3" xfId="24897"/>
    <cellStyle name="Обычный 3 3 2 2 3 2 3 3 3" xfId="12224"/>
    <cellStyle name="Обычный 3 3 2 2 3 2 3 3 3 2" xfId="29121"/>
    <cellStyle name="Обычный 3 3 2 2 3 2 3 3 4" xfId="20673"/>
    <cellStyle name="Обычный 3 3 2 2 3 2 3 4" xfId="5184"/>
    <cellStyle name="Обычный 3 3 2 2 3 2 3 4 2" xfId="13632"/>
    <cellStyle name="Обычный 3 3 2 2 3 2 3 4 2 2" xfId="30529"/>
    <cellStyle name="Обычный 3 3 2 2 3 2 3 4 3" xfId="22081"/>
    <cellStyle name="Обычный 3 3 2 2 3 2 3 5" xfId="9408"/>
    <cellStyle name="Обычный 3 3 2 2 3 2 3 5 2" xfId="26305"/>
    <cellStyle name="Обычный 3 3 2 2 3 2 3 6" xfId="17857"/>
    <cellStyle name="Обычный 3 3 2 2 3 2 4" xfId="1664"/>
    <cellStyle name="Обычный 3 3 2 2 3 2 4 2" xfId="5888"/>
    <cellStyle name="Обычный 3 3 2 2 3 2 4 2 2" xfId="14336"/>
    <cellStyle name="Обычный 3 3 2 2 3 2 4 2 2 2" xfId="31233"/>
    <cellStyle name="Обычный 3 3 2 2 3 2 4 2 3" xfId="22785"/>
    <cellStyle name="Обычный 3 3 2 2 3 2 4 3" xfId="10112"/>
    <cellStyle name="Обычный 3 3 2 2 3 2 4 3 2" xfId="27009"/>
    <cellStyle name="Обычный 3 3 2 2 3 2 4 4" xfId="18561"/>
    <cellStyle name="Обычный 3 3 2 2 3 2 5" xfId="3072"/>
    <cellStyle name="Обычный 3 3 2 2 3 2 5 2" xfId="7296"/>
    <cellStyle name="Обычный 3 3 2 2 3 2 5 2 2" xfId="15744"/>
    <cellStyle name="Обычный 3 3 2 2 3 2 5 2 2 2" xfId="32641"/>
    <cellStyle name="Обычный 3 3 2 2 3 2 5 2 3" xfId="24193"/>
    <cellStyle name="Обычный 3 3 2 2 3 2 5 3" xfId="11520"/>
    <cellStyle name="Обычный 3 3 2 2 3 2 5 3 2" xfId="28417"/>
    <cellStyle name="Обычный 3 3 2 2 3 2 5 4" xfId="19969"/>
    <cellStyle name="Обычный 3 3 2 2 3 2 6" xfId="4480"/>
    <cellStyle name="Обычный 3 3 2 2 3 2 6 2" xfId="12928"/>
    <cellStyle name="Обычный 3 3 2 2 3 2 6 2 2" xfId="29825"/>
    <cellStyle name="Обычный 3 3 2 2 3 2 6 3" xfId="21377"/>
    <cellStyle name="Обычный 3 3 2 2 3 2 7" xfId="8704"/>
    <cellStyle name="Обычный 3 3 2 2 3 2 7 2" xfId="25601"/>
    <cellStyle name="Обычный 3 3 2 2 3 2 8" xfId="17153"/>
    <cellStyle name="Обычный 3 3 2 2 3 2 9" xfId="34050"/>
    <cellStyle name="Обычный 3 3 2 2 3 3" xfId="580"/>
    <cellStyle name="Обычный 3 3 2 2 3 3 2" xfId="1311"/>
    <cellStyle name="Обычный 3 3 2 2 3 3 2 2" xfId="2719"/>
    <cellStyle name="Обычный 3 3 2 2 3 3 2 2 2" xfId="6943"/>
    <cellStyle name="Обычный 3 3 2 2 3 3 2 2 2 2" xfId="15391"/>
    <cellStyle name="Обычный 3 3 2 2 3 3 2 2 2 2 2" xfId="32288"/>
    <cellStyle name="Обычный 3 3 2 2 3 3 2 2 2 3" xfId="23840"/>
    <cellStyle name="Обычный 3 3 2 2 3 3 2 2 3" xfId="11167"/>
    <cellStyle name="Обычный 3 3 2 2 3 3 2 2 3 2" xfId="28064"/>
    <cellStyle name="Обычный 3 3 2 2 3 3 2 2 4" xfId="19616"/>
    <cellStyle name="Обычный 3 3 2 2 3 3 2 3" xfId="4127"/>
    <cellStyle name="Обычный 3 3 2 2 3 3 2 3 2" xfId="8351"/>
    <cellStyle name="Обычный 3 3 2 2 3 3 2 3 2 2" xfId="16799"/>
    <cellStyle name="Обычный 3 3 2 2 3 3 2 3 2 2 2" xfId="33696"/>
    <cellStyle name="Обычный 3 3 2 2 3 3 2 3 2 3" xfId="25248"/>
    <cellStyle name="Обычный 3 3 2 2 3 3 2 3 3" xfId="12575"/>
    <cellStyle name="Обычный 3 3 2 2 3 3 2 3 3 2" xfId="29472"/>
    <cellStyle name="Обычный 3 3 2 2 3 3 2 3 4" xfId="21024"/>
    <cellStyle name="Обычный 3 3 2 2 3 3 2 4" xfId="5535"/>
    <cellStyle name="Обычный 3 3 2 2 3 3 2 4 2" xfId="13983"/>
    <cellStyle name="Обычный 3 3 2 2 3 3 2 4 2 2" xfId="30880"/>
    <cellStyle name="Обычный 3 3 2 2 3 3 2 4 3" xfId="22432"/>
    <cellStyle name="Обычный 3 3 2 2 3 3 2 5" xfId="9759"/>
    <cellStyle name="Обычный 3 3 2 2 3 3 2 5 2" xfId="26656"/>
    <cellStyle name="Обычный 3 3 2 2 3 3 2 6" xfId="18208"/>
    <cellStyle name="Обычный 3 3 2 2 3 3 3" xfId="2015"/>
    <cellStyle name="Обычный 3 3 2 2 3 3 3 2" xfId="6239"/>
    <cellStyle name="Обычный 3 3 2 2 3 3 3 2 2" xfId="14687"/>
    <cellStyle name="Обычный 3 3 2 2 3 3 3 2 2 2" xfId="31584"/>
    <cellStyle name="Обычный 3 3 2 2 3 3 3 2 3" xfId="23136"/>
    <cellStyle name="Обычный 3 3 2 2 3 3 3 3" xfId="10463"/>
    <cellStyle name="Обычный 3 3 2 2 3 3 3 3 2" xfId="27360"/>
    <cellStyle name="Обычный 3 3 2 2 3 3 3 4" xfId="18912"/>
    <cellStyle name="Обычный 3 3 2 2 3 3 4" xfId="3423"/>
    <cellStyle name="Обычный 3 3 2 2 3 3 4 2" xfId="7647"/>
    <cellStyle name="Обычный 3 3 2 2 3 3 4 2 2" xfId="16095"/>
    <cellStyle name="Обычный 3 3 2 2 3 3 4 2 2 2" xfId="32992"/>
    <cellStyle name="Обычный 3 3 2 2 3 3 4 2 3" xfId="24544"/>
    <cellStyle name="Обычный 3 3 2 2 3 3 4 3" xfId="11871"/>
    <cellStyle name="Обычный 3 3 2 2 3 3 4 3 2" xfId="28768"/>
    <cellStyle name="Обычный 3 3 2 2 3 3 4 4" xfId="20320"/>
    <cellStyle name="Обычный 3 3 2 2 3 3 5" xfId="4831"/>
    <cellStyle name="Обычный 3 3 2 2 3 3 5 2" xfId="13279"/>
    <cellStyle name="Обычный 3 3 2 2 3 3 5 2 2" xfId="30176"/>
    <cellStyle name="Обычный 3 3 2 2 3 3 5 3" xfId="21728"/>
    <cellStyle name="Обычный 3 3 2 2 3 3 6" xfId="9055"/>
    <cellStyle name="Обычный 3 3 2 2 3 3 6 2" xfId="25952"/>
    <cellStyle name="Обычный 3 3 2 2 3 3 7" xfId="17504"/>
    <cellStyle name="Обычный 3 3 2 2 3 3 8" xfId="34401"/>
    <cellStyle name="Обычный 3 3 2 2 3 4" xfId="959"/>
    <cellStyle name="Обычный 3 3 2 2 3 4 2" xfId="2367"/>
    <cellStyle name="Обычный 3 3 2 2 3 4 2 2" xfId="6591"/>
    <cellStyle name="Обычный 3 3 2 2 3 4 2 2 2" xfId="15039"/>
    <cellStyle name="Обычный 3 3 2 2 3 4 2 2 2 2" xfId="31936"/>
    <cellStyle name="Обычный 3 3 2 2 3 4 2 2 3" xfId="23488"/>
    <cellStyle name="Обычный 3 3 2 2 3 4 2 3" xfId="10815"/>
    <cellStyle name="Обычный 3 3 2 2 3 4 2 3 2" xfId="27712"/>
    <cellStyle name="Обычный 3 3 2 2 3 4 2 4" xfId="19264"/>
    <cellStyle name="Обычный 3 3 2 2 3 4 3" xfId="3775"/>
    <cellStyle name="Обычный 3 3 2 2 3 4 3 2" xfId="7999"/>
    <cellStyle name="Обычный 3 3 2 2 3 4 3 2 2" xfId="16447"/>
    <cellStyle name="Обычный 3 3 2 2 3 4 3 2 2 2" xfId="33344"/>
    <cellStyle name="Обычный 3 3 2 2 3 4 3 2 3" xfId="24896"/>
    <cellStyle name="Обычный 3 3 2 2 3 4 3 3" xfId="12223"/>
    <cellStyle name="Обычный 3 3 2 2 3 4 3 3 2" xfId="29120"/>
    <cellStyle name="Обычный 3 3 2 2 3 4 3 4" xfId="20672"/>
    <cellStyle name="Обычный 3 3 2 2 3 4 4" xfId="5183"/>
    <cellStyle name="Обычный 3 3 2 2 3 4 4 2" xfId="13631"/>
    <cellStyle name="Обычный 3 3 2 2 3 4 4 2 2" xfId="30528"/>
    <cellStyle name="Обычный 3 3 2 2 3 4 4 3" xfId="22080"/>
    <cellStyle name="Обычный 3 3 2 2 3 4 5" xfId="9407"/>
    <cellStyle name="Обычный 3 3 2 2 3 4 5 2" xfId="26304"/>
    <cellStyle name="Обычный 3 3 2 2 3 4 6" xfId="17856"/>
    <cellStyle name="Обычный 3 3 2 2 3 5" xfId="1663"/>
    <cellStyle name="Обычный 3 3 2 2 3 5 2" xfId="5887"/>
    <cellStyle name="Обычный 3 3 2 2 3 5 2 2" xfId="14335"/>
    <cellStyle name="Обычный 3 3 2 2 3 5 2 2 2" xfId="31232"/>
    <cellStyle name="Обычный 3 3 2 2 3 5 2 3" xfId="22784"/>
    <cellStyle name="Обычный 3 3 2 2 3 5 3" xfId="10111"/>
    <cellStyle name="Обычный 3 3 2 2 3 5 3 2" xfId="27008"/>
    <cellStyle name="Обычный 3 3 2 2 3 5 4" xfId="18560"/>
    <cellStyle name="Обычный 3 3 2 2 3 6" xfId="3071"/>
    <cellStyle name="Обычный 3 3 2 2 3 6 2" xfId="7295"/>
    <cellStyle name="Обычный 3 3 2 2 3 6 2 2" xfId="15743"/>
    <cellStyle name="Обычный 3 3 2 2 3 6 2 2 2" xfId="32640"/>
    <cellStyle name="Обычный 3 3 2 2 3 6 2 3" xfId="24192"/>
    <cellStyle name="Обычный 3 3 2 2 3 6 3" xfId="11519"/>
    <cellStyle name="Обычный 3 3 2 2 3 6 3 2" xfId="28416"/>
    <cellStyle name="Обычный 3 3 2 2 3 6 4" xfId="19968"/>
    <cellStyle name="Обычный 3 3 2 2 3 7" xfId="4479"/>
    <cellStyle name="Обычный 3 3 2 2 3 7 2" xfId="12927"/>
    <cellStyle name="Обычный 3 3 2 2 3 7 2 2" xfId="29824"/>
    <cellStyle name="Обычный 3 3 2 2 3 7 3" xfId="21376"/>
    <cellStyle name="Обычный 3 3 2 2 3 8" xfId="8703"/>
    <cellStyle name="Обычный 3 3 2 2 3 8 2" xfId="25600"/>
    <cellStyle name="Обычный 3 3 2 2 3 9" xfId="17152"/>
    <cellStyle name="Обычный 3 3 2 2 4" xfId="174"/>
    <cellStyle name="Обычный 3 3 2 2 4 2" xfId="582"/>
    <cellStyle name="Обычный 3 3 2 2 4 2 2" xfId="1313"/>
    <cellStyle name="Обычный 3 3 2 2 4 2 2 2" xfId="2721"/>
    <cellStyle name="Обычный 3 3 2 2 4 2 2 2 2" xfId="6945"/>
    <cellStyle name="Обычный 3 3 2 2 4 2 2 2 2 2" xfId="15393"/>
    <cellStyle name="Обычный 3 3 2 2 4 2 2 2 2 2 2" xfId="32290"/>
    <cellStyle name="Обычный 3 3 2 2 4 2 2 2 2 3" xfId="23842"/>
    <cellStyle name="Обычный 3 3 2 2 4 2 2 2 3" xfId="11169"/>
    <cellStyle name="Обычный 3 3 2 2 4 2 2 2 3 2" xfId="28066"/>
    <cellStyle name="Обычный 3 3 2 2 4 2 2 2 4" xfId="19618"/>
    <cellStyle name="Обычный 3 3 2 2 4 2 2 3" xfId="4129"/>
    <cellStyle name="Обычный 3 3 2 2 4 2 2 3 2" xfId="8353"/>
    <cellStyle name="Обычный 3 3 2 2 4 2 2 3 2 2" xfId="16801"/>
    <cellStyle name="Обычный 3 3 2 2 4 2 2 3 2 2 2" xfId="33698"/>
    <cellStyle name="Обычный 3 3 2 2 4 2 2 3 2 3" xfId="25250"/>
    <cellStyle name="Обычный 3 3 2 2 4 2 2 3 3" xfId="12577"/>
    <cellStyle name="Обычный 3 3 2 2 4 2 2 3 3 2" xfId="29474"/>
    <cellStyle name="Обычный 3 3 2 2 4 2 2 3 4" xfId="21026"/>
    <cellStyle name="Обычный 3 3 2 2 4 2 2 4" xfId="5537"/>
    <cellStyle name="Обычный 3 3 2 2 4 2 2 4 2" xfId="13985"/>
    <cellStyle name="Обычный 3 3 2 2 4 2 2 4 2 2" xfId="30882"/>
    <cellStyle name="Обычный 3 3 2 2 4 2 2 4 3" xfId="22434"/>
    <cellStyle name="Обычный 3 3 2 2 4 2 2 5" xfId="9761"/>
    <cellStyle name="Обычный 3 3 2 2 4 2 2 5 2" xfId="26658"/>
    <cellStyle name="Обычный 3 3 2 2 4 2 2 6" xfId="18210"/>
    <cellStyle name="Обычный 3 3 2 2 4 2 3" xfId="2017"/>
    <cellStyle name="Обычный 3 3 2 2 4 2 3 2" xfId="6241"/>
    <cellStyle name="Обычный 3 3 2 2 4 2 3 2 2" xfId="14689"/>
    <cellStyle name="Обычный 3 3 2 2 4 2 3 2 2 2" xfId="31586"/>
    <cellStyle name="Обычный 3 3 2 2 4 2 3 2 3" xfId="23138"/>
    <cellStyle name="Обычный 3 3 2 2 4 2 3 3" xfId="10465"/>
    <cellStyle name="Обычный 3 3 2 2 4 2 3 3 2" xfId="27362"/>
    <cellStyle name="Обычный 3 3 2 2 4 2 3 4" xfId="18914"/>
    <cellStyle name="Обычный 3 3 2 2 4 2 4" xfId="3425"/>
    <cellStyle name="Обычный 3 3 2 2 4 2 4 2" xfId="7649"/>
    <cellStyle name="Обычный 3 3 2 2 4 2 4 2 2" xfId="16097"/>
    <cellStyle name="Обычный 3 3 2 2 4 2 4 2 2 2" xfId="32994"/>
    <cellStyle name="Обычный 3 3 2 2 4 2 4 2 3" xfId="24546"/>
    <cellStyle name="Обычный 3 3 2 2 4 2 4 3" xfId="11873"/>
    <cellStyle name="Обычный 3 3 2 2 4 2 4 3 2" xfId="28770"/>
    <cellStyle name="Обычный 3 3 2 2 4 2 4 4" xfId="20322"/>
    <cellStyle name="Обычный 3 3 2 2 4 2 5" xfId="4833"/>
    <cellStyle name="Обычный 3 3 2 2 4 2 5 2" xfId="13281"/>
    <cellStyle name="Обычный 3 3 2 2 4 2 5 2 2" xfId="30178"/>
    <cellStyle name="Обычный 3 3 2 2 4 2 5 3" xfId="21730"/>
    <cellStyle name="Обычный 3 3 2 2 4 2 6" xfId="9057"/>
    <cellStyle name="Обычный 3 3 2 2 4 2 6 2" xfId="25954"/>
    <cellStyle name="Обычный 3 3 2 2 4 2 7" xfId="17506"/>
    <cellStyle name="Обычный 3 3 2 2 4 2 8" xfId="34403"/>
    <cellStyle name="Обычный 3 3 2 2 4 3" xfId="961"/>
    <cellStyle name="Обычный 3 3 2 2 4 3 2" xfId="2369"/>
    <cellStyle name="Обычный 3 3 2 2 4 3 2 2" xfId="6593"/>
    <cellStyle name="Обычный 3 3 2 2 4 3 2 2 2" xfId="15041"/>
    <cellStyle name="Обычный 3 3 2 2 4 3 2 2 2 2" xfId="31938"/>
    <cellStyle name="Обычный 3 3 2 2 4 3 2 2 3" xfId="23490"/>
    <cellStyle name="Обычный 3 3 2 2 4 3 2 3" xfId="10817"/>
    <cellStyle name="Обычный 3 3 2 2 4 3 2 3 2" xfId="27714"/>
    <cellStyle name="Обычный 3 3 2 2 4 3 2 4" xfId="19266"/>
    <cellStyle name="Обычный 3 3 2 2 4 3 3" xfId="3777"/>
    <cellStyle name="Обычный 3 3 2 2 4 3 3 2" xfId="8001"/>
    <cellStyle name="Обычный 3 3 2 2 4 3 3 2 2" xfId="16449"/>
    <cellStyle name="Обычный 3 3 2 2 4 3 3 2 2 2" xfId="33346"/>
    <cellStyle name="Обычный 3 3 2 2 4 3 3 2 3" xfId="24898"/>
    <cellStyle name="Обычный 3 3 2 2 4 3 3 3" xfId="12225"/>
    <cellStyle name="Обычный 3 3 2 2 4 3 3 3 2" xfId="29122"/>
    <cellStyle name="Обычный 3 3 2 2 4 3 3 4" xfId="20674"/>
    <cellStyle name="Обычный 3 3 2 2 4 3 4" xfId="5185"/>
    <cellStyle name="Обычный 3 3 2 2 4 3 4 2" xfId="13633"/>
    <cellStyle name="Обычный 3 3 2 2 4 3 4 2 2" xfId="30530"/>
    <cellStyle name="Обычный 3 3 2 2 4 3 4 3" xfId="22082"/>
    <cellStyle name="Обычный 3 3 2 2 4 3 5" xfId="9409"/>
    <cellStyle name="Обычный 3 3 2 2 4 3 5 2" xfId="26306"/>
    <cellStyle name="Обычный 3 3 2 2 4 3 6" xfId="17858"/>
    <cellStyle name="Обычный 3 3 2 2 4 4" xfId="1665"/>
    <cellStyle name="Обычный 3 3 2 2 4 4 2" xfId="5889"/>
    <cellStyle name="Обычный 3 3 2 2 4 4 2 2" xfId="14337"/>
    <cellStyle name="Обычный 3 3 2 2 4 4 2 2 2" xfId="31234"/>
    <cellStyle name="Обычный 3 3 2 2 4 4 2 3" xfId="22786"/>
    <cellStyle name="Обычный 3 3 2 2 4 4 3" xfId="10113"/>
    <cellStyle name="Обычный 3 3 2 2 4 4 3 2" xfId="27010"/>
    <cellStyle name="Обычный 3 3 2 2 4 4 4" xfId="18562"/>
    <cellStyle name="Обычный 3 3 2 2 4 5" xfId="3073"/>
    <cellStyle name="Обычный 3 3 2 2 4 5 2" xfId="7297"/>
    <cellStyle name="Обычный 3 3 2 2 4 5 2 2" xfId="15745"/>
    <cellStyle name="Обычный 3 3 2 2 4 5 2 2 2" xfId="32642"/>
    <cellStyle name="Обычный 3 3 2 2 4 5 2 3" xfId="24194"/>
    <cellStyle name="Обычный 3 3 2 2 4 5 3" xfId="11521"/>
    <cellStyle name="Обычный 3 3 2 2 4 5 3 2" xfId="28418"/>
    <cellStyle name="Обычный 3 3 2 2 4 5 4" xfId="19970"/>
    <cellStyle name="Обычный 3 3 2 2 4 6" xfId="4481"/>
    <cellStyle name="Обычный 3 3 2 2 4 6 2" xfId="12929"/>
    <cellStyle name="Обычный 3 3 2 2 4 6 2 2" xfId="29826"/>
    <cellStyle name="Обычный 3 3 2 2 4 6 3" xfId="21378"/>
    <cellStyle name="Обычный 3 3 2 2 4 7" xfId="8705"/>
    <cellStyle name="Обычный 3 3 2 2 4 7 2" xfId="25602"/>
    <cellStyle name="Обычный 3 3 2 2 4 8" xfId="17154"/>
    <cellStyle name="Обычный 3 3 2 2 4 9" xfId="34051"/>
    <cellStyle name="Обычный 3 3 2 2 5" xfId="575"/>
    <cellStyle name="Обычный 3 3 2 2 5 2" xfId="1306"/>
    <cellStyle name="Обычный 3 3 2 2 5 2 2" xfId="2714"/>
    <cellStyle name="Обычный 3 3 2 2 5 2 2 2" xfId="6938"/>
    <cellStyle name="Обычный 3 3 2 2 5 2 2 2 2" xfId="15386"/>
    <cellStyle name="Обычный 3 3 2 2 5 2 2 2 2 2" xfId="32283"/>
    <cellStyle name="Обычный 3 3 2 2 5 2 2 2 3" xfId="23835"/>
    <cellStyle name="Обычный 3 3 2 2 5 2 2 3" xfId="11162"/>
    <cellStyle name="Обычный 3 3 2 2 5 2 2 3 2" xfId="28059"/>
    <cellStyle name="Обычный 3 3 2 2 5 2 2 4" xfId="19611"/>
    <cellStyle name="Обычный 3 3 2 2 5 2 3" xfId="4122"/>
    <cellStyle name="Обычный 3 3 2 2 5 2 3 2" xfId="8346"/>
    <cellStyle name="Обычный 3 3 2 2 5 2 3 2 2" xfId="16794"/>
    <cellStyle name="Обычный 3 3 2 2 5 2 3 2 2 2" xfId="33691"/>
    <cellStyle name="Обычный 3 3 2 2 5 2 3 2 3" xfId="25243"/>
    <cellStyle name="Обычный 3 3 2 2 5 2 3 3" xfId="12570"/>
    <cellStyle name="Обычный 3 3 2 2 5 2 3 3 2" xfId="29467"/>
    <cellStyle name="Обычный 3 3 2 2 5 2 3 4" xfId="21019"/>
    <cellStyle name="Обычный 3 3 2 2 5 2 4" xfId="5530"/>
    <cellStyle name="Обычный 3 3 2 2 5 2 4 2" xfId="13978"/>
    <cellStyle name="Обычный 3 3 2 2 5 2 4 2 2" xfId="30875"/>
    <cellStyle name="Обычный 3 3 2 2 5 2 4 3" xfId="22427"/>
    <cellStyle name="Обычный 3 3 2 2 5 2 5" xfId="9754"/>
    <cellStyle name="Обычный 3 3 2 2 5 2 5 2" xfId="26651"/>
    <cellStyle name="Обычный 3 3 2 2 5 2 6" xfId="18203"/>
    <cellStyle name="Обычный 3 3 2 2 5 3" xfId="2010"/>
    <cellStyle name="Обычный 3 3 2 2 5 3 2" xfId="6234"/>
    <cellStyle name="Обычный 3 3 2 2 5 3 2 2" xfId="14682"/>
    <cellStyle name="Обычный 3 3 2 2 5 3 2 2 2" xfId="31579"/>
    <cellStyle name="Обычный 3 3 2 2 5 3 2 3" xfId="23131"/>
    <cellStyle name="Обычный 3 3 2 2 5 3 3" xfId="10458"/>
    <cellStyle name="Обычный 3 3 2 2 5 3 3 2" xfId="27355"/>
    <cellStyle name="Обычный 3 3 2 2 5 3 4" xfId="18907"/>
    <cellStyle name="Обычный 3 3 2 2 5 4" xfId="3418"/>
    <cellStyle name="Обычный 3 3 2 2 5 4 2" xfId="7642"/>
    <cellStyle name="Обычный 3 3 2 2 5 4 2 2" xfId="16090"/>
    <cellStyle name="Обычный 3 3 2 2 5 4 2 2 2" xfId="32987"/>
    <cellStyle name="Обычный 3 3 2 2 5 4 2 3" xfId="24539"/>
    <cellStyle name="Обычный 3 3 2 2 5 4 3" xfId="11866"/>
    <cellStyle name="Обычный 3 3 2 2 5 4 3 2" xfId="28763"/>
    <cellStyle name="Обычный 3 3 2 2 5 4 4" xfId="20315"/>
    <cellStyle name="Обычный 3 3 2 2 5 5" xfId="4826"/>
    <cellStyle name="Обычный 3 3 2 2 5 5 2" xfId="13274"/>
    <cellStyle name="Обычный 3 3 2 2 5 5 2 2" xfId="30171"/>
    <cellStyle name="Обычный 3 3 2 2 5 5 3" xfId="21723"/>
    <cellStyle name="Обычный 3 3 2 2 5 6" xfId="9050"/>
    <cellStyle name="Обычный 3 3 2 2 5 6 2" xfId="25947"/>
    <cellStyle name="Обычный 3 3 2 2 5 7" xfId="17499"/>
    <cellStyle name="Обычный 3 3 2 2 5 8" xfId="34396"/>
    <cellStyle name="Обычный 3 3 2 2 6" xfId="954"/>
    <cellStyle name="Обычный 3 3 2 2 6 2" xfId="2362"/>
    <cellStyle name="Обычный 3 3 2 2 6 2 2" xfId="6586"/>
    <cellStyle name="Обычный 3 3 2 2 6 2 2 2" xfId="15034"/>
    <cellStyle name="Обычный 3 3 2 2 6 2 2 2 2" xfId="31931"/>
    <cellStyle name="Обычный 3 3 2 2 6 2 2 3" xfId="23483"/>
    <cellStyle name="Обычный 3 3 2 2 6 2 3" xfId="10810"/>
    <cellStyle name="Обычный 3 3 2 2 6 2 3 2" xfId="27707"/>
    <cellStyle name="Обычный 3 3 2 2 6 2 4" xfId="19259"/>
    <cellStyle name="Обычный 3 3 2 2 6 3" xfId="3770"/>
    <cellStyle name="Обычный 3 3 2 2 6 3 2" xfId="7994"/>
    <cellStyle name="Обычный 3 3 2 2 6 3 2 2" xfId="16442"/>
    <cellStyle name="Обычный 3 3 2 2 6 3 2 2 2" xfId="33339"/>
    <cellStyle name="Обычный 3 3 2 2 6 3 2 3" xfId="24891"/>
    <cellStyle name="Обычный 3 3 2 2 6 3 3" xfId="12218"/>
    <cellStyle name="Обычный 3 3 2 2 6 3 3 2" xfId="29115"/>
    <cellStyle name="Обычный 3 3 2 2 6 3 4" xfId="20667"/>
    <cellStyle name="Обычный 3 3 2 2 6 4" xfId="5178"/>
    <cellStyle name="Обычный 3 3 2 2 6 4 2" xfId="13626"/>
    <cellStyle name="Обычный 3 3 2 2 6 4 2 2" xfId="30523"/>
    <cellStyle name="Обычный 3 3 2 2 6 4 3" xfId="22075"/>
    <cellStyle name="Обычный 3 3 2 2 6 5" xfId="9402"/>
    <cellStyle name="Обычный 3 3 2 2 6 5 2" xfId="26299"/>
    <cellStyle name="Обычный 3 3 2 2 6 6" xfId="17851"/>
    <cellStyle name="Обычный 3 3 2 2 7" xfId="1658"/>
    <cellStyle name="Обычный 3 3 2 2 7 2" xfId="5882"/>
    <cellStyle name="Обычный 3 3 2 2 7 2 2" xfId="14330"/>
    <cellStyle name="Обычный 3 3 2 2 7 2 2 2" xfId="31227"/>
    <cellStyle name="Обычный 3 3 2 2 7 2 3" xfId="22779"/>
    <cellStyle name="Обычный 3 3 2 2 7 3" xfId="10106"/>
    <cellStyle name="Обычный 3 3 2 2 7 3 2" xfId="27003"/>
    <cellStyle name="Обычный 3 3 2 2 7 4" xfId="18555"/>
    <cellStyle name="Обычный 3 3 2 2 8" xfId="3066"/>
    <cellStyle name="Обычный 3 3 2 2 8 2" xfId="7290"/>
    <cellStyle name="Обычный 3 3 2 2 8 2 2" xfId="15738"/>
    <cellStyle name="Обычный 3 3 2 2 8 2 2 2" xfId="32635"/>
    <cellStyle name="Обычный 3 3 2 2 8 2 3" xfId="24187"/>
    <cellStyle name="Обычный 3 3 2 2 8 3" xfId="11514"/>
    <cellStyle name="Обычный 3 3 2 2 8 3 2" xfId="28411"/>
    <cellStyle name="Обычный 3 3 2 2 8 4" xfId="19963"/>
    <cellStyle name="Обычный 3 3 2 2 9" xfId="4474"/>
    <cellStyle name="Обычный 3 3 2 2 9 2" xfId="12922"/>
    <cellStyle name="Обычный 3 3 2 2 9 2 2" xfId="29819"/>
    <cellStyle name="Обычный 3 3 2 2 9 3" xfId="21371"/>
    <cellStyle name="Обычный 3 3 2 3" xfId="175"/>
    <cellStyle name="Обычный 3 3 2 3 10" xfId="17155"/>
    <cellStyle name="Обычный 3 3 2 3 11" xfId="34052"/>
    <cellStyle name="Обычный 3 3 2 3 2" xfId="176"/>
    <cellStyle name="Обычный 3 3 2 3 2 10" xfId="34053"/>
    <cellStyle name="Обычный 3 3 2 3 2 2" xfId="177"/>
    <cellStyle name="Обычный 3 3 2 3 2 2 2" xfId="585"/>
    <cellStyle name="Обычный 3 3 2 3 2 2 2 2" xfId="1316"/>
    <cellStyle name="Обычный 3 3 2 3 2 2 2 2 2" xfId="2724"/>
    <cellStyle name="Обычный 3 3 2 3 2 2 2 2 2 2" xfId="6948"/>
    <cellStyle name="Обычный 3 3 2 3 2 2 2 2 2 2 2" xfId="15396"/>
    <cellStyle name="Обычный 3 3 2 3 2 2 2 2 2 2 2 2" xfId="32293"/>
    <cellStyle name="Обычный 3 3 2 3 2 2 2 2 2 2 3" xfId="23845"/>
    <cellStyle name="Обычный 3 3 2 3 2 2 2 2 2 3" xfId="11172"/>
    <cellStyle name="Обычный 3 3 2 3 2 2 2 2 2 3 2" xfId="28069"/>
    <cellStyle name="Обычный 3 3 2 3 2 2 2 2 2 4" xfId="19621"/>
    <cellStyle name="Обычный 3 3 2 3 2 2 2 2 3" xfId="4132"/>
    <cellStyle name="Обычный 3 3 2 3 2 2 2 2 3 2" xfId="8356"/>
    <cellStyle name="Обычный 3 3 2 3 2 2 2 2 3 2 2" xfId="16804"/>
    <cellStyle name="Обычный 3 3 2 3 2 2 2 2 3 2 2 2" xfId="33701"/>
    <cellStyle name="Обычный 3 3 2 3 2 2 2 2 3 2 3" xfId="25253"/>
    <cellStyle name="Обычный 3 3 2 3 2 2 2 2 3 3" xfId="12580"/>
    <cellStyle name="Обычный 3 3 2 3 2 2 2 2 3 3 2" xfId="29477"/>
    <cellStyle name="Обычный 3 3 2 3 2 2 2 2 3 4" xfId="21029"/>
    <cellStyle name="Обычный 3 3 2 3 2 2 2 2 4" xfId="5540"/>
    <cellStyle name="Обычный 3 3 2 3 2 2 2 2 4 2" xfId="13988"/>
    <cellStyle name="Обычный 3 3 2 3 2 2 2 2 4 2 2" xfId="30885"/>
    <cellStyle name="Обычный 3 3 2 3 2 2 2 2 4 3" xfId="22437"/>
    <cellStyle name="Обычный 3 3 2 3 2 2 2 2 5" xfId="9764"/>
    <cellStyle name="Обычный 3 3 2 3 2 2 2 2 5 2" xfId="26661"/>
    <cellStyle name="Обычный 3 3 2 3 2 2 2 2 6" xfId="18213"/>
    <cellStyle name="Обычный 3 3 2 3 2 2 2 3" xfId="2020"/>
    <cellStyle name="Обычный 3 3 2 3 2 2 2 3 2" xfId="6244"/>
    <cellStyle name="Обычный 3 3 2 3 2 2 2 3 2 2" xfId="14692"/>
    <cellStyle name="Обычный 3 3 2 3 2 2 2 3 2 2 2" xfId="31589"/>
    <cellStyle name="Обычный 3 3 2 3 2 2 2 3 2 3" xfId="23141"/>
    <cellStyle name="Обычный 3 3 2 3 2 2 2 3 3" xfId="10468"/>
    <cellStyle name="Обычный 3 3 2 3 2 2 2 3 3 2" xfId="27365"/>
    <cellStyle name="Обычный 3 3 2 3 2 2 2 3 4" xfId="18917"/>
    <cellStyle name="Обычный 3 3 2 3 2 2 2 4" xfId="3428"/>
    <cellStyle name="Обычный 3 3 2 3 2 2 2 4 2" xfId="7652"/>
    <cellStyle name="Обычный 3 3 2 3 2 2 2 4 2 2" xfId="16100"/>
    <cellStyle name="Обычный 3 3 2 3 2 2 2 4 2 2 2" xfId="32997"/>
    <cellStyle name="Обычный 3 3 2 3 2 2 2 4 2 3" xfId="24549"/>
    <cellStyle name="Обычный 3 3 2 3 2 2 2 4 3" xfId="11876"/>
    <cellStyle name="Обычный 3 3 2 3 2 2 2 4 3 2" xfId="28773"/>
    <cellStyle name="Обычный 3 3 2 3 2 2 2 4 4" xfId="20325"/>
    <cellStyle name="Обычный 3 3 2 3 2 2 2 5" xfId="4836"/>
    <cellStyle name="Обычный 3 3 2 3 2 2 2 5 2" xfId="13284"/>
    <cellStyle name="Обычный 3 3 2 3 2 2 2 5 2 2" xfId="30181"/>
    <cellStyle name="Обычный 3 3 2 3 2 2 2 5 3" xfId="21733"/>
    <cellStyle name="Обычный 3 3 2 3 2 2 2 6" xfId="9060"/>
    <cellStyle name="Обычный 3 3 2 3 2 2 2 6 2" xfId="25957"/>
    <cellStyle name="Обычный 3 3 2 3 2 2 2 7" xfId="17509"/>
    <cellStyle name="Обычный 3 3 2 3 2 2 2 8" xfId="34406"/>
    <cellStyle name="Обычный 3 3 2 3 2 2 3" xfId="964"/>
    <cellStyle name="Обычный 3 3 2 3 2 2 3 2" xfId="2372"/>
    <cellStyle name="Обычный 3 3 2 3 2 2 3 2 2" xfId="6596"/>
    <cellStyle name="Обычный 3 3 2 3 2 2 3 2 2 2" xfId="15044"/>
    <cellStyle name="Обычный 3 3 2 3 2 2 3 2 2 2 2" xfId="31941"/>
    <cellStyle name="Обычный 3 3 2 3 2 2 3 2 2 3" xfId="23493"/>
    <cellStyle name="Обычный 3 3 2 3 2 2 3 2 3" xfId="10820"/>
    <cellStyle name="Обычный 3 3 2 3 2 2 3 2 3 2" xfId="27717"/>
    <cellStyle name="Обычный 3 3 2 3 2 2 3 2 4" xfId="19269"/>
    <cellStyle name="Обычный 3 3 2 3 2 2 3 3" xfId="3780"/>
    <cellStyle name="Обычный 3 3 2 3 2 2 3 3 2" xfId="8004"/>
    <cellStyle name="Обычный 3 3 2 3 2 2 3 3 2 2" xfId="16452"/>
    <cellStyle name="Обычный 3 3 2 3 2 2 3 3 2 2 2" xfId="33349"/>
    <cellStyle name="Обычный 3 3 2 3 2 2 3 3 2 3" xfId="24901"/>
    <cellStyle name="Обычный 3 3 2 3 2 2 3 3 3" xfId="12228"/>
    <cellStyle name="Обычный 3 3 2 3 2 2 3 3 3 2" xfId="29125"/>
    <cellStyle name="Обычный 3 3 2 3 2 2 3 3 4" xfId="20677"/>
    <cellStyle name="Обычный 3 3 2 3 2 2 3 4" xfId="5188"/>
    <cellStyle name="Обычный 3 3 2 3 2 2 3 4 2" xfId="13636"/>
    <cellStyle name="Обычный 3 3 2 3 2 2 3 4 2 2" xfId="30533"/>
    <cellStyle name="Обычный 3 3 2 3 2 2 3 4 3" xfId="22085"/>
    <cellStyle name="Обычный 3 3 2 3 2 2 3 5" xfId="9412"/>
    <cellStyle name="Обычный 3 3 2 3 2 2 3 5 2" xfId="26309"/>
    <cellStyle name="Обычный 3 3 2 3 2 2 3 6" xfId="17861"/>
    <cellStyle name="Обычный 3 3 2 3 2 2 4" xfId="1668"/>
    <cellStyle name="Обычный 3 3 2 3 2 2 4 2" xfId="5892"/>
    <cellStyle name="Обычный 3 3 2 3 2 2 4 2 2" xfId="14340"/>
    <cellStyle name="Обычный 3 3 2 3 2 2 4 2 2 2" xfId="31237"/>
    <cellStyle name="Обычный 3 3 2 3 2 2 4 2 3" xfId="22789"/>
    <cellStyle name="Обычный 3 3 2 3 2 2 4 3" xfId="10116"/>
    <cellStyle name="Обычный 3 3 2 3 2 2 4 3 2" xfId="27013"/>
    <cellStyle name="Обычный 3 3 2 3 2 2 4 4" xfId="18565"/>
    <cellStyle name="Обычный 3 3 2 3 2 2 5" xfId="3076"/>
    <cellStyle name="Обычный 3 3 2 3 2 2 5 2" xfId="7300"/>
    <cellStyle name="Обычный 3 3 2 3 2 2 5 2 2" xfId="15748"/>
    <cellStyle name="Обычный 3 3 2 3 2 2 5 2 2 2" xfId="32645"/>
    <cellStyle name="Обычный 3 3 2 3 2 2 5 2 3" xfId="24197"/>
    <cellStyle name="Обычный 3 3 2 3 2 2 5 3" xfId="11524"/>
    <cellStyle name="Обычный 3 3 2 3 2 2 5 3 2" xfId="28421"/>
    <cellStyle name="Обычный 3 3 2 3 2 2 5 4" xfId="19973"/>
    <cellStyle name="Обычный 3 3 2 3 2 2 6" xfId="4484"/>
    <cellStyle name="Обычный 3 3 2 3 2 2 6 2" xfId="12932"/>
    <cellStyle name="Обычный 3 3 2 3 2 2 6 2 2" xfId="29829"/>
    <cellStyle name="Обычный 3 3 2 3 2 2 6 3" xfId="21381"/>
    <cellStyle name="Обычный 3 3 2 3 2 2 7" xfId="8708"/>
    <cellStyle name="Обычный 3 3 2 3 2 2 7 2" xfId="25605"/>
    <cellStyle name="Обычный 3 3 2 3 2 2 8" xfId="17157"/>
    <cellStyle name="Обычный 3 3 2 3 2 2 9" xfId="34054"/>
    <cellStyle name="Обычный 3 3 2 3 2 3" xfId="584"/>
    <cellStyle name="Обычный 3 3 2 3 2 3 2" xfId="1315"/>
    <cellStyle name="Обычный 3 3 2 3 2 3 2 2" xfId="2723"/>
    <cellStyle name="Обычный 3 3 2 3 2 3 2 2 2" xfId="6947"/>
    <cellStyle name="Обычный 3 3 2 3 2 3 2 2 2 2" xfId="15395"/>
    <cellStyle name="Обычный 3 3 2 3 2 3 2 2 2 2 2" xfId="32292"/>
    <cellStyle name="Обычный 3 3 2 3 2 3 2 2 2 3" xfId="23844"/>
    <cellStyle name="Обычный 3 3 2 3 2 3 2 2 3" xfId="11171"/>
    <cellStyle name="Обычный 3 3 2 3 2 3 2 2 3 2" xfId="28068"/>
    <cellStyle name="Обычный 3 3 2 3 2 3 2 2 4" xfId="19620"/>
    <cellStyle name="Обычный 3 3 2 3 2 3 2 3" xfId="4131"/>
    <cellStyle name="Обычный 3 3 2 3 2 3 2 3 2" xfId="8355"/>
    <cellStyle name="Обычный 3 3 2 3 2 3 2 3 2 2" xfId="16803"/>
    <cellStyle name="Обычный 3 3 2 3 2 3 2 3 2 2 2" xfId="33700"/>
    <cellStyle name="Обычный 3 3 2 3 2 3 2 3 2 3" xfId="25252"/>
    <cellStyle name="Обычный 3 3 2 3 2 3 2 3 3" xfId="12579"/>
    <cellStyle name="Обычный 3 3 2 3 2 3 2 3 3 2" xfId="29476"/>
    <cellStyle name="Обычный 3 3 2 3 2 3 2 3 4" xfId="21028"/>
    <cellStyle name="Обычный 3 3 2 3 2 3 2 4" xfId="5539"/>
    <cellStyle name="Обычный 3 3 2 3 2 3 2 4 2" xfId="13987"/>
    <cellStyle name="Обычный 3 3 2 3 2 3 2 4 2 2" xfId="30884"/>
    <cellStyle name="Обычный 3 3 2 3 2 3 2 4 3" xfId="22436"/>
    <cellStyle name="Обычный 3 3 2 3 2 3 2 5" xfId="9763"/>
    <cellStyle name="Обычный 3 3 2 3 2 3 2 5 2" xfId="26660"/>
    <cellStyle name="Обычный 3 3 2 3 2 3 2 6" xfId="18212"/>
    <cellStyle name="Обычный 3 3 2 3 2 3 3" xfId="2019"/>
    <cellStyle name="Обычный 3 3 2 3 2 3 3 2" xfId="6243"/>
    <cellStyle name="Обычный 3 3 2 3 2 3 3 2 2" xfId="14691"/>
    <cellStyle name="Обычный 3 3 2 3 2 3 3 2 2 2" xfId="31588"/>
    <cellStyle name="Обычный 3 3 2 3 2 3 3 2 3" xfId="23140"/>
    <cellStyle name="Обычный 3 3 2 3 2 3 3 3" xfId="10467"/>
    <cellStyle name="Обычный 3 3 2 3 2 3 3 3 2" xfId="27364"/>
    <cellStyle name="Обычный 3 3 2 3 2 3 3 4" xfId="18916"/>
    <cellStyle name="Обычный 3 3 2 3 2 3 4" xfId="3427"/>
    <cellStyle name="Обычный 3 3 2 3 2 3 4 2" xfId="7651"/>
    <cellStyle name="Обычный 3 3 2 3 2 3 4 2 2" xfId="16099"/>
    <cellStyle name="Обычный 3 3 2 3 2 3 4 2 2 2" xfId="32996"/>
    <cellStyle name="Обычный 3 3 2 3 2 3 4 2 3" xfId="24548"/>
    <cellStyle name="Обычный 3 3 2 3 2 3 4 3" xfId="11875"/>
    <cellStyle name="Обычный 3 3 2 3 2 3 4 3 2" xfId="28772"/>
    <cellStyle name="Обычный 3 3 2 3 2 3 4 4" xfId="20324"/>
    <cellStyle name="Обычный 3 3 2 3 2 3 5" xfId="4835"/>
    <cellStyle name="Обычный 3 3 2 3 2 3 5 2" xfId="13283"/>
    <cellStyle name="Обычный 3 3 2 3 2 3 5 2 2" xfId="30180"/>
    <cellStyle name="Обычный 3 3 2 3 2 3 5 3" xfId="21732"/>
    <cellStyle name="Обычный 3 3 2 3 2 3 6" xfId="9059"/>
    <cellStyle name="Обычный 3 3 2 3 2 3 6 2" xfId="25956"/>
    <cellStyle name="Обычный 3 3 2 3 2 3 7" xfId="17508"/>
    <cellStyle name="Обычный 3 3 2 3 2 3 8" xfId="34405"/>
    <cellStyle name="Обычный 3 3 2 3 2 4" xfId="963"/>
    <cellStyle name="Обычный 3 3 2 3 2 4 2" xfId="2371"/>
    <cellStyle name="Обычный 3 3 2 3 2 4 2 2" xfId="6595"/>
    <cellStyle name="Обычный 3 3 2 3 2 4 2 2 2" xfId="15043"/>
    <cellStyle name="Обычный 3 3 2 3 2 4 2 2 2 2" xfId="31940"/>
    <cellStyle name="Обычный 3 3 2 3 2 4 2 2 3" xfId="23492"/>
    <cellStyle name="Обычный 3 3 2 3 2 4 2 3" xfId="10819"/>
    <cellStyle name="Обычный 3 3 2 3 2 4 2 3 2" xfId="27716"/>
    <cellStyle name="Обычный 3 3 2 3 2 4 2 4" xfId="19268"/>
    <cellStyle name="Обычный 3 3 2 3 2 4 3" xfId="3779"/>
    <cellStyle name="Обычный 3 3 2 3 2 4 3 2" xfId="8003"/>
    <cellStyle name="Обычный 3 3 2 3 2 4 3 2 2" xfId="16451"/>
    <cellStyle name="Обычный 3 3 2 3 2 4 3 2 2 2" xfId="33348"/>
    <cellStyle name="Обычный 3 3 2 3 2 4 3 2 3" xfId="24900"/>
    <cellStyle name="Обычный 3 3 2 3 2 4 3 3" xfId="12227"/>
    <cellStyle name="Обычный 3 3 2 3 2 4 3 3 2" xfId="29124"/>
    <cellStyle name="Обычный 3 3 2 3 2 4 3 4" xfId="20676"/>
    <cellStyle name="Обычный 3 3 2 3 2 4 4" xfId="5187"/>
    <cellStyle name="Обычный 3 3 2 3 2 4 4 2" xfId="13635"/>
    <cellStyle name="Обычный 3 3 2 3 2 4 4 2 2" xfId="30532"/>
    <cellStyle name="Обычный 3 3 2 3 2 4 4 3" xfId="22084"/>
    <cellStyle name="Обычный 3 3 2 3 2 4 5" xfId="9411"/>
    <cellStyle name="Обычный 3 3 2 3 2 4 5 2" xfId="26308"/>
    <cellStyle name="Обычный 3 3 2 3 2 4 6" xfId="17860"/>
    <cellStyle name="Обычный 3 3 2 3 2 5" xfId="1667"/>
    <cellStyle name="Обычный 3 3 2 3 2 5 2" xfId="5891"/>
    <cellStyle name="Обычный 3 3 2 3 2 5 2 2" xfId="14339"/>
    <cellStyle name="Обычный 3 3 2 3 2 5 2 2 2" xfId="31236"/>
    <cellStyle name="Обычный 3 3 2 3 2 5 2 3" xfId="22788"/>
    <cellStyle name="Обычный 3 3 2 3 2 5 3" xfId="10115"/>
    <cellStyle name="Обычный 3 3 2 3 2 5 3 2" xfId="27012"/>
    <cellStyle name="Обычный 3 3 2 3 2 5 4" xfId="18564"/>
    <cellStyle name="Обычный 3 3 2 3 2 6" xfId="3075"/>
    <cellStyle name="Обычный 3 3 2 3 2 6 2" xfId="7299"/>
    <cellStyle name="Обычный 3 3 2 3 2 6 2 2" xfId="15747"/>
    <cellStyle name="Обычный 3 3 2 3 2 6 2 2 2" xfId="32644"/>
    <cellStyle name="Обычный 3 3 2 3 2 6 2 3" xfId="24196"/>
    <cellStyle name="Обычный 3 3 2 3 2 6 3" xfId="11523"/>
    <cellStyle name="Обычный 3 3 2 3 2 6 3 2" xfId="28420"/>
    <cellStyle name="Обычный 3 3 2 3 2 6 4" xfId="19972"/>
    <cellStyle name="Обычный 3 3 2 3 2 7" xfId="4483"/>
    <cellStyle name="Обычный 3 3 2 3 2 7 2" xfId="12931"/>
    <cellStyle name="Обычный 3 3 2 3 2 7 2 2" xfId="29828"/>
    <cellStyle name="Обычный 3 3 2 3 2 7 3" xfId="21380"/>
    <cellStyle name="Обычный 3 3 2 3 2 8" xfId="8707"/>
    <cellStyle name="Обычный 3 3 2 3 2 8 2" xfId="25604"/>
    <cellStyle name="Обычный 3 3 2 3 2 9" xfId="17156"/>
    <cellStyle name="Обычный 3 3 2 3 3" xfId="178"/>
    <cellStyle name="Обычный 3 3 2 3 3 2" xfId="586"/>
    <cellStyle name="Обычный 3 3 2 3 3 2 2" xfId="1317"/>
    <cellStyle name="Обычный 3 3 2 3 3 2 2 2" xfId="2725"/>
    <cellStyle name="Обычный 3 3 2 3 3 2 2 2 2" xfId="6949"/>
    <cellStyle name="Обычный 3 3 2 3 3 2 2 2 2 2" xfId="15397"/>
    <cellStyle name="Обычный 3 3 2 3 3 2 2 2 2 2 2" xfId="32294"/>
    <cellStyle name="Обычный 3 3 2 3 3 2 2 2 2 3" xfId="23846"/>
    <cellStyle name="Обычный 3 3 2 3 3 2 2 2 3" xfId="11173"/>
    <cellStyle name="Обычный 3 3 2 3 3 2 2 2 3 2" xfId="28070"/>
    <cellStyle name="Обычный 3 3 2 3 3 2 2 2 4" xfId="19622"/>
    <cellStyle name="Обычный 3 3 2 3 3 2 2 3" xfId="4133"/>
    <cellStyle name="Обычный 3 3 2 3 3 2 2 3 2" xfId="8357"/>
    <cellStyle name="Обычный 3 3 2 3 3 2 2 3 2 2" xfId="16805"/>
    <cellStyle name="Обычный 3 3 2 3 3 2 2 3 2 2 2" xfId="33702"/>
    <cellStyle name="Обычный 3 3 2 3 3 2 2 3 2 3" xfId="25254"/>
    <cellStyle name="Обычный 3 3 2 3 3 2 2 3 3" xfId="12581"/>
    <cellStyle name="Обычный 3 3 2 3 3 2 2 3 3 2" xfId="29478"/>
    <cellStyle name="Обычный 3 3 2 3 3 2 2 3 4" xfId="21030"/>
    <cellStyle name="Обычный 3 3 2 3 3 2 2 4" xfId="5541"/>
    <cellStyle name="Обычный 3 3 2 3 3 2 2 4 2" xfId="13989"/>
    <cellStyle name="Обычный 3 3 2 3 3 2 2 4 2 2" xfId="30886"/>
    <cellStyle name="Обычный 3 3 2 3 3 2 2 4 3" xfId="22438"/>
    <cellStyle name="Обычный 3 3 2 3 3 2 2 5" xfId="9765"/>
    <cellStyle name="Обычный 3 3 2 3 3 2 2 5 2" xfId="26662"/>
    <cellStyle name="Обычный 3 3 2 3 3 2 2 6" xfId="18214"/>
    <cellStyle name="Обычный 3 3 2 3 3 2 3" xfId="2021"/>
    <cellStyle name="Обычный 3 3 2 3 3 2 3 2" xfId="6245"/>
    <cellStyle name="Обычный 3 3 2 3 3 2 3 2 2" xfId="14693"/>
    <cellStyle name="Обычный 3 3 2 3 3 2 3 2 2 2" xfId="31590"/>
    <cellStyle name="Обычный 3 3 2 3 3 2 3 2 3" xfId="23142"/>
    <cellStyle name="Обычный 3 3 2 3 3 2 3 3" xfId="10469"/>
    <cellStyle name="Обычный 3 3 2 3 3 2 3 3 2" xfId="27366"/>
    <cellStyle name="Обычный 3 3 2 3 3 2 3 4" xfId="18918"/>
    <cellStyle name="Обычный 3 3 2 3 3 2 4" xfId="3429"/>
    <cellStyle name="Обычный 3 3 2 3 3 2 4 2" xfId="7653"/>
    <cellStyle name="Обычный 3 3 2 3 3 2 4 2 2" xfId="16101"/>
    <cellStyle name="Обычный 3 3 2 3 3 2 4 2 2 2" xfId="32998"/>
    <cellStyle name="Обычный 3 3 2 3 3 2 4 2 3" xfId="24550"/>
    <cellStyle name="Обычный 3 3 2 3 3 2 4 3" xfId="11877"/>
    <cellStyle name="Обычный 3 3 2 3 3 2 4 3 2" xfId="28774"/>
    <cellStyle name="Обычный 3 3 2 3 3 2 4 4" xfId="20326"/>
    <cellStyle name="Обычный 3 3 2 3 3 2 5" xfId="4837"/>
    <cellStyle name="Обычный 3 3 2 3 3 2 5 2" xfId="13285"/>
    <cellStyle name="Обычный 3 3 2 3 3 2 5 2 2" xfId="30182"/>
    <cellStyle name="Обычный 3 3 2 3 3 2 5 3" xfId="21734"/>
    <cellStyle name="Обычный 3 3 2 3 3 2 6" xfId="9061"/>
    <cellStyle name="Обычный 3 3 2 3 3 2 6 2" xfId="25958"/>
    <cellStyle name="Обычный 3 3 2 3 3 2 7" xfId="17510"/>
    <cellStyle name="Обычный 3 3 2 3 3 2 8" xfId="34407"/>
    <cellStyle name="Обычный 3 3 2 3 3 3" xfId="965"/>
    <cellStyle name="Обычный 3 3 2 3 3 3 2" xfId="2373"/>
    <cellStyle name="Обычный 3 3 2 3 3 3 2 2" xfId="6597"/>
    <cellStyle name="Обычный 3 3 2 3 3 3 2 2 2" xfId="15045"/>
    <cellStyle name="Обычный 3 3 2 3 3 3 2 2 2 2" xfId="31942"/>
    <cellStyle name="Обычный 3 3 2 3 3 3 2 2 3" xfId="23494"/>
    <cellStyle name="Обычный 3 3 2 3 3 3 2 3" xfId="10821"/>
    <cellStyle name="Обычный 3 3 2 3 3 3 2 3 2" xfId="27718"/>
    <cellStyle name="Обычный 3 3 2 3 3 3 2 4" xfId="19270"/>
    <cellStyle name="Обычный 3 3 2 3 3 3 3" xfId="3781"/>
    <cellStyle name="Обычный 3 3 2 3 3 3 3 2" xfId="8005"/>
    <cellStyle name="Обычный 3 3 2 3 3 3 3 2 2" xfId="16453"/>
    <cellStyle name="Обычный 3 3 2 3 3 3 3 2 2 2" xfId="33350"/>
    <cellStyle name="Обычный 3 3 2 3 3 3 3 2 3" xfId="24902"/>
    <cellStyle name="Обычный 3 3 2 3 3 3 3 3" xfId="12229"/>
    <cellStyle name="Обычный 3 3 2 3 3 3 3 3 2" xfId="29126"/>
    <cellStyle name="Обычный 3 3 2 3 3 3 3 4" xfId="20678"/>
    <cellStyle name="Обычный 3 3 2 3 3 3 4" xfId="5189"/>
    <cellStyle name="Обычный 3 3 2 3 3 3 4 2" xfId="13637"/>
    <cellStyle name="Обычный 3 3 2 3 3 3 4 2 2" xfId="30534"/>
    <cellStyle name="Обычный 3 3 2 3 3 3 4 3" xfId="22086"/>
    <cellStyle name="Обычный 3 3 2 3 3 3 5" xfId="9413"/>
    <cellStyle name="Обычный 3 3 2 3 3 3 5 2" xfId="26310"/>
    <cellStyle name="Обычный 3 3 2 3 3 3 6" xfId="17862"/>
    <cellStyle name="Обычный 3 3 2 3 3 4" xfId="1669"/>
    <cellStyle name="Обычный 3 3 2 3 3 4 2" xfId="5893"/>
    <cellStyle name="Обычный 3 3 2 3 3 4 2 2" xfId="14341"/>
    <cellStyle name="Обычный 3 3 2 3 3 4 2 2 2" xfId="31238"/>
    <cellStyle name="Обычный 3 3 2 3 3 4 2 3" xfId="22790"/>
    <cellStyle name="Обычный 3 3 2 3 3 4 3" xfId="10117"/>
    <cellStyle name="Обычный 3 3 2 3 3 4 3 2" xfId="27014"/>
    <cellStyle name="Обычный 3 3 2 3 3 4 4" xfId="18566"/>
    <cellStyle name="Обычный 3 3 2 3 3 5" xfId="3077"/>
    <cellStyle name="Обычный 3 3 2 3 3 5 2" xfId="7301"/>
    <cellStyle name="Обычный 3 3 2 3 3 5 2 2" xfId="15749"/>
    <cellStyle name="Обычный 3 3 2 3 3 5 2 2 2" xfId="32646"/>
    <cellStyle name="Обычный 3 3 2 3 3 5 2 3" xfId="24198"/>
    <cellStyle name="Обычный 3 3 2 3 3 5 3" xfId="11525"/>
    <cellStyle name="Обычный 3 3 2 3 3 5 3 2" xfId="28422"/>
    <cellStyle name="Обычный 3 3 2 3 3 5 4" xfId="19974"/>
    <cellStyle name="Обычный 3 3 2 3 3 6" xfId="4485"/>
    <cellStyle name="Обычный 3 3 2 3 3 6 2" xfId="12933"/>
    <cellStyle name="Обычный 3 3 2 3 3 6 2 2" xfId="29830"/>
    <cellStyle name="Обычный 3 3 2 3 3 6 3" xfId="21382"/>
    <cellStyle name="Обычный 3 3 2 3 3 7" xfId="8709"/>
    <cellStyle name="Обычный 3 3 2 3 3 7 2" xfId="25606"/>
    <cellStyle name="Обычный 3 3 2 3 3 8" xfId="17158"/>
    <cellStyle name="Обычный 3 3 2 3 3 9" xfId="34055"/>
    <cellStyle name="Обычный 3 3 2 3 4" xfId="583"/>
    <cellStyle name="Обычный 3 3 2 3 4 2" xfId="1314"/>
    <cellStyle name="Обычный 3 3 2 3 4 2 2" xfId="2722"/>
    <cellStyle name="Обычный 3 3 2 3 4 2 2 2" xfId="6946"/>
    <cellStyle name="Обычный 3 3 2 3 4 2 2 2 2" xfId="15394"/>
    <cellStyle name="Обычный 3 3 2 3 4 2 2 2 2 2" xfId="32291"/>
    <cellStyle name="Обычный 3 3 2 3 4 2 2 2 3" xfId="23843"/>
    <cellStyle name="Обычный 3 3 2 3 4 2 2 3" xfId="11170"/>
    <cellStyle name="Обычный 3 3 2 3 4 2 2 3 2" xfId="28067"/>
    <cellStyle name="Обычный 3 3 2 3 4 2 2 4" xfId="19619"/>
    <cellStyle name="Обычный 3 3 2 3 4 2 3" xfId="4130"/>
    <cellStyle name="Обычный 3 3 2 3 4 2 3 2" xfId="8354"/>
    <cellStyle name="Обычный 3 3 2 3 4 2 3 2 2" xfId="16802"/>
    <cellStyle name="Обычный 3 3 2 3 4 2 3 2 2 2" xfId="33699"/>
    <cellStyle name="Обычный 3 3 2 3 4 2 3 2 3" xfId="25251"/>
    <cellStyle name="Обычный 3 3 2 3 4 2 3 3" xfId="12578"/>
    <cellStyle name="Обычный 3 3 2 3 4 2 3 3 2" xfId="29475"/>
    <cellStyle name="Обычный 3 3 2 3 4 2 3 4" xfId="21027"/>
    <cellStyle name="Обычный 3 3 2 3 4 2 4" xfId="5538"/>
    <cellStyle name="Обычный 3 3 2 3 4 2 4 2" xfId="13986"/>
    <cellStyle name="Обычный 3 3 2 3 4 2 4 2 2" xfId="30883"/>
    <cellStyle name="Обычный 3 3 2 3 4 2 4 3" xfId="22435"/>
    <cellStyle name="Обычный 3 3 2 3 4 2 5" xfId="9762"/>
    <cellStyle name="Обычный 3 3 2 3 4 2 5 2" xfId="26659"/>
    <cellStyle name="Обычный 3 3 2 3 4 2 6" xfId="18211"/>
    <cellStyle name="Обычный 3 3 2 3 4 3" xfId="2018"/>
    <cellStyle name="Обычный 3 3 2 3 4 3 2" xfId="6242"/>
    <cellStyle name="Обычный 3 3 2 3 4 3 2 2" xfId="14690"/>
    <cellStyle name="Обычный 3 3 2 3 4 3 2 2 2" xfId="31587"/>
    <cellStyle name="Обычный 3 3 2 3 4 3 2 3" xfId="23139"/>
    <cellStyle name="Обычный 3 3 2 3 4 3 3" xfId="10466"/>
    <cellStyle name="Обычный 3 3 2 3 4 3 3 2" xfId="27363"/>
    <cellStyle name="Обычный 3 3 2 3 4 3 4" xfId="18915"/>
    <cellStyle name="Обычный 3 3 2 3 4 4" xfId="3426"/>
    <cellStyle name="Обычный 3 3 2 3 4 4 2" xfId="7650"/>
    <cellStyle name="Обычный 3 3 2 3 4 4 2 2" xfId="16098"/>
    <cellStyle name="Обычный 3 3 2 3 4 4 2 2 2" xfId="32995"/>
    <cellStyle name="Обычный 3 3 2 3 4 4 2 3" xfId="24547"/>
    <cellStyle name="Обычный 3 3 2 3 4 4 3" xfId="11874"/>
    <cellStyle name="Обычный 3 3 2 3 4 4 3 2" xfId="28771"/>
    <cellStyle name="Обычный 3 3 2 3 4 4 4" xfId="20323"/>
    <cellStyle name="Обычный 3 3 2 3 4 5" xfId="4834"/>
    <cellStyle name="Обычный 3 3 2 3 4 5 2" xfId="13282"/>
    <cellStyle name="Обычный 3 3 2 3 4 5 2 2" xfId="30179"/>
    <cellStyle name="Обычный 3 3 2 3 4 5 3" xfId="21731"/>
    <cellStyle name="Обычный 3 3 2 3 4 6" xfId="9058"/>
    <cellStyle name="Обычный 3 3 2 3 4 6 2" xfId="25955"/>
    <cellStyle name="Обычный 3 3 2 3 4 7" xfId="17507"/>
    <cellStyle name="Обычный 3 3 2 3 4 8" xfId="34404"/>
    <cellStyle name="Обычный 3 3 2 3 5" xfId="962"/>
    <cellStyle name="Обычный 3 3 2 3 5 2" xfId="2370"/>
    <cellStyle name="Обычный 3 3 2 3 5 2 2" xfId="6594"/>
    <cellStyle name="Обычный 3 3 2 3 5 2 2 2" xfId="15042"/>
    <cellStyle name="Обычный 3 3 2 3 5 2 2 2 2" xfId="31939"/>
    <cellStyle name="Обычный 3 3 2 3 5 2 2 3" xfId="23491"/>
    <cellStyle name="Обычный 3 3 2 3 5 2 3" xfId="10818"/>
    <cellStyle name="Обычный 3 3 2 3 5 2 3 2" xfId="27715"/>
    <cellStyle name="Обычный 3 3 2 3 5 2 4" xfId="19267"/>
    <cellStyle name="Обычный 3 3 2 3 5 3" xfId="3778"/>
    <cellStyle name="Обычный 3 3 2 3 5 3 2" xfId="8002"/>
    <cellStyle name="Обычный 3 3 2 3 5 3 2 2" xfId="16450"/>
    <cellStyle name="Обычный 3 3 2 3 5 3 2 2 2" xfId="33347"/>
    <cellStyle name="Обычный 3 3 2 3 5 3 2 3" xfId="24899"/>
    <cellStyle name="Обычный 3 3 2 3 5 3 3" xfId="12226"/>
    <cellStyle name="Обычный 3 3 2 3 5 3 3 2" xfId="29123"/>
    <cellStyle name="Обычный 3 3 2 3 5 3 4" xfId="20675"/>
    <cellStyle name="Обычный 3 3 2 3 5 4" xfId="5186"/>
    <cellStyle name="Обычный 3 3 2 3 5 4 2" xfId="13634"/>
    <cellStyle name="Обычный 3 3 2 3 5 4 2 2" xfId="30531"/>
    <cellStyle name="Обычный 3 3 2 3 5 4 3" xfId="22083"/>
    <cellStyle name="Обычный 3 3 2 3 5 5" xfId="9410"/>
    <cellStyle name="Обычный 3 3 2 3 5 5 2" xfId="26307"/>
    <cellStyle name="Обычный 3 3 2 3 5 6" xfId="17859"/>
    <cellStyle name="Обычный 3 3 2 3 6" xfId="1666"/>
    <cellStyle name="Обычный 3 3 2 3 6 2" xfId="5890"/>
    <cellStyle name="Обычный 3 3 2 3 6 2 2" xfId="14338"/>
    <cellStyle name="Обычный 3 3 2 3 6 2 2 2" xfId="31235"/>
    <cellStyle name="Обычный 3 3 2 3 6 2 3" xfId="22787"/>
    <cellStyle name="Обычный 3 3 2 3 6 3" xfId="10114"/>
    <cellStyle name="Обычный 3 3 2 3 6 3 2" xfId="27011"/>
    <cellStyle name="Обычный 3 3 2 3 6 4" xfId="18563"/>
    <cellStyle name="Обычный 3 3 2 3 7" xfId="3074"/>
    <cellStyle name="Обычный 3 3 2 3 7 2" xfId="7298"/>
    <cellStyle name="Обычный 3 3 2 3 7 2 2" xfId="15746"/>
    <cellStyle name="Обычный 3 3 2 3 7 2 2 2" xfId="32643"/>
    <cellStyle name="Обычный 3 3 2 3 7 2 3" xfId="24195"/>
    <cellStyle name="Обычный 3 3 2 3 7 3" xfId="11522"/>
    <cellStyle name="Обычный 3 3 2 3 7 3 2" xfId="28419"/>
    <cellStyle name="Обычный 3 3 2 3 7 4" xfId="19971"/>
    <cellStyle name="Обычный 3 3 2 3 8" xfId="4482"/>
    <cellStyle name="Обычный 3 3 2 3 8 2" xfId="12930"/>
    <cellStyle name="Обычный 3 3 2 3 8 2 2" xfId="29827"/>
    <cellStyle name="Обычный 3 3 2 3 8 3" xfId="21379"/>
    <cellStyle name="Обычный 3 3 2 3 9" xfId="8706"/>
    <cellStyle name="Обычный 3 3 2 3 9 2" xfId="25603"/>
    <cellStyle name="Обычный 3 3 2 4" xfId="179"/>
    <cellStyle name="Обычный 3 3 2 4 10" xfId="34056"/>
    <cellStyle name="Обычный 3 3 2 4 2" xfId="180"/>
    <cellStyle name="Обычный 3 3 2 4 2 2" xfId="588"/>
    <cellStyle name="Обычный 3 3 2 4 2 2 2" xfId="1319"/>
    <cellStyle name="Обычный 3 3 2 4 2 2 2 2" xfId="2727"/>
    <cellStyle name="Обычный 3 3 2 4 2 2 2 2 2" xfId="6951"/>
    <cellStyle name="Обычный 3 3 2 4 2 2 2 2 2 2" xfId="15399"/>
    <cellStyle name="Обычный 3 3 2 4 2 2 2 2 2 2 2" xfId="32296"/>
    <cellStyle name="Обычный 3 3 2 4 2 2 2 2 2 3" xfId="23848"/>
    <cellStyle name="Обычный 3 3 2 4 2 2 2 2 3" xfId="11175"/>
    <cellStyle name="Обычный 3 3 2 4 2 2 2 2 3 2" xfId="28072"/>
    <cellStyle name="Обычный 3 3 2 4 2 2 2 2 4" xfId="19624"/>
    <cellStyle name="Обычный 3 3 2 4 2 2 2 3" xfId="4135"/>
    <cellStyle name="Обычный 3 3 2 4 2 2 2 3 2" xfId="8359"/>
    <cellStyle name="Обычный 3 3 2 4 2 2 2 3 2 2" xfId="16807"/>
    <cellStyle name="Обычный 3 3 2 4 2 2 2 3 2 2 2" xfId="33704"/>
    <cellStyle name="Обычный 3 3 2 4 2 2 2 3 2 3" xfId="25256"/>
    <cellStyle name="Обычный 3 3 2 4 2 2 2 3 3" xfId="12583"/>
    <cellStyle name="Обычный 3 3 2 4 2 2 2 3 3 2" xfId="29480"/>
    <cellStyle name="Обычный 3 3 2 4 2 2 2 3 4" xfId="21032"/>
    <cellStyle name="Обычный 3 3 2 4 2 2 2 4" xfId="5543"/>
    <cellStyle name="Обычный 3 3 2 4 2 2 2 4 2" xfId="13991"/>
    <cellStyle name="Обычный 3 3 2 4 2 2 2 4 2 2" xfId="30888"/>
    <cellStyle name="Обычный 3 3 2 4 2 2 2 4 3" xfId="22440"/>
    <cellStyle name="Обычный 3 3 2 4 2 2 2 5" xfId="9767"/>
    <cellStyle name="Обычный 3 3 2 4 2 2 2 5 2" xfId="26664"/>
    <cellStyle name="Обычный 3 3 2 4 2 2 2 6" xfId="18216"/>
    <cellStyle name="Обычный 3 3 2 4 2 2 3" xfId="2023"/>
    <cellStyle name="Обычный 3 3 2 4 2 2 3 2" xfId="6247"/>
    <cellStyle name="Обычный 3 3 2 4 2 2 3 2 2" xfId="14695"/>
    <cellStyle name="Обычный 3 3 2 4 2 2 3 2 2 2" xfId="31592"/>
    <cellStyle name="Обычный 3 3 2 4 2 2 3 2 3" xfId="23144"/>
    <cellStyle name="Обычный 3 3 2 4 2 2 3 3" xfId="10471"/>
    <cellStyle name="Обычный 3 3 2 4 2 2 3 3 2" xfId="27368"/>
    <cellStyle name="Обычный 3 3 2 4 2 2 3 4" xfId="18920"/>
    <cellStyle name="Обычный 3 3 2 4 2 2 4" xfId="3431"/>
    <cellStyle name="Обычный 3 3 2 4 2 2 4 2" xfId="7655"/>
    <cellStyle name="Обычный 3 3 2 4 2 2 4 2 2" xfId="16103"/>
    <cellStyle name="Обычный 3 3 2 4 2 2 4 2 2 2" xfId="33000"/>
    <cellStyle name="Обычный 3 3 2 4 2 2 4 2 3" xfId="24552"/>
    <cellStyle name="Обычный 3 3 2 4 2 2 4 3" xfId="11879"/>
    <cellStyle name="Обычный 3 3 2 4 2 2 4 3 2" xfId="28776"/>
    <cellStyle name="Обычный 3 3 2 4 2 2 4 4" xfId="20328"/>
    <cellStyle name="Обычный 3 3 2 4 2 2 5" xfId="4839"/>
    <cellStyle name="Обычный 3 3 2 4 2 2 5 2" xfId="13287"/>
    <cellStyle name="Обычный 3 3 2 4 2 2 5 2 2" xfId="30184"/>
    <cellStyle name="Обычный 3 3 2 4 2 2 5 3" xfId="21736"/>
    <cellStyle name="Обычный 3 3 2 4 2 2 6" xfId="9063"/>
    <cellStyle name="Обычный 3 3 2 4 2 2 6 2" xfId="25960"/>
    <cellStyle name="Обычный 3 3 2 4 2 2 7" xfId="17512"/>
    <cellStyle name="Обычный 3 3 2 4 2 2 8" xfId="34409"/>
    <cellStyle name="Обычный 3 3 2 4 2 3" xfId="967"/>
    <cellStyle name="Обычный 3 3 2 4 2 3 2" xfId="2375"/>
    <cellStyle name="Обычный 3 3 2 4 2 3 2 2" xfId="6599"/>
    <cellStyle name="Обычный 3 3 2 4 2 3 2 2 2" xfId="15047"/>
    <cellStyle name="Обычный 3 3 2 4 2 3 2 2 2 2" xfId="31944"/>
    <cellStyle name="Обычный 3 3 2 4 2 3 2 2 3" xfId="23496"/>
    <cellStyle name="Обычный 3 3 2 4 2 3 2 3" xfId="10823"/>
    <cellStyle name="Обычный 3 3 2 4 2 3 2 3 2" xfId="27720"/>
    <cellStyle name="Обычный 3 3 2 4 2 3 2 4" xfId="19272"/>
    <cellStyle name="Обычный 3 3 2 4 2 3 3" xfId="3783"/>
    <cellStyle name="Обычный 3 3 2 4 2 3 3 2" xfId="8007"/>
    <cellStyle name="Обычный 3 3 2 4 2 3 3 2 2" xfId="16455"/>
    <cellStyle name="Обычный 3 3 2 4 2 3 3 2 2 2" xfId="33352"/>
    <cellStyle name="Обычный 3 3 2 4 2 3 3 2 3" xfId="24904"/>
    <cellStyle name="Обычный 3 3 2 4 2 3 3 3" xfId="12231"/>
    <cellStyle name="Обычный 3 3 2 4 2 3 3 3 2" xfId="29128"/>
    <cellStyle name="Обычный 3 3 2 4 2 3 3 4" xfId="20680"/>
    <cellStyle name="Обычный 3 3 2 4 2 3 4" xfId="5191"/>
    <cellStyle name="Обычный 3 3 2 4 2 3 4 2" xfId="13639"/>
    <cellStyle name="Обычный 3 3 2 4 2 3 4 2 2" xfId="30536"/>
    <cellStyle name="Обычный 3 3 2 4 2 3 4 3" xfId="22088"/>
    <cellStyle name="Обычный 3 3 2 4 2 3 5" xfId="9415"/>
    <cellStyle name="Обычный 3 3 2 4 2 3 5 2" xfId="26312"/>
    <cellStyle name="Обычный 3 3 2 4 2 3 6" xfId="17864"/>
    <cellStyle name="Обычный 3 3 2 4 2 4" xfId="1671"/>
    <cellStyle name="Обычный 3 3 2 4 2 4 2" xfId="5895"/>
    <cellStyle name="Обычный 3 3 2 4 2 4 2 2" xfId="14343"/>
    <cellStyle name="Обычный 3 3 2 4 2 4 2 2 2" xfId="31240"/>
    <cellStyle name="Обычный 3 3 2 4 2 4 2 3" xfId="22792"/>
    <cellStyle name="Обычный 3 3 2 4 2 4 3" xfId="10119"/>
    <cellStyle name="Обычный 3 3 2 4 2 4 3 2" xfId="27016"/>
    <cellStyle name="Обычный 3 3 2 4 2 4 4" xfId="18568"/>
    <cellStyle name="Обычный 3 3 2 4 2 5" xfId="3079"/>
    <cellStyle name="Обычный 3 3 2 4 2 5 2" xfId="7303"/>
    <cellStyle name="Обычный 3 3 2 4 2 5 2 2" xfId="15751"/>
    <cellStyle name="Обычный 3 3 2 4 2 5 2 2 2" xfId="32648"/>
    <cellStyle name="Обычный 3 3 2 4 2 5 2 3" xfId="24200"/>
    <cellStyle name="Обычный 3 3 2 4 2 5 3" xfId="11527"/>
    <cellStyle name="Обычный 3 3 2 4 2 5 3 2" xfId="28424"/>
    <cellStyle name="Обычный 3 3 2 4 2 5 4" xfId="19976"/>
    <cellStyle name="Обычный 3 3 2 4 2 6" xfId="4487"/>
    <cellStyle name="Обычный 3 3 2 4 2 6 2" xfId="12935"/>
    <cellStyle name="Обычный 3 3 2 4 2 6 2 2" xfId="29832"/>
    <cellStyle name="Обычный 3 3 2 4 2 6 3" xfId="21384"/>
    <cellStyle name="Обычный 3 3 2 4 2 7" xfId="8711"/>
    <cellStyle name="Обычный 3 3 2 4 2 7 2" xfId="25608"/>
    <cellStyle name="Обычный 3 3 2 4 2 8" xfId="17160"/>
    <cellStyle name="Обычный 3 3 2 4 2 9" xfId="34057"/>
    <cellStyle name="Обычный 3 3 2 4 3" xfId="587"/>
    <cellStyle name="Обычный 3 3 2 4 3 2" xfId="1318"/>
    <cellStyle name="Обычный 3 3 2 4 3 2 2" xfId="2726"/>
    <cellStyle name="Обычный 3 3 2 4 3 2 2 2" xfId="6950"/>
    <cellStyle name="Обычный 3 3 2 4 3 2 2 2 2" xfId="15398"/>
    <cellStyle name="Обычный 3 3 2 4 3 2 2 2 2 2" xfId="32295"/>
    <cellStyle name="Обычный 3 3 2 4 3 2 2 2 3" xfId="23847"/>
    <cellStyle name="Обычный 3 3 2 4 3 2 2 3" xfId="11174"/>
    <cellStyle name="Обычный 3 3 2 4 3 2 2 3 2" xfId="28071"/>
    <cellStyle name="Обычный 3 3 2 4 3 2 2 4" xfId="19623"/>
    <cellStyle name="Обычный 3 3 2 4 3 2 3" xfId="4134"/>
    <cellStyle name="Обычный 3 3 2 4 3 2 3 2" xfId="8358"/>
    <cellStyle name="Обычный 3 3 2 4 3 2 3 2 2" xfId="16806"/>
    <cellStyle name="Обычный 3 3 2 4 3 2 3 2 2 2" xfId="33703"/>
    <cellStyle name="Обычный 3 3 2 4 3 2 3 2 3" xfId="25255"/>
    <cellStyle name="Обычный 3 3 2 4 3 2 3 3" xfId="12582"/>
    <cellStyle name="Обычный 3 3 2 4 3 2 3 3 2" xfId="29479"/>
    <cellStyle name="Обычный 3 3 2 4 3 2 3 4" xfId="21031"/>
    <cellStyle name="Обычный 3 3 2 4 3 2 4" xfId="5542"/>
    <cellStyle name="Обычный 3 3 2 4 3 2 4 2" xfId="13990"/>
    <cellStyle name="Обычный 3 3 2 4 3 2 4 2 2" xfId="30887"/>
    <cellStyle name="Обычный 3 3 2 4 3 2 4 3" xfId="22439"/>
    <cellStyle name="Обычный 3 3 2 4 3 2 5" xfId="9766"/>
    <cellStyle name="Обычный 3 3 2 4 3 2 5 2" xfId="26663"/>
    <cellStyle name="Обычный 3 3 2 4 3 2 6" xfId="18215"/>
    <cellStyle name="Обычный 3 3 2 4 3 3" xfId="2022"/>
    <cellStyle name="Обычный 3 3 2 4 3 3 2" xfId="6246"/>
    <cellStyle name="Обычный 3 3 2 4 3 3 2 2" xfId="14694"/>
    <cellStyle name="Обычный 3 3 2 4 3 3 2 2 2" xfId="31591"/>
    <cellStyle name="Обычный 3 3 2 4 3 3 2 3" xfId="23143"/>
    <cellStyle name="Обычный 3 3 2 4 3 3 3" xfId="10470"/>
    <cellStyle name="Обычный 3 3 2 4 3 3 3 2" xfId="27367"/>
    <cellStyle name="Обычный 3 3 2 4 3 3 4" xfId="18919"/>
    <cellStyle name="Обычный 3 3 2 4 3 4" xfId="3430"/>
    <cellStyle name="Обычный 3 3 2 4 3 4 2" xfId="7654"/>
    <cellStyle name="Обычный 3 3 2 4 3 4 2 2" xfId="16102"/>
    <cellStyle name="Обычный 3 3 2 4 3 4 2 2 2" xfId="32999"/>
    <cellStyle name="Обычный 3 3 2 4 3 4 2 3" xfId="24551"/>
    <cellStyle name="Обычный 3 3 2 4 3 4 3" xfId="11878"/>
    <cellStyle name="Обычный 3 3 2 4 3 4 3 2" xfId="28775"/>
    <cellStyle name="Обычный 3 3 2 4 3 4 4" xfId="20327"/>
    <cellStyle name="Обычный 3 3 2 4 3 5" xfId="4838"/>
    <cellStyle name="Обычный 3 3 2 4 3 5 2" xfId="13286"/>
    <cellStyle name="Обычный 3 3 2 4 3 5 2 2" xfId="30183"/>
    <cellStyle name="Обычный 3 3 2 4 3 5 3" xfId="21735"/>
    <cellStyle name="Обычный 3 3 2 4 3 6" xfId="9062"/>
    <cellStyle name="Обычный 3 3 2 4 3 6 2" xfId="25959"/>
    <cellStyle name="Обычный 3 3 2 4 3 7" xfId="17511"/>
    <cellStyle name="Обычный 3 3 2 4 3 8" xfId="34408"/>
    <cellStyle name="Обычный 3 3 2 4 4" xfId="966"/>
    <cellStyle name="Обычный 3 3 2 4 4 2" xfId="2374"/>
    <cellStyle name="Обычный 3 3 2 4 4 2 2" xfId="6598"/>
    <cellStyle name="Обычный 3 3 2 4 4 2 2 2" xfId="15046"/>
    <cellStyle name="Обычный 3 3 2 4 4 2 2 2 2" xfId="31943"/>
    <cellStyle name="Обычный 3 3 2 4 4 2 2 3" xfId="23495"/>
    <cellStyle name="Обычный 3 3 2 4 4 2 3" xfId="10822"/>
    <cellStyle name="Обычный 3 3 2 4 4 2 3 2" xfId="27719"/>
    <cellStyle name="Обычный 3 3 2 4 4 2 4" xfId="19271"/>
    <cellStyle name="Обычный 3 3 2 4 4 3" xfId="3782"/>
    <cellStyle name="Обычный 3 3 2 4 4 3 2" xfId="8006"/>
    <cellStyle name="Обычный 3 3 2 4 4 3 2 2" xfId="16454"/>
    <cellStyle name="Обычный 3 3 2 4 4 3 2 2 2" xfId="33351"/>
    <cellStyle name="Обычный 3 3 2 4 4 3 2 3" xfId="24903"/>
    <cellStyle name="Обычный 3 3 2 4 4 3 3" xfId="12230"/>
    <cellStyle name="Обычный 3 3 2 4 4 3 3 2" xfId="29127"/>
    <cellStyle name="Обычный 3 3 2 4 4 3 4" xfId="20679"/>
    <cellStyle name="Обычный 3 3 2 4 4 4" xfId="5190"/>
    <cellStyle name="Обычный 3 3 2 4 4 4 2" xfId="13638"/>
    <cellStyle name="Обычный 3 3 2 4 4 4 2 2" xfId="30535"/>
    <cellStyle name="Обычный 3 3 2 4 4 4 3" xfId="22087"/>
    <cellStyle name="Обычный 3 3 2 4 4 5" xfId="9414"/>
    <cellStyle name="Обычный 3 3 2 4 4 5 2" xfId="26311"/>
    <cellStyle name="Обычный 3 3 2 4 4 6" xfId="17863"/>
    <cellStyle name="Обычный 3 3 2 4 5" xfId="1670"/>
    <cellStyle name="Обычный 3 3 2 4 5 2" xfId="5894"/>
    <cellStyle name="Обычный 3 3 2 4 5 2 2" xfId="14342"/>
    <cellStyle name="Обычный 3 3 2 4 5 2 2 2" xfId="31239"/>
    <cellStyle name="Обычный 3 3 2 4 5 2 3" xfId="22791"/>
    <cellStyle name="Обычный 3 3 2 4 5 3" xfId="10118"/>
    <cellStyle name="Обычный 3 3 2 4 5 3 2" xfId="27015"/>
    <cellStyle name="Обычный 3 3 2 4 5 4" xfId="18567"/>
    <cellStyle name="Обычный 3 3 2 4 6" xfId="3078"/>
    <cellStyle name="Обычный 3 3 2 4 6 2" xfId="7302"/>
    <cellStyle name="Обычный 3 3 2 4 6 2 2" xfId="15750"/>
    <cellStyle name="Обычный 3 3 2 4 6 2 2 2" xfId="32647"/>
    <cellStyle name="Обычный 3 3 2 4 6 2 3" xfId="24199"/>
    <cellStyle name="Обычный 3 3 2 4 6 3" xfId="11526"/>
    <cellStyle name="Обычный 3 3 2 4 6 3 2" xfId="28423"/>
    <cellStyle name="Обычный 3 3 2 4 6 4" xfId="19975"/>
    <cellStyle name="Обычный 3 3 2 4 7" xfId="4486"/>
    <cellStyle name="Обычный 3 3 2 4 7 2" xfId="12934"/>
    <cellStyle name="Обычный 3 3 2 4 7 2 2" xfId="29831"/>
    <cellStyle name="Обычный 3 3 2 4 7 3" xfId="21383"/>
    <cellStyle name="Обычный 3 3 2 4 8" xfId="8710"/>
    <cellStyle name="Обычный 3 3 2 4 8 2" xfId="25607"/>
    <cellStyle name="Обычный 3 3 2 4 9" xfId="17159"/>
    <cellStyle name="Обычный 3 3 2 5" xfId="181"/>
    <cellStyle name="Обычный 3 3 2 5 2" xfId="589"/>
    <cellStyle name="Обычный 3 3 2 5 2 2" xfId="1320"/>
    <cellStyle name="Обычный 3 3 2 5 2 2 2" xfId="2728"/>
    <cellStyle name="Обычный 3 3 2 5 2 2 2 2" xfId="6952"/>
    <cellStyle name="Обычный 3 3 2 5 2 2 2 2 2" xfId="15400"/>
    <cellStyle name="Обычный 3 3 2 5 2 2 2 2 2 2" xfId="32297"/>
    <cellStyle name="Обычный 3 3 2 5 2 2 2 2 3" xfId="23849"/>
    <cellStyle name="Обычный 3 3 2 5 2 2 2 3" xfId="11176"/>
    <cellStyle name="Обычный 3 3 2 5 2 2 2 3 2" xfId="28073"/>
    <cellStyle name="Обычный 3 3 2 5 2 2 2 4" xfId="19625"/>
    <cellStyle name="Обычный 3 3 2 5 2 2 3" xfId="4136"/>
    <cellStyle name="Обычный 3 3 2 5 2 2 3 2" xfId="8360"/>
    <cellStyle name="Обычный 3 3 2 5 2 2 3 2 2" xfId="16808"/>
    <cellStyle name="Обычный 3 3 2 5 2 2 3 2 2 2" xfId="33705"/>
    <cellStyle name="Обычный 3 3 2 5 2 2 3 2 3" xfId="25257"/>
    <cellStyle name="Обычный 3 3 2 5 2 2 3 3" xfId="12584"/>
    <cellStyle name="Обычный 3 3 2 5 2 2 3 3 2" xfId="29481"/>
    <cellStyle name="Обычный 3 3 2 5 2 2 3 4" xfId="21033"/>
    <cellStyle name="Обычный 3 3 2 5 2 2 4" xfId="5544"/>
    <cellStyle name="Обычный 3 3 2 5 2 2 4 2" xfId="13992"/>
    <cellStyle name="Обычный 3 3 2 5 2 2 4 2 2" xfId="30889"/>
    <cellStyle name="Обычный 3 3 2 5 2 2 4 3" xfId="22441"/>
    <cellStyle name="Обычный 3 3 2 5 2 2 5" xfId="9768"/>
    <cellStyle name="Обычный 3 3 2 5 2 2 5 2" xfId="26665"/>
    <cellStyle name="Обычный 3 3 2 5 2 2 6" xfId="18217"/>
    <cellStyle name="Обычный 3 3 2 5 2 3" xfId="2024"/>
    <cellStyle name="Обычный 3 3 2 5 2 3 2" xfId="6248"/>
    <cellStyle name="Обычный 3 3 2 5 2 3 2 2" xfId="14696"/>
    <cellStyle name="Обычный 3 3 2 5 2 3 2 2 2" xfId="31593"/>
    <cellStyle name="Обычный 3 3 2 5 2 3 2 3" xfId="23145"/>
    <cellStyle name="Обычный 3 3 2 5 2 3 3" xfId="10472"/>
    <cellStyle name="Обычный 3 3 2 5 2 3 3 2" xfId="27369"/>
    <cellStyle name="Обычный 3 3 2 5 2 3 4" xfId="18921"/>
    <cellStyle name="Обычный 3 3 2 5 2 4" xfId="3432"/>
    <cellStyle name="Обычный 3 3 2 5 2 4 2" xfId="7656"/>
    <cellStyle name="Обычный 3 3 2 5 2 4 2 2" xfId="16104"/>
    <cellStyle name="Обычный 3 3 2 5 2 4 2 2 2" xfId="33001"/>
    <cellStyle name="Обычный 3 3 2 5 2 4 2 3" xfId="24553"/>
    <cellStyle name="Обычный 3 3 2 5 2 4 3" xfId="11880"/>
    <cellStyle name="Обычный 3 3 2 5 2 4 3 2" xfId="28777"/>
    <cellStyle name="Обычный 3 3 2 5 2 4 4" xfId="20329"/>
    <cellStyle name="Обычный 3 3 2 5 2 5" xfId="4840"/>
    <cellStyle name="Обычный 3 3 2 5 2 5 2" xfId="13288"/>
    <cellStyle name="Обычный 3 3 2 5 2 5 2 2" xfId="30185"/>
    <cellStyle name="Обычный 3 3 2 5 2 5 3" xfId="21737"/>
    <cellStyle name="Обычный 3 3 2 5 2 6" xfId="9064"/>
    <cellStyle name="Обычный 3 3 2 5 2 6 2" xfId="25961"/>
    <cellStyle name="Обычный 3 3 2 5 2 7" xfId="17513"/>
    <cellStyle name="Обычный 3 3 2 5 2 8" xfId="34410"/>
    <cellStyle name="Обычный 3 3 2 5 3" xfId="968"/>
    <cellStyle name="Обычный 3 3 2 5 3 2" xfId="2376"/>
    <cellStyle name="Обычный 3 3 2 5 3 2 2" xfId="6600"/>
    <cellStyle name="Обычный 3 3 2 5 3 2 2 2" xfId="15048"/>
    <cellStyle name="Обычный 3 3 2 5 3 2 2 2 2" xfId="31945"/>
    <cellStyle name="Обычный 3 3 2 5 3 2 2 3" xfId="23497"/>
    <cellStyle name="Обычный 3 3 2 5 3 2 3" xfId="10824"/>
    <cellStyle name="Обычный 3 3 2 5 3 2 3 2" xfId="27721"/>
    <cellStyle name="Обычный 3 3 2 5 3 2 4" xfId="19273"/>
    <cellStyle name="Обычный 3 3 2 5 3 3" xfId="3784"/>
    <cellStyle name="Обычный 3 3 2 5 3 3 2" xfId="8008"/>
    <cellStyle name="Обычный 3 3 2 5 3 3 2 2" xfId="16456"/>
    <cellStyle name="Обычный 3 3 2 5 3 3 2 2 2" xfId="33353"/>
    <cellStyle name="Обычный 3 3 2 5 3 3 2 3" xfId="24905"/>
    <cellStyle name="Обычный 3 3 2 5 3 3 3" xfId="12232"/>
    <cellStyle name="Обычный 3 3 2 5 3 3 3 2" xfId="29129"/>
    <cellStyle name="Обычный 3 3 2 5 3 3 4" xfId="20681"/>
    <cellStyle name="Обычный 3 3 2 5 3 4" xfId="5192"/>
    <cellStyle name="Обычный 3 3 2 5 3 4 2" xfId="13640"/>
    <cellStyle name="Обычный 3 3 2 5 3 4 2 2" xfId="30537"/>
    <cellStyle name="Обычный 3 3 2 5 3 4 3" xfId="22089"/>
    <cellStyle name="Обычный 3 3 2 5 3 5" xfId="9416"/>
    <cellStyle name="Обычный 3 3 2 5 3 5 2" xfId="26313"/>
    <cellStyle name="Обычный 3 3 2 5 3 6" xfId="17865"/>
    <cellStyle name="Обычный 3 3 2 5 4" xfId="1672"/>
    <cellStyle name="Обычный 3 3 2 5 4 2" xfId="5896"/>
    <cellStyle name="Обычный 3 3 2 5 4 2 2" xfId="14344"/>
    <cellStyle name="Обычный 3 3 2 5 4 2 2 2" xfId="31241"/>
    <cellStyle name="Обычный 3 3 2 5 4 2 3" xfId="22793"/>
    <cellStyle name="Обычный 3 3 2 5 4 3" xfId="10120"/>
    <cellStyle name="Обычный 3 3 2 5 4 3 2" xfId="27017"/>
    <cellStyle name="Обычный 3 3 2 5 4 4" xfId="18569"/>
    <cellStyle name="Обычный 3 3 2 5 5" xfId="3080"/>
    <cellStyle name="Обычный 3 3 2 5 5 2" xfId="7304"/>
    <cellStyle name="Обычный 3 3 2 5 5 2 2" xfId="15752"/>
    <cellStyle name="Обычный 3 3 2 5 5 2 2 2" xfId="32649"/>
    <cellStyle name="Обычный 3 3 2 5 5 2 3" xfId="24201"/>
    <cellStyle name="Обычный 3 3 2 5 5 3" xfId="11528"/>
    <cellStyle name="Обычный 3 3 2 5 5 3 2" xfId="28425"/>
    <cellStyle name="Обычный 3 3 2 5 5 4" xfId="19977"/>
    <cellStyle name="Обычный 3 3 2 5 6" xfId="4488"/>
    <cellStyle name="Обычный 3 3 2 5 6 2" xfId="12936"/>
    <cellStyle name="Обычный 3 3 2 5 6 2 2" xfId="29833"/>
    <cellStyle name="Обычный 3 3 2 5 6 3" xfId="21385"/>
    <cellStyle name="Обычный 3 3 2 5 7" xfId="8712"/>
    <cellStyle name="Обычный 3 3 2 5 7 2" xfId="25609"/>
    <cellStyle name="Обычный 3 3 2 5 8" xfId="17161"/>
    <cellStyle name="Обычный 3 3 2 5 9" xfId="34058"/>
    <cellStyle name="Обычный 3 3 2 6" xfId="574"/>
    <cellStyle name="Обычный 3 3 2 6 2" xfId="1305"/>
    <cellStyle name="Обычный 3 3 2 6 2 2" xfId="2713"/>
    <cellStyle name="Обычный 3 3 2 6 2 2 2" xfId="6937"/>
    <cellStyle name="Обычный 3 3 2 6 2 2 2 2" xfId="15385"/>
    <cellStyle name="Обычный 3 3 2 6 2 2 2 2 2" xfId="32282"/>
    <cellStyle name="Обычный 3 3 2 6 2 2 2 3" xfId="23834"/>
    <cellStyle name="Обычный 3 3 2 6 2 2 3" xfId="11161"/>
    <cellStyle name="Обычный 3 3 2 6 2 2 3 2" xfId="28058"/>
    <cellStyle name="Обычный 3 3 2 6 2 2 4" xfId="19610"/>
    <cellStyle name="Обычный 3 3 2 6 2 3" xfId="4121"/>
    <cellStyle name="Обычный 3 3 2 6 2 3 2" xfId="8345"/>
    <cellStyle name="Обычный 3 3 2 6 2 3 2 2" xfId="16793"/>
    <cellStyle name="Обычный 3 3 2 6 2 3 2 2 2" xfId="33690"/>
    <cellStyle name="Обычный 3 3 2 6 2 3 2 3" xfId="25242"/>
    <cellStyle name="Обычный 3 3 2 6 2 3 3" xfId="12569"/>
    <cellStyle name="Обычный 3 3 2 6 2 3 3 2" xfId="29466"/>
    <cellStyle name="Обычный 3 3 2 6 2 3 4" xfId="21018"/>
    <cellStyle name="Обычный 3 3 2 6 2 4" xfId="5529"/>
    <cellStyle name="Обычный 3 3 2 6 2 4 2" xfId="13977"/>
    <cellStyle name="Обычный 3 3 2 6 2 4 2 2" xfId="30874"/>
    <cellStyle name="Обычный 3 3 2 6 2 4 3" xfId="22426"/>
    <cellStyle name="Обычный 3 3 2 6 2 5" xfId="9753"/>
    <cellStyle name="Обычный 3 3 2 6 2 5 2" xfId="26650"/>
    <cellStyle name="Обычный 3 3 2 6 2 6" xfId="18202"/>
    <cellStyle name="Обычный 3 3 2 6 3" xfId="2009"/>
    <cellStyle name="Обычный 3 3 2 6 3 2" xfId="6233"/>
    <cellStyle name="Обычный 3 3 2 6 3 2 2" xfId="14681"/>
    <cellStyle name="Обычный 3 3 2 6 3 2 2 2" xfId="31578"/>
    <cellStyle name="Обычный 3 3 2 6 3 2 3" xfId="23130"/>
    <cellStyle name="Обычный 3 3 2 6 3 3" xfId="10457"/>
    <cellStyle name="Обычный 3 3 2 6 3 3 2" xfId="27354"/>
    <cellStyle name="Обычный 3 3 2 6 3 4" xfId="18906"/>
    <cellStyle name="Обычный 3 3 2 6 4" xfId="3417"/>
    <cellStyle name="Обычный 3 3 2 6 4 2" xfId="7641"/>
    <cellStyle name="Обычный 3 3 2 6 4 2 2" xfId="16089"/>
    <cellStyle name="Обычный 3 3 2 6 4 2 2 2" xfId="32986"/>
    <cellStyle name="Обычный 3 3 2 6 4 2 3" xfId="24538"/>
    <cellStyle name="Обычный 3 3 2 6 4 3" xfId="11865"/>
    <cellStyle name="Обычный 3 3 2 6 4 3 2" xfId="28762"/>
    <cellStyle name="Обычный 3 3 2 6 4 4" xfId="20314"/>
    <cellStyle name="Обычный 3 3 2 6 5" xfId="4825"/>
    <cellStyle name="Обычный 3 3 2 6 5 2" xfId="13273"/>
    <cellStyle name="Обычный 3 3 2 6 5 2 2" xfId="30170"/>
    <cellStyle name="Обычный 3 3 2 6 5 3" xfId="21722"/>
    <cellStyle name="Обычный 3 3 2 6 6" xfId="9049"/>
    <cellStyle name="Обычный 3 3 2 6 6 2" xfId="25946"/>
    <cellStyle name="Обычный 3 3 2 6 7" xfId="17498"/>
    <cellStyle name="Обычный 3 3 2 6 8" xfId="34395"/>
    <cellStyle name="Обычный 3 3 2 7" xfId="953"/>
    <cellStyle name="Обычный 3 3 2 7 2" xfId="2361"/>
    <cellStyle name="Обычный 3 3 2 7 2 2" xfId="6585"/>
    <cellStyle name="Обычный 3 3 2 7 2 2 2" xfId="15033"/>
    <cellStyle name="Обычный 3 3 2 7 2 2 2 2" xfId="31930"/>
    <cellStyle name="Обычный 3 3 2 7 2 2 3" xfId="23482"/>
    <cellStyle name="Обычный 3 3 2 7 2 3" xfId="10809"/>
    <cellStyle name="Обычный 3 3 2 7 2 3 2" xfId="27706"/>
    <cellStyle name="Обычный 3 3 2 7 2 4" xfId="19258"/>
    <cellStyle name="Обычный 3 3 2 7 3" xfId="3769"/>
    <cellStyle name="Обычный 3 3 2 7 3 2" xfId="7993"/>
    <cellStyle name="Обычный 3 3 2 7 3 2 2" xfId="16441"/>
    <cellStyle name="Обычный 3 3 2 7 3 2 2 2" xfId="33338"/>
    <cellStyle name="Обычный 3 3 2 7 3 2 3" xfId="24890"/>
    <cellStyle name="Обычный 3 3 2 7 3 3" xfId="12217"/>
    <cellStyle name="Обычный 3 3 2 7 3 3 2" xfId="29114"/>
    <cellStyle name="Обычный 3 3 2 7 3 4" xfId="20666"/>
    <cellStyle name="Обычный 3 3 2 7 4" xfId="5177"/>
    <cellStyle name="Обычный 3 3 2 7 4 2" xfId="13625"/>
    <cellStyle name="Обычный 3 3 2 7 4 2 2" xfId="30522"/>
    <cellStyle name="Обычный 3 3 2 7 4 3" xfId="22074"/>
    <cellStyle name="Обычный 3 3 2 7 5" xfId="9401"/>
    <cellStyle name="Обычный 3 3 2 7 5 2" xfId="26298"/>
    <cellStyle name="Обычный 3 3 2 7 6" xfId="17850"/>
    <cellStyle name="Обычный 3 3 2 8" xfId="1657"/>
    <cellStyle name="Обычный 3 3 2 8 2" xfId="5881"/>
    <cellStyle name="Обычный 3 3 2 8 2 2" xfId="14329"/>
    <cellStyle name="Обычный 3 3 2 8 2 2 2" xfId="31226"/>
    <cellStyle name="Обычный 3 3 2 8 2 3" xfId="22778"/>
    <cellStyle name="Обычный 3 3 2 8 3" xfId="10105"/>
    <cellStyle name="Обычный 3 3 2 8 3 2" xfId="27002"/>
    <cellStyle name="Обычный 3 3 2 8 4" xfId="18554"/>
    <cellStyle name="Обычный 3 3 2 9" xfId="3065"/>
    <cellStyle name="Обычный 3 3 2 9 2" xfId="7289"/>
    <cellStyle name="Обычный 3 3 2 9 2 2" xfId="15737"/>
    <cellStyle name="Обычный 3 3 2 9 2 2 2" xfId="32634"/>
    <cellStyle name="Обычный 3 3 2 9 2 3" xfId="24186"/>
    <cellStyle name="Обычный 3 3 2 9 3" xfId="11513"/>
    <cellStyle name="Обычный 3 3 2 9 3 2" xfId="28410"/>
    <cellStyle name="Обычный 3 3 2 9 4" xfId="19962"/>
    <cellStyle name="Обычный 3 3 2_Отчет за 2015 год" xfId="182"/>
    <cellStyle name="Обычный 3 3 3" xfId="183"/>
    <cellStyle name="Обычный 3 3 3 10" xfId="8713"/>
    <cellStyle name="Обычный 3 3 3 10 2" xfId="25610"/>
    <cellStyle name="Обычный 3 3 3 11" xfId="17162"/>
    <cellStyle name="Обычный 3 3 3 12" xfId="34059"/>
    <cellStyle name="Обычный 3 3 3 2" xfId="184"/>
    <cellStyle name="Обычный 3 3 3 2 10" xfId="17163"/>
    <cellStyle name="Обычный 3 3 3 2 11" xfId="34060"/>
    <cellStyle name="Обычный 3 3 3 2 2" xfId="185"/>
    <cellStyle name="Обычный 3 3 3 2 2 10" xfId="34061"/>
    <cellStyle name="Обычный 3 3 3 2 2 2" xfId="186"/>
    <cellStyle name="Обычный 3 3 3 2 2 2 2" xfId="593"/>
    <cellStyle name="Обычный 3 3 3 2 2 2 2 2" xfId="1324"/>
    <cellStyle name="Обычный 3 3 3 2 2 2 2 2 2" xfId="2732"/>
    <cellStyle name="Обычный 3 3 3 2 2 2 2 2 2 2" xfId="6956"/>
    <cellStyle name="Обычный 3 3 3 2 2 2 2 2 2 2 2" xfId="15404"/>
    <cellStyle name="Обычный 3 3 3 2 2 2 2 2 2 2 2 2" xfId="32301"/>
    <cellStyle name="Обычный 3 3 3 2 2 2 2 2 2 2 3" xfId="23853"/>
    <cellStyle name="Обычный 3 3 3 2 2 2 2 2 2 3" xfId="11180"/>
    <cellStyle name="Обычный 3 3 3 2 2 2 2 2 2 3 2" xfId="28077"/>
    <cellStyle name="Обычный 3 3 3 2 2 2 2 2 2 4" xfId="19629"/>
    <cellStyle name="Обычный 3 3 3 2 2 2 2 2 3" xfId="4140"/>
    <cellStyle name="Обычный 3 3 3 2 2 2 2 2 3 2" xfId="8364"/>
    <cellStyle name="Обычный 3 3 3 2 2 2 2 2 3 2 2" xfId="16812"/>
    <cellStyle name="Обычный 3 3 3 2 2 2 2 2 3 2 2 2" xfId="33709"/>
    <cellStyle name="Обычный 3 3 3 2 2 2 2 2 3 2 3" xfId="25261"/>
    <cellStyle name="Обычный 3 3 3 2 2 2 2 2 3 3" xfId="12588"/>
    <cellStyle name="Обычный 3 3 3 2 2 2 2 2 3 3 2" xfId="29485"/>
    <cellStyle name="Обычный 3 3 3 2 2 2 2 2 3 4" xfId="21037"/>
    <cellStyle name="Обычный 3 3 3 2 2 2 2 2 4" xfId="5548"/>
    <cellStyle name="Обычный 3 3 3 2 2 2 2 2 4 2" xfId="13996"/>
    <cellStyle name="Обычный 3 3 3 2 2 2 2 2 4 2 2" xfId="30893"/>
    <cellStyle name="Обычный 3 3 3 2 2 2 2 2 4 3" xfId="22445"/>
    <cellStyle name="Обычный 3 3 3 2 2 2 2 2 5" xfId="9772"/>
    <cellStyle name="Обычный 3 3 3 2 2 2 2 2 5 2" xfId="26669"/>
    <cellStyle name="Обычный 3 3 3 2 2 2 2 2 6" xfId="18221"/>
    <cellStyle name="Обычный 3 3 3 2 2 2 2 3" xfId="2028"/>
    <cellStyle name="Обычный 3 3 3 2 2 2 2 3 2" xfId="6252"/>
    <cellStyle name="Обычный 3 3 3 2 2 2 2 3 2 2" xfId="14700"/>
    <cellStyle name="Обычный 3 3 3 2 2 2 2 3 2 2 2" xfId="31597"/>
    <cellStyle name="Обычный 3 3 3 2 2 2 2 3 2 3" xfId="23149"/>
    <cellStyle name="Обычный 3 3 3 2 2 2 2 3 3" xfId="10476"/>
    <cellStyle name="Обычный 3 3 3 2 2 2 2 3 3 2" xfId="27373"/>
    <cellStyle name="Обычный 3 3 3 2 2 2 2 3 4" xfId="18925"/>
    <cellStyle name="Обычный 3 3 3 2 2 2 2 4" xfId="3436"/>
    <cellStyle name="Обычный 3 3 3 2 2 2 2 4 2" xfId="7660"/>
    <cellStyle name="Обычный 3 3 3 2 2 2 2 4 2 2" xfId="16108"/>
    <cellStyle name="Обычный 3 3 3 2 2 2 2 4 2 2 2" xfId="33005"/>
    <cellStyle name="Обычный 3 3 3 2 2 2 2 4 2 3" xfId="24557"/>
    <cellStyle name="Обычный 3 3 3 2 2 2 2 4 3" xfId="11884"/>
    <cellStyle name="Обычный 3 3 3 2 2 2 2 4 3 2" xfId="28781"/>
    <cellStyle name="Обычный 3 3 3 2 2 2 2 4 4" xfId="20333"/>
    <cellStyle name="Обычный 3 3 3 2 2 2 2 5" xfId="4844"/>
    <cellStyle name="Обычный 3 3 3 2 2 2 2 5 2" xfId="13292"/>
    <cellStyle name="Обычный 3 3 3 2 2 2 2 5 2 2" xfId="30189"/>
    <cellStyle name="Обычный 3 3 3 2 2 2 2 5 3" xfId="21741"/>
    <cellStyle name="Обычный 3 3 3 2 2 2 2 6" xfId="9068"/>
    <cellStyle name="Обычный 3 3 3 2 2 2 2 6 2" xfId="25965"/>
    <cellStyle name="Обычный 3 3 3 2 2 2 2 7" xfId="17517"/>
    <cellStyle name="Обычный 3 3 3 2 2 2 2 8" xfId="34414"/>
    <cellStyle name="Обычный 3 3 3 2 2 2 3" xfId="972"/>
    <cellStyle name="Обычный 3 3 3 2 2 2 3 2" xfId="2380"/>
    <cellStyle name="Обычный 3 3 3 2 2 2 3 2 2" xfId="6604"/>
    <cellStyle name="Обычный 3 3 3 2 2 2 3 2 2 2" xfId="15052"/>
    <cellStyle name="Обычный 3 3 3 2 2 2 3 2 2 2 2" xfId="31949"/>
    <cellStyle name="Обычный 3 3 3 2 2 2 3 2 2 3" xfId="23501"/>
    <cellStyle name="Обычный 3 3 3 2 2 2 3 2 3" xfId="10828"/>
    <cellStyle name="Обычный 3 3 3 2 2 2 3 2 3 2" xfId="27725"/>
    <cellStyle name="Обычный 3 3 3 2 2 2 3 2 4" xfId="19277"/>
    <cellStyle name="Обычный 3 3 3 2 2 2 3 3" xfId="3788"/>
    <cellStyle name="Обычный 3 3 3 2 2 2 3 3 2" xfId="8012"/>
    <cellStyle name="Обычный 3 3 3 2 2 2 3 3 2 2" xfId="16460"/>
    <cellStyle name="Обычный 3 3 3 2 2 2 3 3 2 2 2" xfId="33357"/>
    <cellStyle name="Обычный 3 3 3 2 2 2 3 3 2 3" xfId="24909"/>
    <cellStyle name="Обычный 3 3 3 2 2 2 3 3 3" xfId="12236"/>
    <cellStyle name="Обычный 3 3 3 2 2 2 3 3 3 2" xfId="29133"/>
    <cellStyle name="Обычный 3 3 3 2 2 2 3 3 4" xfId="20685"/>
    <cellStyle name="Обычный 3 3 3 2 2 2 3 4" xfId="5196"/>
    <cellStyle name="Обычный 3 3 3 2 2 2 3 4 2" xfId="13644"/>
    <cellStyle name="Обычный 3 3 3 2 2 2 3 4 2 2" xfId="30541"/>
    <cellStyle name="Обычный 3 3 3 2 2 2 3 4 3" xfId="22093"/>
    <cellStyle name="Обычный 3 3 3 2 2 2 3 5" xfId="9420"/>
    <cellStyle name="Обычный 3 3 3 2 2 2 3 5 2" xfId="26317"/>
    <cellStyle name="Обычный 3 3 3 2 2 2 3 6" xfId="17869"/>
    <cellStyle name="Обычный 3 3 3 2 2 2 4" xfId="1676"/>
    <cellStyle name="Обычный 3 3 3 2 2 2 4 2" xfId="5900"/>
    <cellStyle name="Обычный 3 3 3 2 2 2 4 2 2" xfId="14348"/>
    <cellStyle name="Обычный 3 3 3 2 2 2 4 2 2 2" xfId="31245"/>
    <cellStyle name="Обычный 3 3 3 2 2 2 4 2 3" xfId="22797"/>
    <cellStyle name="Обычный 3 3 3 2 2 2 4 3" xfId="10124"/>
    <cellStyle name="Обычный 3 3 3 2 2 2 4 3 2" xfId="27021"/>
    <cellStyle name="Обычный 3 3 3 2 2 2 4 4" xfId="18573"/>
    <cellStyle name="Обычный 3 3 3 2 2 2 5" xfId="3084"/>
    <cellStyle name="Обычный 3 3 3 2 2 2 5 2" xfId="7308"/>
    <cellStyle name="Обычный 3 3 3 2 2 2 5 2 2" xfId="15756"/>
    <cellStyle name="Обычный 3 3 3 2 2 2 5 2 2 2" xfId="32653"/>
    <cellStyle name="Обычный 3 3 3 2 2 2 5 2 3" xfId="24205"/>
    <cellStyle name="Обычный 3 3 3 2 2 2 5 3" xfId="11532"/>
    <cellStyle name="Обычный 3 3 3 2 2 2 5 3 2" xfId="28429"/>
    <cellStyle name="Обычный 3 3 3 2 2 2 5 4" xfId="19981"/>
    <cellStyle name="Обычный 3 3 3 2 2 2 6" xfId="4492"/>
    <cellStyle name="Обычный 3 3 3 2 2 2 6 2" xfId="12940"/>
    <cellStyle name="Обычный 3 3 3 2 2 2 6 2 2" xfId="29837"/>
    <cellStyle name="Обычный 3 3 3 2 2 2 6 3" xfId="21389"/>
    <cellStyle name="Обычный 3 3 3 2 2 2 7" xfId="8716"/>
    <cellStyle name="Обычный 3 3 3 2 2 2 7 2" xfId="25613"/>
    <cellStyle name="Обычный 3 3 3 2 2 2 8" xfId="17165"/>
    <cellStyle name="Обычный 3 3 3 2 2 2 9" xfId="34062"/>
    <cellStyle name="Обычный 3 3 3 2 2 3" xfId="592"/>
    <cellStyle name="Обычный 3 3 3 2 2 3 2" xfId="1323"/>
    <cellStyle name="Обычный 3 3 3 2 2 3 2 2" xfId="2731"/>
    <cellStyle name="Обычный 3 3 3 2 2 3 2 2 2" xfId="6955"/>
    <cellStyle name="Обычный 3 3 3 2 2 3 2 2 2 2" xfId="15403"/>
    <cellStyle name="Обычный 3 3 3 2 2 3 2 2 2 2 2" xfId="32300"/>
    <cellStyle name="Обычный 3 3 3 2 2 3 2 2 2 3" xfId="23852"/>
    <cellStyle name="Обычный 3 3 3 2 2 3 2 2 3" xfId="11179"/>
    <cellStyle name="Обычный 3 3 3 2 2 3 2 2 3 2" xfId="28076"/>
    <cellStyle name="Обычный 3 3 3 2 2 3 2 2 4" xfId="19628"/>
    <cellStyle name="Обычный 3 3 3 2 2 3 2 3" xfId="4139"/>
    <cellStyle name="Обычный 3 3 3 2 2 3 2 3 2" xfId="8363"/>
    <cellStyle name="Обычный 3 3 3 2 2 3 2 3 2 2" xfId="16811"/>
    <cellStyle name="Обычный 3 3 3 2 2 3 2 3 2 2 2" xfId="33708"/>
    <cellStyle name="Обычный 3 3 3 2 2 3 2 3 2 3" xfId="25260"/>
    <cellStyle name="Обычный 3 3 3 2 2 3 2 3 3" xfId="12587"/>
    <cellStyle name="Обычный 3 3 3 2 2 3 2 3 3 2" xfId="29484"/>
    <cellStyle name="Обычный 3 3 3 2 2 3 2 3 4" xfId="21036"/>
    <cellStyle name="Обычный 3 3 3 2 2 3 2 4" xfId="5547"/>
    <cellStyle name="Обычный 3 3 3 2 2 3 2 4 2" xfId="13995"/>
    <cellStyle name="Обычный 3 3 3 2 2 3 2 4 2 2" xfId="30892"/>
    <cellStyle name="Обычный 3 3 3 2 2 3 2 4 3" xfId="22444"/>
    <cellStyle name="Обычный 3 3 3 2 2 3 2 5" xfId="9771"/>
    <cellStyle name="Обычный 3 3 3 2 2 3 2 5 2" xfId="26668"/>
    <cellStyle name="Обычный 3 3 3 2 2 3 2 6" xfId="18220"/>
    <cellStyle name="Обычный 3 3 3 2 2 3 3" xfId="2027"/>
    <cellStyle name="Обычный 3 3 3 2 2 3 3 2" xfId="6251"/>
    <cellStyle name="Обычный 3 3 3 2 2 3 3 2 2" xfId="14699"/>
    <cellStyle name="Обычный 3 3 3 2 2 3 3 2 2 2" xfId="31596"/>
    <cellStyle name="Обычный 3 3 3 2 2 3 3 2 3" xfId="23148"/>
    <cellStyle name="Обычный 3 3 3 2 2 3 3 3" xfId="10475"/>
    <cellStyle name="Обычный 3 3 3 2 2 3 3 3 2" xfId="27372"/>
    <cellStyle name="Обычный 3 3 3 2 2 3 3 4" xfId="18924"/>
    <cellStyle name="Обычный 3 3 3 2 2 3 4" xfId="3435"/>
    <cellStyle name="Обычный 3 3 3 2 2 3 4 2" xfId="7659"/>
    <cellStyle name="Обычный 3 3 3 2 2 3 4 2 2" xfId="16107"/>
    <cellStyle name="Обычный 3 3 3 2 2 3 4 2 2 2" xfId="33004"/>
    <cellStyle name="Обычный 3 3 3 2 2 3 4 2 3" xfId="24556"/>
    <cellStyle name="Обычный 3 3 3 2 2 3 4 3" xfId="11883"/>
    <cellStyle name="Обычный 3 3 3 2 2 3 4 3 2" xfId="28780"/>
    <cellStyle name="Обычный 3 3 3 2 2 3 4 4" xfId="20332"/>
    <cellStyle name="Обычный 3 3 3 2 2 3 5" xfId="4843"/>
    <cellStyle name="Обычный 3 3 3 2 2 3 5 2" xfId="13291"/>
    <cellStyle name="Обычный 3 3 3 2 2 3 5 2 2" xfId="30188"/>
    <cellStyle name="Обычный 3 3 3 2 2 3 5 3" xfId="21740"/>
    <cellStyle name="Обычный 3 3 3 2 2 3 6" xfId="9067"/>
    <cellStyle name="Обычный 3 3 3 2 2 3 6 2" xfId="25964"/>
    <cellStyle name="Обычный 3 3 3 2 2 3 7" xfId="17516"/>
    <cellStyle name="Обычный 3 3 3 2 2 3 8" xfId="34413"/>
    <cellStyle name="Обычный 3 3 3 2 2 4" xfId="971"/>
    <cellStyle name="Обычный 3 3 3 2 2 4 2" xfId="2379"/>
    <cellStyle name="Обычный 3 3 3 2 2 4 2 2" xfId="6603"/>
    <cellStyle name="Обычный 3 3 3 2 2 4 2 2 2" xfId="15051"/>
    <cellStyle name="Обычный 3 3 3 2 2 4 2 2 2 2" xfId="31948"/>
    <cellStyle name="Обычный 3 3 3 2 2 4 2 2 3" xfId="23500"/>
    <cellStyle name="Обычный 3 3 3 2 2 4 2 3" xfId="10827"/>
    <cellStyle name="Обычный 3 3 3 2 2 4 2 3 2" xfId="27724"/>
    <cellStyle name="Обычный 3 3 3 2 2 4 2 4" xfId="19276"/>
    <cellStyle name="Обычный 3 3 3 2 2 4 3" xfId="3787"/>
    <cellStyle name="Обычный 3 3 3 2 2 4 3 2" xfId="8011"/>
    <cellStyle name="Обычный 3 3 3 2 2 4 3 2 2" xfId="16459"/>
    <cellStyle name="Обычный 3 3 3 2 2 4 3 2 2 2" xfId="33356"/>
    <cellStyle name="Обычный 3 3 3 2 2 4 3 2 3" xfId="24908"/>
    <cellStyle name="Обычный 3 3 3 2 2 4 3 3" xfId="12235"/>
    <cellStyle name="Обычный 3 3 3 2 2 4 3 3 2" xfId="29132"/>
    <cellStyle name="Обычный 3 3 3 2 2 4 3 4" xfId="20684"/>
    <cellStyle name="Обычный 3 3 3 2 2 4 4" xfId="5195"/>
    <cellStyle name="Обычный 3 3 3 2 2 4 4 2" xfId="13643"/>
    <cellStyle name="Обычный 3 3 3 2 2 4 4 2 2" xfId="30540"/>
    <cellStyle name="Обычный 3 3 3 2 2 4 4 3" xfId="22092"/>
    <cellStyle name="Обычный 3 3 3 2 2 4 5" xfId="9419"/>
    <cellStyle name="Обычный 3 3 3 2 2 4 5 2" xfId="26316"/>
    <cellStyle name="Обычный 3 3 3 2 2 4 6" xfId="17868"/>
    <cellStyle name="Обычный 3 3 3 2 2 5" xfId="1675"/>
    <cellStyle name="Обычный 3 3 3 2 2 5 2" xfId="5899"/>
    <cellStyle name="Обычный 3 3 3 2 2 5 2 2" xfId="14347"/>
    <cellStyle name="Обычный 3 3 3 2 2 5 2 2 2" xfId="31244"/>
    <cellStyle name="Обычный 3 3 3 2 2 5 2 3" xfId="22796"/>
    <cellStyle name="Обычный 3 3 3 2 2 5 3" xfId="10123"/>
    <cellStyle name="Обычный 3 3 3 2 2 5 3 2" xfId="27020"/>
    <cellStyle name="Обычный 3 3 3 2 2 5 4" xfId="18572"/>
    <cellStyle name="Обычный 3 3 3 2 2 6" xfId="3083"/>
    <cellStyle name="Обычный 3 3 3 2 2 6 2" xfId="7307"/>
    <cellStyle name="Обычный 3 3 3 2 2 6 2 2" xfId="15755"/>
    <cellStyle name="Обычный 3 3 3 2 2 6 2 2 2" xfId="32652"/>
    <cellStyle name="Обычный 3 3 3 2 2 6 2 3" xfId="24204"/>
    <cellStyle name="Обычный 3 3 3 2 2 6 3" xfId="11531"/>
    <cellStyle name="Обычный 3 3 3 2 2 6 3 2" xfId="28428"/>
    <cellStyle name="Обычный 3 3 3 2 2 6 4" xfId="19980"/>
    <cellStyle name="Обычный 3 3 3 2 2 7" xfId="4491"/>
    <cellStyle name="Обычный 3 3 3 2 2 7 2" xfId="12939"/>
    <cellStyle name="Обычный 3 3 3 2 2 7 2 2" xfId="29836"/>
    <cellStyle name="Обычный 3 3 3 2 2 7 3" xfId="21388"/>
    <cellStyle name="Обычный 3 3 3 2 2 8" xfId="8715"/>
    <cellStyle name="Обычный 3 3 3 2 2 8 2" xfId="25612"/>
    <cellStyle name="Обычный 3 3 3 2 2 9" xfId="17164"/>
    <cellStyle name="Обычный 3 3 3 2 3" xfId="187"/>
    <cellStyle name="Обычный 3 3 3 2 3 2" xfId="594"/>
    <cellStyle name="Обычный 3 3 3 2 3 2 2" xfId="1325"/>
    <cellStyle name="Обычный 3 3 3 2 3 2 2 2" xfId="2733"/>
    <cellStyle name="Обычный 3 3 3 2 3 2 2 2 2" xfId="6957"/>
    <cellStyle name="Обычный 3 3 3 2 3 2 2 2 2 2" xfId="15405"/>
    <cellStyle name="Обычный 3 3 3 2 3 2 2 2 2 2 2" xfId="32302"/>
    <cellStyle name="Обычный 3 3 3 2 3 2 2 2 2 3" xfId="23854"/>
    <cellStyle name="Обычный 3 3 3 2 3 2 2 2 3" xfId="11181"/>
    <cellStyle name="Обычный 3 3 3 2 3 2 2 2 3 2" xfId="28078"/>
    <cellStyle name="Обычный 3 3 3 2 3 2 2 2 4" xfId="19630"/>
    <cellStyle name="Обычный 3 3 3 2 3 2 2 3" xfId="4141"/>
    <cellStyle name="Обычный 3 3 3 2 3 2 2 3 2" xfId="8365"/>
    <cellStyle name="Обычный 3 3 3 2 3 2 2 3 2 2" xfId="16813"/>
    <cellStyle name="Обычный 3 3 3 2 3 2 2 3 2 2 2" xfId="33710"/>
    <cellStyle name="Обычный 3 3 3 2 3 2 2 3 2 3" xfId="25262"/>
    <cellStyle name="Обычный 3 3 3 2 3 2 2 3 3" xfId="12589"/>
    <cellStyle name="Обычный 3 3 3 2 3 2 2 3 3 2" xfId="29486"/>
    <cellStyle name="Обычный 3 3 3 2 3 2 2 3 4" xfId="21038"/>
    <cellStyle name="Обычный 3 3 3 2 3 2 2 4" xfId="5549"/>
    <cellStyle name="Обычный 3 3 3 2 3 2 2 4 2" xfId="13997"/>
    <cellStyle name="Обычный 3 3 3 2 3 2 2 4 2 2" xfId="30894"/>
    <cellStyle name="Обычный 3 3 3 2 3 2 2 4 3" xfId="22446"/>
    <cellStyle name="Обычный 3 3 3 2 3 2 2 5" xfId="9773"/>
    <cellStyle name="Обычный 3 3 3 2 3 2 2 5 2" xfId="26670"/>
    <cellStyle name="Обычный 3 3 3 2 3 2 2 6" xfId="18222"/>
    <cellStyle name="Обычный 3 3 3 2 3 2 3" xfId="2029"/>
    <cellStyle name="Обычный 3 3 3 2 3 2 3 2" xfId="6253"/>
    <cellStyle name="Обычный 3 3 3 2 3 2 3 2 2" xfId="14701"/>
    <cellStyle name="Обычный 3 3 3 2 3 2 3 2 2 2" xfId="31598"/>
    <cellStyle name="Обычный 3 3 3 2 3 2 3 2 3" xfId="23150"/>
    <cellStyle name="Обычный 3 3 3 2 3 2 3 3" xfId="10477"/>
    <cellStyle name="Обычный 3 3 3 2 3 2 3 3 2" xfId="27374"/>
    <cellStyle name="Обычный 3 3 3 2 3 2 3 4" xfId="18926"/>
    <cellStyle name="Обычный 3 3 3 2 3 2 4" xfId="3437"/>
    <cellStyle name="Обычный 3 3 3 2 3 2 4 2" xfId="7661"/>
    <cellStyle name="Обычный 3 3 3 2 3 2 4 2 2" xfId="16109"/>
    <cellStyle name="Обычный 3 3 3 2 3 2 4 2 2 2" xfId="33006"/>
    <cellStyle name="Обычный 3 3 3 2 3 2 4 2 3" xfId="24558"/>
    <cellStyle name="Обычный 3 3 3 2 3 2 4 3" xfId="11885"/>
    <cellStyle name="Обычный 3 3 3 2 3 2 4 3 2" xfId="28782"/>
    <cellStyle name="Обычный 3 3 3 2 3 2 4 4" xfId="20334"/>
    <cellStyle name="Обычный 3 3 3 2 3 2 5" xfId="4845"/>
    <cellStyle name="Обычный 3 3 3 2 3 2 5 2" xfId="13293"/>
    <cellStyle name="Обычный 3 3 3 2 3 2 5 2 2" xfId="30190"/>
    <cellStyle name="Обычный 3 3 3 2 3 2 5 3" xfId="21742"/>
    <cellStyle name="Обычный 3 3 3 2 3 2 6" xfId="9069"/>
    <cellStyle name="Обычный 3 3 3 2 3 2 6 2" xfId="25966"/>
    <cellStyle name="Обычный 3 3 3 2 3 2 7" xfId="17518"/>
    <cellStyle name="Обычный 3 3 3 2 3 2 8" xfId="34415"/>
    <cellStyle name="Обычный 3 3 3 2 3 3" xfId="973"/>
    <cellStyle name="Обычный 3 3 3 2 3 3 2" xfId="2381"/>
    <cellStyle name="Обычный 3 3 3 2 3 3 2 2" xfId="6605"/>
    <cellStyle name="Обычный 3 3 3 2 3 3 2 2 2" xfId="15053"/>
    <cellStyle name="Обычный 3 3 3 2 3 3 2 2 2 2" xfId="31950"/>
    <cellStyle name="Обычный 3 3 3 2 3 3 2 2 3" xfId="23502"/>
    <cellStyle name="Обычный 3 3 3 2 3 3 2 3" xfId="10829"/>
    <cellStyle name="Обычный 3 3 3 2 3 3 2 3 2" xfId="27726"/>
    <cellStyle name="Обычный 3 3 3 2 3 3 2 4" xfId="19278"/>
    <cellStyle name="Обычный 3 3 3 2 3 3 3" xfId="3789"/>
    <cellStyle name="Обычный 3 3 3 2 3 3 3 2" xfId="8013"/>
    <cellStyle name="Обычный 3 3 3 2 3 3 3 2 2" xfId="16461"/>
    <cellStyle name="Обычный 3 3 3 2 3 3 3 2 2 2" xfId="33358"/>
    <cellStyle name="Обычный 3 3 3 2 3 3 3 2 3" xfId="24910"/>
    <cellStyle name="Обычный 3 3 3 2 3 3 3 3" xfId="12237"/>
    <cellStyle name="Обычный 3 3 3 2 3 3 3 3 2" xfId="29134"/>
    <cellStyle name="Обычный 3 3 3 2 3 3 3 4" xfId="20686"/>
    <cellStyle name="Обычный 3 3 3 2 3 3 4" xfId="5197"/>
    <cellStyle name="Обычный 3 3 3 2 3 3 4 2" xfId="13645"/>
    <cellStyle name="Обычный 3 3 3 2 3 3 4 2 2" xfId="30542"/>
    <cellStyle name="Обычный 3 3 3 2 3 3 4 3" xfId="22094"/>
    <cellStyle name="Обычный 3 3 3 2 3 3 5" xfId="9421"/>
    <cellStyle name="Обычный 3 3 3 2 3 3 5 2" xfId="26318"/>
    <cellStyle name="Обычный 3 3 3 2 3 3 6" xfId="17870"/>
    <cellStyle name="Обычный 3 3 3 2 3 4" xfId="1677"/>
    <cellStyle name="Обычный 3 3 3 2 3 4 2" xfId="5901"/>
    <cellStyle name="Обычный 3 3 3 2 3 4 2 2" xfId="14349"/>
    <cellStyle name="Обычный 3 3 3 2 3 4 2 2 2" xfId="31246"/>
    <cellStyle name="Обычный 3 3 3 2 3 4 2 3" xfId="22798"/>
    <cellStyle name="Обычный 3 3 3 2 3 4 3" xfId="10125"/>
    <cellStyle name="Обычный 3 3 3 2 3 4 3 2" xfId="27022"/>
    <cellStyle name="Обычный 3 3 3 2 3 4 4" xfId="18574"/>
    <cellStyle name="Обычный 3 3 3 2 3 5" xfId="3085"/>
    <cellStyle name="Обычный 3 3 3 2 3 5 2" xfId="7309"/>
    <cellStyle name="Обычный 3 3 3 2 3 5 2 2" xfId="15757"/>
    <cellStyle name="Обычный 3 3 3 2 3 5 2 2 2" xfId="32654"/>
    <cellStyle name="Обычный 3 3 3 2 3 5 2 3" xfId="24206"/>
    <cellStyle name="Обычный 3 3 3 2 3 5 3" xfId="11533"/>
    <cellStyle name="Обычный 3 3 3 2 3 5 3 2" xfId="28430"/>
    <cellStyle name="Обычный 3 3 3 2 3 5 4" xfId="19982"/>
    <cellStyle name="Обычный 3 3 3 2 3 6" xfId="4493"/>
    <cellStyle name="Обычный 3 3 3 2 3 6 2" xfId="12941"/>
    <cellStyle name="Обычный 3 3 3 2 3 6 2 2" xfId="29838"/>
    <cellStyle name="Обычный 3 3 3 2 3 6 3" xfId="21390"/>
    <cellStyle name="Обычный 3 3 3 2 3 7" xfId="8717"/>
    <cellStyle name="Обычный 3 3 3 2 3 7 2" xfId="25614"/>
    <cellStyle name="Обычный 3 3 3 2 3 8" xfId="17166"/>
    <cellStyle name="Обычный 3 3 3 2 3 9" xfId="34063"/>
    <cellStyle name="Обычный 3 3 3 2 4" xfId="591"/>
    <cellStyle name="Обычный 3 3 3 2 4 2" xfId="1322"/>
    <cellStyle name="Обычный 3 3 3 2 4 2 2" xfId="2730"/>
    <cellStyle name="Обычный 3 3 3 2 4 2 2 2" xfId="6954"/>
    <cellStyle name="Обычный 3 3 3 2 4 2 2 2 2" xfId="15402"/>
    <cellStyle name="Обычный 3 3 3 2 4 2 2 2 2 2" xfId="32299"/>
    <cellStyle name="Обычный 3 3 3 2 4 2 2 2 3" xfId="23851"/>
    <cellStyle name="Обычный 3 3 3 2 4 2 2 3" xfId="11178"/>
    <cellStyle name="Обычный 3 3 3 2 4 2 2 3 2" xfId="28075"/>
    <cellStyle name="Обычный 3 3 3 2 4 2 2 4" xfId="19627"/>
    <cellStyle name="Обычный 3 3 3 2 4 2 3" xfId="4138"/>
    <cellStyle name="Обычный 3 3 3 2 4 2 3 2" xfId="8362"/>
    <cellStyle name="Обычный 3 3 3 2 4 2 3 2 2" xfId="16810"/>
    <cellStyle name="Обычный 3 3 3 2 4 2 3 2 2 2" xfId="33707"/>
    <cellStyle name="Обычный 3 3 3 2 4 2 3 2 3" xfId="25259"/>
    <cellStyle name="Обычный 3 3 3 2 4 2 3 3" xfId="12586"/>
    <cellStyle name="Обычный 3 3 3 2 4 2 3 3 2" xfId="29483"/>
    <cellStyle name="Обычный 3 3 3 2 4 2 3 4" xfId="21035"/>
    <cellStyle name="Обычный 3 3 3 2 4 2 4" xfId="5546"/>
    <cellStyle name="Обычный 3 3 3 2 4 2 4 2" xfId="13994"/>
    <cellStyle name="Обычный 3 3 3 2 4 2 4 2 2" xfId="30891"/>
    <cellStyle name="Обычный 3 3 3 2 4 2 4 3" xfId="22443"/>
    <cellStyle name="Обычный 3 3 3 2 4 2 5" xfId="9770"/>
    <cellStyle name="Обычный 3 3 3 2 4 2 5 2" xfId="26667"/>
    <cellStyle name="Обычный 3 3 3 2 4 2 6" xfId="18219"/>
    <cellStyle name="Обычный 3 3 3 2 4 3" xfId="2026"/>
    <cellStyle name="Обычный 3 3 3 2 4 3 2" xfId="6250"/>
    <cellStyle name="Обычный 3 3 3 2 4 3 2 2" xfId="14698"/>
    <cellStyle name="Обычный 3 3 3 2 4 3 2 2 2" xfId="31595"/>
    <cellStyle name="Обычный 3 3 3 2 4 3 2 3" xfId="23147"/>
    <cellStyle name="Обычный 3 3 3 2 4 3 3" xfId="10474"/>
    <cellStyle name="Обычный 3 3 3 2 4 3 3 2" xfId="27371"/>
    <cellStyle name="Обычный 3 3 3 2 4 3 4" xfId="18923"/>
    <cellStyle name="Обычный 3 3 3 2 4 4" xfId="3434"/>
    <cellStyle name="Обычный 3 3 3 2 4 4 2" xfId="7658"/>
    <cellStyle name="Обычный 3 3 3 2 4 4 2 2" xfId="16106"/>
    <cellStyle name="Обычный 3 3 3 2 4 4 2 2 2" xfId="33003"/>
    <cellStyle name="Обычный 3 3 3 2 4 4 2 3" xfId="24555"/>
    <cellStyle name="Обычный 3 3 3 2 4 4 3" xfId="11882"/>
    <cellStyle name="Обычный 3 3 3 2 4 4 3 2" xfId="28779"/>
    <cellStyle name="Обычный 3 3 3 2 4 4 4" xfId="20331"/>
    <cellStyle name="Обычный 3 3 3 2 4 5" xfId="4842"/>
    <cellStyle name="Обычный 3 3 3 2 4 5 2" xfId="13290"/>
    <cellStyle name="Обычный 3 3 3 2 4 5 2 2" xfId="30187"/>
    <cellStyle name="Обычный 3 3 3 2 4 5 3" xfId="21739"/>
    <cellStyle name="Обычный 3 3 3 2 4 6" xfId="9066"/>
    <cellStyle name="Обычный 3 3 3 2 4 6 2" xfId="25963"/>
    <cellStyle name="Обычный 3 3 3 2 4 7" xfId="17515"/>
    <cellStyle name="Обычный 3 3 3 2 4 8" xfId="34412"/>
    <cellStyle name="Обычный 3 3 3 2 5" xfId="970"/>
    <cellStyle name="Обычный 3 3 3 2 5 2" xfId="2378"/>
    <cellStyle name="Обычный 3 3 3 2 5 2 2" xfId="6602"/>
    <cellStyle name="Обычный 3 3 3 2 5 2 2 2" xfId="15050"/>
    <cellStyle name="Обычный 3 3 3 2 5 2 2 2 2" xfId="31947"/>
    <cellStyle name="Обычный 3 3 3 2 5 2 2 3" xfId="23499"/>
    <cellStyle name="Обычный 3 3 3 2 5 2 3" xfId="10826"/>
    <cellStyle name="Обычный 3 3 3 2 5 2 3 2" xfId="27723"/>
    <cellStyle name="Обычный 3 3 3 2 5 2 4" xfId="19275"/>
    <cellStyle name="Обычный 3 3 3 2 5 3" xfId="3786"/>
    <cellStyle name="Обычный 3 3 3 2 5 3 2" xfId="8010"/>
    <cellStyle name="Обычный 3 3 3 2 5 3 2 2" xfId="16458"/>
    <cellStyle name="Обычный 3 3 3 2 5 3 2 2 2" xfId="33355"/>
    <cellStyle name="Обычный 3 3 3 2 5 3 2 3" xfId="24907"/>
    <cellStyle name="Обычный 3 3 3 2 5 3 3" xfId="12234"/>
    <cellStyle name="Обычный 3 3 3 2 5 3 3 2" xfId="29131"/>
    <cellStyle name="Обычный 3 3 3 2 5 3 4" xfId="20683"/>
    <cellStyle name="Обычный 3 3 3 2 5 4" xfId="5194"/>
    <cellStyle name="Обычный 3 3 3 2 5 4 2" xfId="13642"/>
    <cellStyle name="Обычный 3 3 3 2 5 4 2 2" xfId="30539"/>
    <cellStyle name="Обычный 3 3 3 2 5 4 3" xfId="22091"/>
    <cellStyle name="Обычный 3 3 3 2 5 5" xfId="9418"/>
    <cellStyle name="Обычный 3 3 3 2 5 5 2" xfId="26315"/>
    <cellStyle name="Обычный 3 3 3 2 5 6" xfId="17867"/>
    <cellStyle name="Обычный 3 3 3 2 6" xfId="1674"/>
    <cellStyle name="Обычный 3 3 3 2 6 2" xfId="5898"/>
    <cellStyle name="Обычный 3 3 3 2 6 2 2" xfId="14346"/>
    <cellStyle name="Обычный 3 3 3 2 6 2 2 2" xfId="31243"/>
    <cellStyle name="Обычный 3 3 3 2 6 2 3" xfId="22795"/>
    <cellStyle name="Обычный 3 3 3 2 6 3" xfId="10122"/>
    <cellStyle name="Обычный 3 3 3 2 6 3 2" xfId="27019"/>
    <cellStyle name="Обычный 3 3 3 2 6 4" xfId="18571"/>
    <cellStyle name="Обычный 3 3 3 2 7" xfId="3082"/>
    <cellStyle name="Обычный 3 3 3 2 7 2" xfId="7306"/>
    <cellStyle name="Обычный 3 3 3 2 7 2 2" xfId="15754"/>
    <cellStyle name="Обычный 3 3 3 2 7 2 2 2" xfId="32651"/>
    <cellStyle name="Обычный 3 3 3 2 7 2 3" xfId="24203"/>
    <cellStyle name="Обычный 3 3 3 2 7 3" xfId="11530"/>
    <cellStyle name="Обычный 3 3 3 2 7 3 2" xfId="28427"/>
    <cellStyle name="Обычный 3 3 3 2 7 4" xfId="19979"/>
    <cellStyle name="Обычный 3 3 3 2 8" xfId="4490"/>
    <cellStyle name="Обычный 3 3 3 2 8 2" xfId="12938"/>
    <cellStyle name="Обычный 3 3 3 2 8 2 2" xfId="29835"/>
    <cellStyle name="Обычный 3 3 3 2 8 3" xfId="21387"/>
    <cellStyle name="Обычный 3 3 3 2 9" xfId="8714"/>
    <cellStyle name="Обычный 3 3 3 2 9 2" xfId="25611"/>
    <cellStyle name="Обычный 3 3 3 3" xfId="188"/>
    <cellStyle name="Обычный 3 3 3 3 10" xfId="34064"/>
    <cellStyle name="Обычный 3 3 3 3 2" xfId="189"/>
    <cellStyle name="Обычный 3 3 3 3 2 2" xfId="596"/>
    <cellStyle name="Обычный 3 3 3 3 2 2 2" xfId="1327"/>
    <cellStyle name="Обычный 3 3 3 3 2 2 2 2" xfId="2735"/>
    <cellStyle name="Обычный 3 3 3 3 2 2 2 2 2" xfId="6959"/>
    <cellStyle name="Обычный 3 3 3 3 2 2 2 2 2 2" xfId="15407"/>
    <cellStyle name="Обычный 3 3 3 3 2 2 2 2 2 2 2" xfId="32304"/>
    <cellStyle name="Обычный 3 3 3 3 2 2 2 2 2 3" xfId="23856"/>
    <cellStyle name="Обычный 3 3 3 3 2 2 2 2 3" xfId="11183"/>
    <cellStyle name="Обычный 3 3 3 3 2 2 2 2 3 2" xfId="28080"/>
    <cellStyle name="Обычный 3 3 3 3 2 2 2 2 4" xfId="19632"/>
    <cellStyle name="Обычный 3 3 3 3 2 2 2 3" xfId="4143"/>
    <cellStyle name="Обычный 3 3 3 3 2 2 2 3 2" xfId="8367"/>
    <cellStyle name="Обычный 3 3 3 3 2 2 2 3 2 2" xfId="16815"/>
    <cellStyle name="Обычный 3 3 3 3 2 2 2 3 2 2 2" xfId="33712"/>
    <cellStyle name="Обычный 3 3 3 3 2 2 2 3 2 3" xfId="25264"/>
    <cellStyle name="Обычный 3 3 3 3 2 2 2 3 3" xfId="12591"/>
    <cellStyle name="Обычный 3 3 3 3 2 2 2 3 3 2" xfId="29488"/>
    <cellStyle name="Обычный 3 3 3 3 2 2 2 3 4" xfId="21040"/>
    <cellStyle name="Обычный 3 3 3 3 2 2 2 4" xfId="5551"/>
    <cellStyle name="Обычный 3 3 3 3 2 2 2 4 2" xfId="13999"/>
    <cellStyle name="Обычный 3 3 3 3 2 2 2 4 2 2" xfId="30896"/>
    <cellStyle name="Обычный 3 3 3 3 2 2 2 4 3" xfId="22448"/>
    <cellStyle name="Обычный 3 3 3 3 2 2 2 5" xfId="9775"/>
    <cellStyle name="Обычный 3 3 3 3 2 2 2 5 2" xfId="26672"/>
    <cellStyle name="Обычный 3 3 3 3 2 2 2 6" xfId="18224"/>
    <cellStyle name="Обычный 3 3 3 3 2 2 3" xfId="2031"/>
    <cellStyle name="Обычный 3 3 3 3 2 2 3 2" xfId="6255"/>
    <cellStyle name="Обычный 3 3 3 3 2 2 3 2 2" xfId="14703"/>
    <cellStyle name="Обычный 3 3 3 3 2 2 3 2 2 2" xfId="31600"/>
    <cellStyle name="Обычный 3 3 3 3 2 2 3 2 3" xfId="23152"/>
    <cellStyle name="Обычный 3 3 3 3 2 2 3 3" xfId="10479"/>
    <cellStyle name="Обычный 3 3 3 3 2 2 3 3 2" xfId="27376"/>
    <cellStyle name="Обычный 3 3 3 3 2 2 3 4" xfId="18928"/>
    <cellStyle name="Обычный 3 3 3 3 2 2 4" xfId="3439"/>
    <cellStyle name="Обычный 3 3 3 3 2 2 4 2" xfId="7663"/>
    <cellStyle name="Обычный 3 3 3 3 2 2 4 2 2" xfId="16111"/>
    <cellStyle name="Обычный 3 3 3 3 2 2 4 2 2 2" xfId="33008"/>
    <cellStyle name="Обычный 3 3 3 3 2 2 4 2 3" xfId="24560"/>
    <cellStyle name="Обычный 3 3 3 3 2 2 4 3" xfId="11887"/>
    <cellStyle name="Обычный 3 3 3 3 2 2 4 3 2" xfId="28784"/>
    <cellStyle name="Обычный 3 3 3 3 2 2 4 4" xfId="20336"/>
    <cellStyle name="Обычный 3 3 3 3 2 2 5" xfId="4847"/>
    <cellStyle name="Обычный 3 3 3 3 2 2 5 2" xfId="13295"/>
    <cellStyle name="Обычный 3 3 3 3 2 2 5 2 2" xfId="30192"/>
    <cellStyle name="Обычный 3 3 3 3 2 2 5 3" xfId="21744"/>
    <cellStyle name="Обычный 3 3 3 3 2 2 6" xfId="9071"/>
    <cellStyle name="Обычный 3 3 3 3 2 2 6 2" xfId="25968"/>
    <cellStyle name="Обычный 3 3 3 3 2 2 7" xfId="17520"/>
    <cellStyle name="Обычный 3 3 3 3 2 2 8" xfId="34417"/>
    <cellStyle name="Обычный 3 3 3 3 2 3" xfId="975"/>
    <cellStyle name="Обычный 3 3 3 3 2 3 2" xfId="2383"/>
    <cellStyle name="Обычный 3 3 3 3 2 3 2 2" xfId="6607"/>
    <cellStyle name="Обычный 3 3 3 3 2 3 2 2 2" xfId="15055"/>
    <cellStyle name="Обычный 3 3 3 3 2 3 2 2 2 2" xfId="31952"/>
    <cellStyle name="Обычный 3 3 3 3 2 3 2 2 3" xfId="23504"/>
    <cellStyle name="Обычный 3 3 3 3 2 3 2 3" xfId="10831"/>
    <cellStyle name="Обычный 3 3 3 3 2 3 2 3 2" xfId="27728"/>
    <cellStyle name="Обычный 3 3 3 3 2 3 2 4" xfId="19280"/>
    <cellStyle name="Обычный 3 3 3 3 2 3 3" xfId="3791"/>
    <cellStyle name="Обычный 3 3 3 3 2 3 3 2" xfId="8015"/>
    <cellStyle name="Обычный 3 3 3 3 2 3 3 2 2" xfId="16463"/>
    <cellStyle name="Обычный 3 3 3 3 2 3 3 2 2 2" xfId="33360"/>
    <cellStyle name="Обычный 3 3 3 3 2 3 3 2 3" xfId="24912"/>
    <cellStyle name="Обычный 3 3 3 3 2 3 3 3" xfId="12239"/>
    <cellStyle name="Обычный 3 3 3 3 2 3 3 3 2" xfId="29136"/>
    <cellStyle name="Обычный 3 3 3 3 2 3 3 4" xfId="20688"/>
    <cellStyle name="Обычный 3 3 3 3 2 3 4" xfId="5199"/>
    <cellStyle name="Обычный 3 3 3 3 2 3 4 2" xfId="13647"/>
    <cellStyle name="Обычный 3 3 3 3 2 3 4 2 2" xfId="30544"/>
    <cellStyle name="Обычный 3 3 3 3 2 3 4 3" xfId="22096"/>
    <cellStyle name="Обычный 3 3 3 3 2 3 5" xfId="9423"/>
    <cellStyle name="Обычный 3 3 3 3 2 3 5 2" xfId="26320"/>
    <cellStyle name="Обычный 3 3 3 3 2 3 6" xfId="17872"/>
    <cellStyle name="Обычный 3 3 3 3 2 4" xfId="1679"/>
    <cellStyle name="Обычный 3 3 3 3 2 4 2" xfId="5903"/>
    <cellStyle name="Обычный 3 3 3 3 2 4 2 2" xfId="14351"/>
    <cellStyle name="Обычный 3 3 3 3 2 4 2 2 2" xfId="31248"/>
    <cellStyle name="Обычный 3 3 3 3 2 4 2 3" xfId="22800"/>
    <cellStyle name="Обычный 3 3 3 3 2 4 3" xfId="10127"/>
    <cellStyle name="Обычный 3 3 3 3 2 4 3 2" xfId="27024"/>
    <cellStyle name="Обычный 3 3 3 3 2 4 4" xfId="18576"/>
    <cellStyle name="Обычный 3 3 3 3 2 5" xfId="3087"/>
    <cellStyle name="Обычный 3 3 3 3 2 5 2" xfId="7311"/>
    <cellStyle name="Обычный 3 3 3 3 2 5 2 2" xfId="15759"/>
    <cellStyle name="Обычный 3 3 3 3 2 5 2 2 2" xfId="32656"/>
    <cellStyle name="Обычный 3 3 3 3 2 5 2 3" xfId="24208"/>
    <cellStyle name="Обычный 3 3 3 3 2 5 3" xfId="11535"/>
    <cellStyle name="Обычный 3 3 3 3 2 5 3 2" xfId="28432"/>
    <cellStyle name="Обычный 3 3 3 3 2 5 4" xfId="19984"/>
    <cellStyle name="Обычный 3 3 3 3 2 6" xfId="4495"/>
    <cellStyle name="Обычный 3 3 3 3 2 6 2" xfId="12943"/>
    <cellStyle name="Обычный 3 3 3 3 2 6 2 2" xfId="29840"/>
    <cellStyle name="Обычный 3 3 3 3 2 6 3" xfId="21392"/>
    <cellStyle name="Обычный 3 3 3 3 2 7" xfId="8719"/>
    <cellStyle name="Обычный 3 3 3 3 2 7 2" xfId="25616"/>
    <cellStyle name="Обычный 3 3 3 3 2 8" xfId="17168"/>
    <cellStyle name="Обычный 3 3 3 3 2 9" xfId="34065"/>
    <cellStyle name="Обычный 3 3 3 3 3" xfId="595"/>
    <cellStyle name="Обычный 3 3 3 3 3 2" xfId="1326"/>
    <cellStyle name="Обычный 3 3 3 3 3 2 2" xfId="2734"/>
    <cellStyle name="Обычный 3 3 3 3 3 2 2 2" xfId="6958"/>
    <cellStyle name="Обычный 3 3 3 3 3 2 2 2 2" xfId="15406"/>
    <cellStyle name="Обычный 3 3 3 3 3 2 2 2 2 2" xfId="32303"/>
    <cellStyle name="Обычный 3 3 3 3 3 2 2 2 3" xfId="23855"/>
    <cellStyle name="Обычный 3 3 3 3 3 2 2 3" xfId="11182"/>
    <cellStyle name="Обычный 3 3 3 3 3 2 2 3 2" xfId="28079"/>
    <cellStyle name="Обычный 3 3 3 3 3 2 2 4" xfId="19631"/>
    <cellStyle name="Обычный 3 3 3 3 3 2 3" xfId="4142"/>
    <cellStyle name="Обычный 3 3 3 3 3 2 3 2" xfId="8366"/>
    <cellStyle name="Обычный 3 3 3 3 3 2 3 2 2" xfId="16814"/>
    <cellStyle name="Обычный 3 3 3 3 3 2 3 2 2 2" xfId="33711"/>
    <cellStyle name="Обычный 3 3 3 3 3 2 3 2 3" xfId="25263"/>
    <cellStyle name="Обычный 3 3 3 3 3 2 3 3" xfId="12590"/>
    <cellStyle name="Обычный 3 3 3 3 3 2 3 3 2" xfId="29487"/>
    <cellStyle name="Обычный 3 3 3 3 3 2 3 4" xfId="21039"/>
    <cellStyle name="Обычный 3 3 3 3 3 2 4" xfId="5550"/>
    <cellStyle name="Обычный 3 3 3 3 3 2 4 2" xfId="13998"/>
    <cellStyle name="Обычный 3 3 3 3 3 2 4 2 2" xfId="30895"/>
    <cellStyle name="Обычный 3 3 3 3 3 2 4 3" xfId="22447"/>
    <cellStyle name="Обычный 3 3 3 3 3 2 5" xfId="9774"/>
    <cellStyle name="Обычный 3 3 3 3 3 2 5 2" xfId="26671"/>
    <cellStyle name="Обычный 3 3 3 3 3 2 6" xfId="18223"/>
    <cellStyle name="Обычный 3 3 3 3 3 3" xfId="2030"/>
    <cellStyle name="Обычный 3 3 3 3 3 3 2" xfId="6254"/>
    <cellStyle name="Обычный 3 3 3 3 3 3 2 2" xfId="14702"/>
    <cellStyle name="Обычный 3 3 3 3 3 3 2 2 2" xfId="31599"/>
    <cellStyle name="Обычный 3 3 3 3 3 3 2 3" xfId="23151"/>
    <cellStyle name="Обычный 3 3 3 3 3 3 3" xfId="10478"/>
    <cellStyle name="Обычный 3 3 3 3 3 3 3 2" xfId="27375"/>
    <cellStyle name="Обычный 3 3 3 3 3 3 4" xfId="18927"/>
    <cellStyle name="Обычный 3 3 3 3 3 4" xfId="3438"/>
    <cellStyle name="Обычный 3 3 3 3 3 4 2" xfId="7662"/>
    <cellStyle name="Обычный 3 3 3 3 3 4 2 2" xfId="16110"/>
    <cellStyle name="Обычный 3 3 3 3 3 4 2 2 2" xfId="33007"/>
    <cellStyle name="Обычный 3 3 3 3 3 4 2 3" xfId="24559"/>
    <cellStyle name="Обычный 3 3 3 3 3 4 3" xfId="11886"/>
    <cellStyle name="Обычный 3 3 3 3 3 4 3 2" xfId="28783"/>
    <cellStyle name="Обычный 3 3 3 3 3 4 4" xfId="20335"/>
    <cellStyle name="Обычный 3 3 3 3 3 5" xfId="4846"/>
    <cellStyle name="Обычный 3 3 3 3 3 5 2" xfId="13294"/>
    <cellStyle name="Обычный 3 3 3 3 3 5 2 2" xfId="30191"/>
    <cellStyle name="Обычный 3 3 3 3 3 5 3" xfId="21743"/>
    <cellStyle name="Обычный 3 3 3 3 3 6" xfId="9070"/>
    <cellStyle name="Обычный 3 3 3 3 3 6 2" xfId="25967"/>
    <cellStyle name="Обычный 3 3 3 3 3 7" xfId="17519"/>
    <cellStyle name="Обычный 3 3 3 3 3 8" xfId="34416"/>
    <cellStyle name="Обычный 3 3 3 3 4" xfId="974"/>
    <cellStyle name="Обычный 3 3 3 3 4 2" xfId="2382"/>
    <cellStyle name="Обычный 3 3 3 3 4 2 2" xfId="6606"/>
    <cellStyle name="Обычный 3 3 3 3 4 2 2 2" xfId="15054"/>
    <cellStyle name="Обычный 3 3 3 3 4 2 2 2 2" xfId="31951"/>
    <cellStyle name="Обычный 3 3 3 3 4 2 2 3" xfId="23503"/>
    <cellStyle name="Обычный 3 3 3 3 4 2 3" xfId="10830"/>
    <cellStyle name="Обычный 3 3 3 3 4 2 3 2" xfId="27727"/>
    <cellStyle name="Обычный 3 3 3 3 4 2 4" xfId="19279"/>
    <cellStyle name="Обычный 3 3 3 3 4 3" xfId="3790"/>
    <cellStyle name="Обычный 3 3 3 3 4 3 2" xfId="8014"/>
    <cellStyle name="Обычный 3 3 3 3 4 3 2 2" xfId="16462"/>
    <cellStyle name="Обычный 3 3 3 3 4 3 2 2 2" xfId="33359"/>
    <cellStyle name="Обычный 3 3 3 3 4 3 2 3" xfId="24911"/>
    <cellStyle name="Обычный 3 3 3 3 4 3 3" xfId="12238"/>
    <cellStyle name="Обычный 3 3 3 3 4 3 3 2" xfId="29135"/>
    <cellStyle name="Обычный 3 3 3 3 4 3 4" xfId="20687"/>
    <cellStyle name="Обычный 3 3 3 3 4 4" xfId="5198"/>
    <cellStyle name="Обычный 3 3 3 3 4 4 2" xfId="13646"/>
    <cellStyle name="Обычный 3 3 3 3 4 4 2 2" xfId="30543"/>
    <cellStyle name="Обычный 3 3 3 3 4 4 3" xfId="22095"/>
    <cellStyle name="Обычный 3 3 3 3 4 5" xfId="9422"/>
    <cellStyle name="Обычный 3 3 3 3 4 5 2" xfId="26319"/>
    <cellStyle name="Обычный 3 3 3 3 4 6" xfId="17871"/>
    <cellStyle name="Обычный 3 3 3 3 5" xfId="1678"/>
    <cellStyle name="Обычный 3 3 3 3 5 2" xfId="5902"/>
    <cellStyle name="Обычный 3 3 3 3 5 2 2" xfId="14350"/>
    <cellStyle name="Обычный 3 3 3 3 5 2 2 2" xfId="31247"/>
    <cellStyle name="Обычный 3 3 3 3 5 2 3" xfId="22799"/>
    <cellStyle name="Обычный 3 3 3 3 5 3" xfId="10126"/>
    <cellStyle name="Обычный 3 3 3 3 5 3 2" xfId="27023"/>
    <cellStyle name="Обычный 3 3 3 3 5 4" xfId="18575"/>
    <cellStyle name="Обычный 3 3 3 3 6" xfId="3086"/>
    <cellStyle name="Обычный 3 3 3 3 6 2" xfId="7310"/>
    <cellStyle name="Обычный 3 3 3 3 6 2 2" xfId="15758"/>
    <cellStyle name="Обычный 3 3 3 3 6 2 2 2" xfId="32655"/>
    <cellStyle name="Обычный 3 3 3 3 6 2 3" xfId="24207"/>
    <cellStyle name="Обычный 3 3 3 3 6 3" xfId="11534"/>
    <cellStyle name="Обычный 3 3 3 3 6 3 2" xfId="28431"/>
    <cellStyle name="Обычный 3 3 3 3 6 4" xfId="19983"/>
    <cellStyle name="Обычный 3 3 3 3 7" xfId="4494"/>
    <cellStyle name="Обычный 3 3 3 3 7 2" xfId="12942"/>
    <cellStyle name="Обычный 3 3 3 3 7 2 2" xfId="29839"/>
    <cellStyle name="Обычный 3 3 3 3 7 3" xfId="21391"/>
    <cellStyle name="Обычный 3 3 3 3 8" xfId="8718"/>
    <cellStyle name="Обычный 3 3 3 3 8 2" xfId="25615"/>
    <cellStyle name="Обычный 3 3 3 3 9" xfId="17167"/>
    <cellStyle name="Обычный 3 3 3 4" xfId="190"/>
    <cellStyle name="Обычный 3 3 3 4 2" xfId="597"/>
    <cellStyle name="Обычный 3 3 3 4 2 2" xfId="1328"/>
    <cellStyle name="Обычный 3 3 3 4 2 2 2" xfId="2736"/>
    <cellStyle name="Обычный 3 3 3 4 2 2 2 2" xfId="6960"/>
    <cellStyle name="Обычный 3 3 3 4 2 2 2 2 2" xfId="15408"/>
    <cellStyle name="Обычный 3 3 3 4 2 2 2 2 2 2" xfId="32305"/>
    <cellStyle name="Обычный 3 3 3 4 2 2 2 2 3" xfId="23857"/>
    <cellStyle name="Обычный 3 3 3 4 2 2 2 3" xfId="11184"/>
    <cellStyle name="Обычный 3 3 3 4 2 2 2 3 2" xfId="28081"/>
    <cellStyle name="Обычный 3 3 3 4 2 2 2 4" xfId="19633"/>
    <cellStyle name="Обычный 3 3 3 4 2 2 3" xfId="4144"/>
    <cellStyle name="Обычный 3 3 3 4 2 2 3 2" xfId="8368"/>
    <cellStyle name="Обычный 3 3 3 4 2 2 3 2 2" xfId="16816"/>
    <cellStyle name="Обычный 3 3 3 4 2 2 3 2 2 2" xfId="33713"/>
    <cellStyle name="Обычный 3 3 3 4 2 2 3 2 3" xfId="25265"/>
    <cellStyle name="Обычный 3 3 3 4 2 2 3 3" xfId="12592"/>
    <cellStyle name="Обычный 3 3 3 4 2 2 3 3 2" xfId="29489"/>
    <cellStyle name="Обычный 3 3 3 4 2 2 3 4" xfId="21041"/>
    <cellStyle name="Обычный 3 3 3 4 2 2 4" xfId="5552"/>
    <cellStyle name="Обычный 3 3 3 4 2 2 4 2" xfId="14000"/>
    <cellStyle name="Обычный 3 3 3 4 2 2 4 2 2" xfId="30897"/>
    <cellStyle name="Обычный 3 3 3 4 2 2 4 3" xfId="22449"/>
    <cellStyle name="Обычный 3 3 3 4 2 2 5" xfId="9776"/>
    <cellStyle name="Обычный 3 3 3 4 2 2 5 2" xfId="26673"/>
    <cellStyle name="Обычный 3 3 3 4 2 2 6" xfId="18225"/>
    <cellStyle name="Обычный 3 3 3 4 2 3" xfId="2032"/>
    <cellStyle name="Обычный 3 3 3 4 2 3 2" xfId="6256"/>
    <cellStyle name="Обычный 3 3 3 4 2 3 2 2" xfId="14704"/>
    <cellStyle name="Обычный 3 3 3 4 2 3 2 2 2" xfId="31601"/>
    <cellStyle name="Обычный 3 3 3 4 2 3 2 3" xfId="23153"/>
    <cellStyle name="Обычный 3 3 3 4 2 3 3" xfId="10480"/>
    <cellStyle name="Обычный 3 3 3 4 2 3 3 2" xfId="27377"/>
    <cellStyle name="Обычный 3 3 3 4 2 3 4" xfId="18929"/>
    <cellStyle name="Обычный 3 3 3 4 2 4" xfId="3440"/>
    <cellStyle name="Обычный 3 3 3 4 2 4 2" xfId="7664"/>
    <cellStyle name="Обычный 3 3 3 4 2 4 2 2" xfId="16112"/>
    <cellStyle name="Обычный 3 3 3 4 2 4 2 2 2" xfId="33009"/>
    <cellStyle name="Обычный 3 3 3 4 2 4 2 3" xfId="24561"/>
    <cellStyle name="Обычный 3 3 3 4 2 4 3" xfId="11888"/>
    <cellStyle name="Обычный 3 3 3 4 2 4 3 2" xfId="28785"/>
    <cellStyle name="Обычный 3 3 3 4 2 4 4" xfId="20337"/>
    <cellStyle name="Обычный 3 3 3 4 2 5" xfId="4848"/>
    <cellStyle name="Обычный 3 3 3 4 2 5 2" xfId="13296"/>
    <cellStyle name="Обычный 3 3 3 4 2 5 2 2" xfId="30193"/>
    <cellStyle name="Обычный 3 3 3 4 2 5 3" xfId="21745"/>
    <cellStyle name="Обычный 3 3 3 4 2 6" xfId="9072"/>
    <cellStyle name="Обычный 3 3 3 4 2 6 2" xfId="25969"/>
    <cellStyle name="Обычный 3 3 3 4 2 7" xfId="17521"/>
    <cellStyle name="Обычный 3 3 3 4 2 8" xfId="34418"/>
    <cellStyle name="Обычный 3 3 3 4 3" xfId="976"/>
    <cellStyle name="Обычный 3 3 3 4 3 2" xfId="2384"/>
    <cellStyle name="Обычный 3 3 3 4 3 2 2" xfId="6608"/>
    <cellStyle name="Обычный 3 3 3 4 3 2 2 2" xfId="15056"/>
    <cellStyle name="Обычный 3 3 3 4 3 2 2 2 2" xfId="31953"/>
    <cellStyle name="Обычный 3 3 3 4 3 2 2 3" xfId="23505"/>
    <cellStyle name="Обычный 3 3 3 4 3 2 3" xfId="10832"/>
    <cellStyle name="Обычный 3 3 3 4 3 2 3 2" xfId="27729"/>
    <cellStyle name="Обычный 3 3 3 4 3 2 4" xfId="19281"/>
    <cellStyle name="Обычный 3 3 3 4 3 3" xfId="3792"/>
    <cellStyle name="Обычный 3 3 3 4 3 3 2" xfId="8016"/>
    <cellStyle name="Обычный 3 3 3 4 3 3 2 2" xfId="16464"/>
    <cellStyle name="Обычный 3 3 3 4 3 3 2 2 2" xfId="33361"/>
    <cellStyle name="Обычный 3 3 3 4 3 3 2 3" xfId="24913"/>
    <cellStyle name="Обычный 3 3 3 4 3 3 3" xfId="12240"/>
    <cellStyle name="Обычный 3 3 3 4 3 3 3 2" xfId="29137"/>
    <cellStyle name="Обычный 3 3 3 4 3 3 4" xfId="20689"/>
    <cellStyle name="Обычный 3 3 3 4 3 4" xfId="5200"/>
    <cellStyle name="Обычный 3 3 3 4 3 4 2" xfId="13648"/>
    <cellStyle name="Обычный 3 3 3 4 3 4 2 2" xfId="30545"/>
    <cellStyle name="Обычный 3 3 3 4 3 4 3" xfId="22097"/>
    <cellStyle name="Обычный 3 3 3 4 3 5" xfId="9424"/>
    <cellStyle name="Обычный 3 3 3 4 3 5 2" xfId="26321"/>
    <cellStyle name="Обычный 3 3 3 4 3 6" xfId="17873"/>
    <cellStyle name="Обычный 3 3 3 4 4" xfId="1680"/>
    <cellStyle name="Обычный 3 3 3 4 4 2" xfId="5904"/>
    <cellStyle name="Обычный 3 3 3 4 4 2 2" xfId="14352"/>
    <cellStyle name="Обычный 3 3 3 4 4 2 2 2" xfId="31249"/>
    <cellStyle name="Обычный 3 3 3 4 4 2 3" xfId="22801"/>
    <cellStyle name="Обычный 3 3 3 4 4 3" xfId="10128"/>
    <cellStyle name="Обычный 3 3 3 4 4 3 2" xfId="27025"/>
    <cellStyle name="Обычный 3 3 3 4 4 4" xfId="18577"/>
    <cellStyle name="Обычный 3 3 3 4 5" xfId="3088"/>
    <cellStyle name="Обычный 3 3 3 4 5 2" xfId="7312"/>
    <cellStyle name="Обычный 3 3 3 4 5 2 2" xfId="15760"/>
    <cellStyle name="Обычный 3 3 3 4 5 2 2 2" xfId="32657"/>
    <cellStyle name="Обычный 3 3 3 4 5 2 3" xfId="24209"/>
    <cellStyle name="Обычный 3 3 3 4 5 3" xfId="11536"/>
    <cellStyle name="Обычный 3 3 3 4 5 3 2" xfId="28433"/>
    <cellStyle name="Обычный 3 3 3 4 5 4" xfId="19985"/>
    <cellStyle name="Обычный 3 3 3 4 6" xfId="4496"/>
    <cellStyle name="Обычный 3 3 3 4 6 2" xfId="12944"/>
    <cellStyle name="Обычный 3 3 3 4 6 2 2" xfId="29841"/>
    <cellStyle name="Обычный 3 3 3 4 6 3" xfId="21393"/>
    <cellStyle name="Обычный 3 3 3 4 7" xfId="8720"/>
    <cellStyle name="Обычный 3 3 3 4 7 2" xfId="25617"/>
    <cellStyle name="Обычный 3 3 3 4 8" xfId="17169"/>
    <cellStyle name="Обычный 3 3 3 4 9" xfId="34066"/>
    <cellStyle name="Обычный 3 3 3 5" xfId="590"/>
    <cellStyle name="Обычный 3 3 3 5 2" xfId="1321"/>
    <cellStyle name="Обычный 3 3 3 5 2 2" xfId="2729"/>
    <cellStyle name="Обычный 3 3 3 5 2 2 2" xfId="6953"/>
    <cellStyle name="Обычный 3 3 3 5 2 2 2 2" xfId="15401"/>
    <cellStyle name="Обычный 3 3 3 5 2 2 2 2 2" xfId="32298"/>
    <cellStyle name="Обычный 3 3 3 5 2 2 2 3" xfId="23850"/>
    <cellStyle name="Обычный 3 3 3 5 2 2 3" xfId="11177"/>
    <cellStyle name="Обычный 3 3 3 5 2 2 3 2" xfId="28074"/>
    <cellStyle name="Обычный 3 3 3 5 2 2 4" xfId="19626"/>
    <cellStyle name="Обычный 3 3 3 5 2 3" xfId="4137"/>
    <cellStyle name="Обычный 3 3 3 5 2 3 2" xfId="8361"/>
    <cellStyle name="Обычный 3 3 3 5 2 3 2 2" xfId="16809"/>
    <cellStyle name="Обычный 3 3 3 5 2 3 2 2 2" xfId="33706"/>
    <cellStyle name="Обычный 3 3 3 5 2 3 2 3" xfId="25258"/>
    <cellStyle name="Обычный 3 3 3 5 2 3 3" xfId="12585"/>
    <cellStyle name="Обычный 3 3 3 5 2 3 3 2" xfId="29482"/>
    <cellStyle name="Обычный 3 3 3 5 2 3 4" xfId="21034"/>
    <cellStyle name="Обычный 3 3 3 5 2 4" xfId="5545"/>
    <cellStyle name="Обычный 3 3 3 5 2 4 2" xfId="13993"/>
    <cellStyle name="Обычный 3 3 3 5 2 4 2 2" xfId="30890"/>
    <cellStyle name="Обычный 3 3 3 5 2 4 3" xfId="22442"/>
    <cellStyle name="Обычный 3 3 3 5 2 5" xfId="9769"/>
    <cellStyle name="Обычный 3 3 3 5 2 5 2" xfId="26666"/>
    <cellStyle name="Обычный 3 3 3 5 2 6" xfId="18218"/>
    <cellStyle name="Обычный 3 3 3 5 3" xfId="2025"/>
    <cellStyle name="Обычный 3 3 3 5 3 2" xfId="6249"/>
    <cellStyle name="Обычный 3 3 3 5 3 2 2" xfId="14697"/>
    <cellStyle name="Обычный 3 3 3 5 3 2 2 2" xfId="31594"/>
    <cellStyle name="Обычный 3 3 3 5 3 2 3" xfId="23146"/>
    <cellStyle name="Обычный 3 3 3 5 3 3" xfId="10473"/>
    <cellStyle name="Обычный 3 3 3 5 3 3 2" xfId="27370"/>
    <cellStyle name="Обычный 3 3 3 5 3 4" xfId="18922"/>
    <cellStyle name="Обычный 3 3 3 5 4" xfId="3433"/>
    <cellStyle name="Обычный 3 3 3 5 4 2" xfId="7657"/>
    <cellStyle name="Обычный 3 3 3 5 4 2 2" xfId="16105"/>
    <cellStyle name="Обычный 3 3 3 5 4 2 2 2" xfId="33002"/>
    <cellStyle name="Обычный 3 3 3 5 4 2 3" xfId="24554"/>
    <cellStyle name="Обычный 3 3 3 5 4 3" xfId="11881"/>
    <cellStyle name="Обычный 3 3 3 5 4 3 2" xfId="28778"/>
    <cellStyle name="Обычный 3 3 3 5 4 4" xfId="20330"/>
    <cellStyle name="Обычный 3 3 3 5 5" xfId="4841"/>
    <cellStyle name="Обычный 3 3 3 5 5 2" xfId="13289"/>
    <cellStyle name="Обычный 3 3 3 5 5 2 2" xfId="30186"/>
    <cellStyle name="Обычный 3 3 3 5 5 3" xfId="21738"/>
    <cellStyle name="Обычный 3 3 3 5 6" xfId="9065"/>
    <cellStyle name="Обычный 3 3 3 5 6 2" xfId="25962"/>
    <cellStyle name="Обычный 3 3 3 5 7" xfId="17514"/>
    <cellStyle name="Обычный 3 3 3 5 8" xfId="34411"/>
    <cellStyle name="Обычный 3 3 3 6" xfId="969"/>
    <cellStyle name="Обычный 3 3 3 6 2" xfId="2377"/>
    <cellStyle name="Обычный 3 3 3 6 2 2" xfId="6601"/>
    <cellStyle name="Обычный 3 3 3 6 2 2 2" xfId="15049"/>
    <cellStyle name="Обычный 3 3 3 6 2 2 2 2" xfId="31946"/>
    <cellStyle name="Обычный 3 3 3 6 2 2 3" xfId="23498"/>
    <cellStyle name="Обычный 3 3 3 6 2 3" xfId="10825"/>
    <cellStyle name="Обычный 3 3 3 6 2 3 2" xfId="27722"/>
    <cellStyle name="Обычный 3 3 3 6 2 4" xfId="19274"/>
    <cellStyle name="Обычный 3 3 3 6 3" xfId="3785"/>
    <cellStyle name="Обычный 3 3 3 6 3 2" xfId="8009"/>
    <cellStyle name="Обычный 3 3 3 6 3 2 2" xfId="16457"/>
    <cellStyle name="Обычный 3 3 3 6 3 2 2 2" xfId="33354"/>
    <cellStyle name="Обычный 3 3 3 6 3 2 3" xfId="24906"/>
    <cellStyle name="Обычный 3 3 3 6 3 3" xfId="12233"/>
    <cellStyle name="Обычный 3 3 3 6 3 3 2" xfId="29130"/>
    <cellStyle name="Обычный 3 3 3 6 3 4" xfId="20682"/>
    <cellStyle name="Обычный 3 3 3 6 4" xfId="5193"/>
    <cellStyle name="Обычный 3 3 3 6 4 2" xfId="13641"/>
    <cellStyle name="Обычный 3 3 3 6 4 2 2" xfId="30538"/>
    <cellStyle name="Обычный 3 3 3 6 4 3" xfId="22090"/>
    <cellStyle name="Обычный 3 3 3 6 5" xfId="9417"/>
    <cellStyle name="Обычный 3 3 3 6 5 2" xfId="26314"/>
    <cellStyle name="Обычный 3 3 3 6 6" xfId="17866"/>
    <cellStyle name="Обычный 3 3 3 7" xfId="1673"/>
    <cellStyle name="Обычный 3 3 3 7 2" xfId="5897"/>
    <cellStyle name="Обычный 3 3 3 7 2 2" xfId="14345"/>
    <cellStyle name="Обычный 3 3 3 7 2 2 2" xfId="31242"/>
    <cellStyle name="Обычный 3 3 3 7 2 3" xfId="22794"/>
    <cellStyle name="Обычный 3 3 3 7 3" xfId="10121"/>
    <cellStyle name="Обычный 3 3 3 7 3 2" xfId="27018"/>
    <cellStyle name="Обычный 3 3 3 7 4" xfId="18570"/>
    <cellStyle name="Обычный 3 3 3 8" xfId="3081"/>
    <cellStyle name="Обычный 3 3 3 8 2" xfId="7305"/>
    <cellStyle name="Обычный 3 3 3 8 2 2" xfId="15753"/>
    <cellStyle name="Обычный 3 3 3 8 2 2 2" xfId="32650"/>
    <cellStyle name="Обычный 3 3 3 8 2 3" xfId="24202"/>
    <cellStyle name="Обычный 3 3 3 8 3" xfId="11529"/>
    <cellStyle name="Обычный 3 3 3 8 3 2" xfId="28426"/>
    <cellStyle name="Обычный 3 3 3 8 4" xfId="19978"/>
    <cellStyle name="Обычный 3 3 3 9" xfId="4489"/>
    <cellStyle name="Обычный 3 3 3 9 2" xfId="12937"/>
    <cellStyle name="Обычный 3 3 3 9 2 2" xfId="29834"/>
    <cellStyle name="Обычный 3 3 3 9 3" xfId="21386"/>
    <cellStyle name="Обычный 3 3 4" xfId="191"/>
    <cellStyle name="Обычный 3 3 4 10" xfId="17170"/>
    <cellStyle name="Обычный 3 3 4 11" xfId="34067"/>
    <cellStyle name="Обычный 3 3 4 2" xfId="192"/>
    <cellStyle name="Обычный 3 3 4 2 10" xfId="34068"/>
    <cellStyle name="Обычный 3 3 4 2 2" xfId="193"/>
    <cellStyle name="Обычный 3 3 4 2 2 2" xfId="600"/>
    <cellStyle name="Обычный 3 3 4 2 2 2 2" xfId="1331"/>
    <cellStyle name="Обычный 3 3 4 2 2 2 2 2" xfId="2739"/>
    <cellStyle name="Обычный 3 3 4 2 2 2 2 2 2" xfId="6963"/>
    <cellStyle name="Обычный 3 3 4 2 2 2 2 2 2 2" xfId="15411"/>
    <cellStyle name="Обычный 3 3 4 2 2 2 2 2 2 2 2" xfId="32308"/>
    <cellStyle name="Обычный 3 3 4 2 2 2 2 2 2 3" xfId="23860"/>
    <cellStyle name="Обычный 3 3 4 2 2 2 2 2 3" xfId="11187"/>
    <cellStyle name="Обычный 3 3 4 2 2 2 2 2 3 2" xfId="28084"/>
    <cellStyle name="Обычный 3 3 4 2 2 2 2 2 4" xfId="19636"/>
    <cellStyle name="Обычный 3 3 4 2 2 2 2 3" xfId="4147"/>
    <cellStyle name="Обычный 3 3 4 2 2 2 2 3 2" xfId="8371"/>
    <cellStyle name="Обычный 3 3 4 2 2 2 2 3 2 2" xfId="16819"/>
    <cellStyle name="Обычный 3 3 4 2 2 2 2 3 2 2 2" xfId="33716"/>
    <cellStyle name="Обычный 3 3 4 2 2 2 2 3 2 3" xfId="25268"/>
    <cellStyle name="Обычный 3 3 4 2 2 2 2 3 3" xfId="12595"/>
    <cellStyle name="Обычный 3 3 4 2 2 2 2 3 3 2" xfId="29492"/>
    <cellStyle name="Обычный 3 3 4 2 2 2 2 3 4" xfId="21044"/>
    <cellStyle name="Обычный 3 3 4 2 2 2 2 4" xfId="5555"/>
    <cellStyle name="Обычный 3 3 4 2 2 2 2 4 2" xfId="14003"/>
    <cellStyle name="Обычный 3 3 4 2 2 2 2 4 2 2" xfId="30900"/>
    <cellStyle name="Обычный 3 3 4 2 2 2 2 4 3" xfId="22452"/>
    <cellStyle name="Обычный 3 3 4 2 2 2 2 5" xfId="9779"/>
    <cellStyle name="Обычный 3 3 4 2 2 2 2 5 2" xfId="26676"/>
    <cellStyle name="Обычный 3 3 4 2 2 2 2 6" xfId="18228"/>
    <cellStyle name="Обычный 3 3 4 2 2 2 3" xfId="2035"/>
    <cellStyle name="Обычный 3 3 4 2 2 2 3 2" xfId="6259"/>
    <cellStyle name="Обычный 3 3 4 2 2 2 3 2 2" xfId="14707"/>
    <cellStyle name="Обычный 3 3 4 2 2 2 3 2 2 2" xfId="31604"/>
    <cellStyle name="Обычный 3 3 4 2 2 2 3 2 3" xfId="23156"/>
    <cellStyle name="Обычный 3 3 4 2 2 2 3 3" xfId="10483"/>
    <cellStyle name="Обычный 3 3 4 2 2 2 3 3 2" xfId="27380"/>
    <cellStyle name="Обычный 3 3 4 2 2 2 3 4" xfId="18932"/>
    <cellStyle name="Обычный 3 3 4 2 2 2 4" xfId="3443"/>
    <cellStyle name="Обычный 3 3 4 2 2 2 4 2" xfId="7667"/>
    <cellStyle name="Обычный 3 3 4 2 2 2 4 2 2" xfId="16115"/>
    <cellStyle name="Обычный 3 3 4 2 2 2 4 2 2 2" xfId="33012"/>
    <cellStyle name="Обычный 3 3 4 2 2 2 4 2 3" xfId="24564"/>
    <cellStyle name="Обычный 3 3 4 2 2 2 4 3" xfId="11891"/>
    <cellStyle name="Обычный 3 3 4 2 2 2 4 3 2" xfId="28788"/>
    <cellStyle name="Обычный 3 3 4 2 2 2 4 4" xfId="20340"/>
    <cellStyle name="Обычный 3 3 4 2 2 2 5" xfId="4851"/>
    <cellStyle name="Обычный 3 3 4 2 2 2 5 2" xfId="13299"/>
    <cellStyle name="Обычный 3 3 4 2 2 2 5 2 2" xfId="30196"/>
    <cellStyle name="Обычный 3 3 4 2 2 2 5 3" xfId="21748"/>
    <cellStyle name="Обычный 3 3 4 2 2 2 6" xfId="9075"/>
    <cellStyle name="Обычный 3 3 4 2 2 2 6 2" xfId="25972"/>
    <cellStyle name="Обычный 3 3 4 2 2 2 7" xfId="17524"/>
    <cellStyle name="Обычный 3 3 4 2 2 2 8" xfId="34421"/>
    <cellStyle name="Обычный 3 3 4 2 2 3" xfId="979"/>
    <cellStyle name="Обычный 3 3 4 2 2 3 2" xfId="2387"/>
    <cellStyle name="Обычный 3 3 4 2 2 3 2 2" xfId="6611"/>
    <cellStyle name="Обычный 3 3 4 2 2 3 2 2 2" xfId="15059"/>
    <cellStyle name="Обычный 3 3 4 2 2 3 2 2 2 2" xfId="31956"/>
    <cellStyle name="Обычный 3 3 4 2 2 3 2 2 3" xfId="23508"/>
    <cellStyle name="Обычный 3 3 4 2 2 3 2 3" xfId="10835"/>
    <cellStyle name="Обычный 3 3 4 2 2 3 2 3 2" xfId="27732"/>
    <cellStyle name="Обычный 3 3 4 2 2 3 2 4" xfId="19284"/>
    <cellStyle name="Обычный 3 3 4 2 2 3 3" xfId="3795"/>
    <cellStyle name="Обычный 3 3 4 2 2 3 3 2" xfId="8019"/>
    <cellStyle name="Обычный 3 3 4 2 2 3 3 2 2" xfId="16467"/>
    <cellStyle name="Обычный 3 3 4 2 2 3 3 2 2 2" xfId="33364"/>
    <cellStyle name="Обычный 3 3 4 2 2 3 3 2 3" xfId="24916"/>
    <cellStyle name="Обычный 3 3 4 2 2 3 3 3" xfId="12243"/>
    <cellStyle name="Обычный 3 3 4 2 2 3 3 3 2" xfId="29140"/>
    <cellStyle name="Обычный 3 3 4 2 2 3 3 4" xfId="20692"/>
    <cellStyle name="Обычный 3 3 4 2 2 3 4" xfId="5203"/>
    <cellStyle name="Обычный 3 3 4 2 2 3 4 2" xfId="13651"/>
    <cellStyle name="Обычный 3 3 4 2 2 3 4 2 2" xfId="30548"/>
    <cellStyle name="Обычный 3 3 4 2 2 3 4 3" xfId="22100"/>
    <cellStyle name="Обычный 3 3 4 2 2 3 5" xfId="9427"/>
    <cellStyle name="Обычный 3 3 4 2 2 3 5 2" xfId="26324"/>
    <cellStyle name="Обычный 3 3 4 2 2 3 6" xfId="17876"/>
    <cellStyle name="Обычный 3 3 4 2 2 4" xfId="1683"/>
    <cellStyle name="Обычный 3 3 4 2 2 4 2" xfId="5907"/>
    <cellStyle name="Обычный 3 3 4 2 2 4 2 2" xfId="14355"/>
    <cellStyle name="Обычный 3 3 4 2 2 4 2 2 2" xfId="31252"/>
    <cellStyle name="Обычный 3 3 4 2 2 4 2 3" xfId="22804"/>
    <cellStyle name="Обычный 3 3 4 2 2 4 3" xfId="10131"/>
    <cellStyle name="Обычный 3 3 4 2 2 4 3 2" xfId="27028"/>
    <cellStyle name="Обычный 3 3 4 2 2 4 4" xfId="18580"/>
    <cellStyle name="Обычный 3 3 4 2 2 5" xfId="3091"/>
    <cellStyle name="Обычный 3 3 4 2 2 5 2" xfId="7315"/>
    <cellStyle name="Обычный 3 3 4 2 2 5 2 2" xfId="15763"/>
    <cellStyle name="Обычный 3 3 4 2 2 5 2 2 2" xfId="32660"/>
    <cellStyle name="Обычный 3 3 4 2 2 5 2 3" xfId="24212"/>
    <cellStyle name="Обычный 3 3 4 2 2 5 3" xfId="11539"/>
    <cellStyle name="Обычный 3 3 4 2 2 5 3 2" xfId="28436"/>
    <cellStyle name="Обычный 3 3 4 2 2 5 4" xfId="19988"/>
    <cellStyle name="Обычный 3 3 4 2 2 6" xfId="4499"/>
    <cellStyle name="Обычный 3 3 4 2 2 6 2" xfId="12947"/>
    <cellStyle name="Обычный 3 3 4 2 2 6 2 2" xfId="29844"/>
    <cellStyle name="Обычный 3 3 4 2 2 6 3" xfId="21396"/>
    <cellStyle name="Обычный 3 3 4 2 2 7" xfId="8723"/>
    <cellStyle name="Обычный 3 3 4 2 2 7 2" xfId="25620"/>
    <cellStyle name="Обычный 3 3 4 2 2 8" xfId="17172"/>
    <cellStyle name="Обычный 3 3 4 2 2 9" xfId="34069"/>
    <cellStyle name="Обычный 3 3 4 2 3" xfId="599"/>
    <cellStyle name="Обычный 3 3 4 2 3 2" xfId="1330"/>
    <cellStyle name="Обычный 3 3 4 2 3 2 2" xfId="2738"/>
    <cellStyle name="Обычный 3 3 4 2 3 2 2 2" xfId="6962"/>
    <cellStyle name="Обычный 3 3 4 2 3 2 2 2 2" xfId="15410"/>
    <cellStyle name="Обычный 3 3 4 2 3 2 2 2 2 2" xfId="32307"/>
    <cellStyle name="Обычный 3 3 4 2 3 2 2 2 3" xfId="23859"/>
    <cellStyle name="Обычный 3 3 4 2 3 2 2 3" xfId="11186"/>
    <cellStyle name="Обычный 3 3 4 2 3 2 2 3 2" xfId="28083"/>
    <cellStyle name="Обычный 3 3 4 2 3 2 2 4" xfId="19635"/>
    <cellStyle name="Обычный 3 3 4 2 3 2 3" xfId="4146"/>
    <cellStyle name="Обычный 3 3 4 2 3 2 3 2" xfId="8370"/>
    <cellStyle name="Обычный 3 3 4 2 3 2 3 2 2" xfId="16818"/>
    <cellStyle name="Обычный 3 3 4 2 3 2 3 2 2 2" xfId="33715"/>
    <cellStyle name="Обычный 3 3 4 2 3 2 3 2 3" xfId="25267"/>
    <cellStyle name="Обычный 3 3 4 2 3 2 3 3" xfId="12594"/>
    <cellStyle name="Обычный 3 3 4 2 3 2 3 3 2" xfId="29491"/>
    <cellStyle name="Обычный 3 3 4 2 3 2 3 4" xfId="21043"/>
    <cellStyle name="Обычный 3 3 4 2 3 2 4" xfId="5554"/>
    <cellStyle name="Обычный 3 3 4 2 3 2 4 2" xfId="14002"/>
    <cellStyle name="Обычный 3 3 4 2 3 2 4 2 2" xfId="30899"/>
    <cellStyle name="Обычный 3 3 4 2 3 2 4 3" xfId="22451"/>
    <cellStyle name="Обычный 3 3 4 2 3 2 5" xfId="9778"/>
    <cellStyle name="Обычный 3 3 4 2 3 2 5 2" xfId="26675"/>
    <cellStyle name="Обычный 3 3 4 2 3 2 6" xfId="18227"/>
    <cellStyle name="Обычный 3 3 4 2 3 3" xfId="2034"/>
    <cellStyle name="Обычный 3 3 4 2 3 3 2" xfId="6258"/>
    <cellStyle name="Обычный 3 3 4 2 3 3 2 2" xfId="14706"/>
    <cellStyle name="Обычный 3 3 4 2 3 3 2 2 2" xfId="31603"/>
    <cellStyle name="Обычный 3 3 4 2 3 3 2 3" xfId="23155"/>
    <cellStyle name="Обычный 3 3 4 2 3 3 3" xfId="10482"/>
    <cellStyle name="Обычный 3 3 4 2 3 3 3 2" xfId="27379"/>
    <cellStyle name="Обычный 3 3 4 2 3 3 4" xfId="18931"/>
    <cellStyle name="Обычный 3 3 4 2 3 4" xfId="3442"/>
    <cellStyle name="Обычный 3 3 4 2 3 4 2" xfId="7666"/>
    <cellStyle name="Обычный 3 3 4 2 3 4 2 2" xfId="16114"/>
    <cellStyle name="Обычный 3 3 4 2 3 4 2 2 2" xfId="33011"/>
    <cellStyle name="Обычный 3 3 4 2 3 4 2 3" xfId="24563"/>
    <cellStyle name="Обычный 3 3 4 2 3 4 3" xfId="11890"/>
    <cellStyle name="Обычный 3 3 4 2 3 4 3 2" xfId="28787"/>
    <cellStyle name="Обычный 3 3 4 2 3 4 4" xfId="20339"/>
    <cellStyle name="Обычный 3 3 4 2 3 5" xfId="4850"/>
    <cellStyle name="Обычный 3 3 4 2 3 5 2" xfId="13298"/>
    <cellStyle name="Обычный 3 3 4 2 3 5 2 2" xfId="30195"/>
    <cellStyle name="Обычный 3 3 4 2 3 5 3" xfId="21747"/>
    <cellStyle name="Обычный 3 3 4 2 3 6" xfId="9074"/>
    <cellStyle name="Обычный 3 3 4 2 3 6 2" xfId="25971"/>
    <cellStyle name="Обычный 3 3 4 2 3 7" xfId="17523"/>
    <cellStyle name="Обычный 3 3 4 2 3 8" xfId="34420"/>
    <cellStyle name="Обычный 3 3 4 2 4" xfId="978"/>
    <cellStyle name="Обычный 3 3 4 2 4 2" xfId="2386"/>
    <cellStyle name="Обычный 3 3 4 2 4 2 2" xfId="6610"/>
    <cellStyle name="Обычный 3 3 4 2 4 2 2 2" xfId="15058"/>
    <cellStyle name="Обычный 3 3 4 2 4 2 2 2 2" xfId="31955"/>
    <cellStyle name="Обычный 3 3 4 2 4 2 2 3" xfId="23507"/>
    <cellStyle name="Обычный 3 3 4 2 4 2 3" xfId="10834"/>
    <cellStyle name="Обычный 3 3 4 2 4 2 3 2" xfId="27731"/>
    <cellStyle name="Обычный 3 3 4 2 4 2 4" xfId="19283"/>
    <cellStyle name="Обычный 3 3 4 2 4 3" xfId="3794"/>
    <cellStyle name="Обычный 3 3 4 2 4 3 2" xfId="8018"/>
    <cellStyle name="Обычный 3 3 4 2 4 3 2 2" xfId="16466"/>
    <cellStyle name="Обычный 3 3 4 2 4 3 2 2 2" xfId="33363"/>
    <cellStyle name="Обычный 3 3 4 2 4 3 2 3" xfId="24915"/>
    <cellStyle name="Обычный 3 3 4 2 4 3 3" xfId="12242"/>
    <cellStyle name="Обычный 3 3 4 2 4 3 3 2" xfId="29139"/>
    <cellStyle name="Обычный 3 3 4 2 4 3 4" xfId="20691"/>
    <cellStyle name="Обычный 3 3 4 2 4 4" xfId="5202"/>
    <cellStyle name="Обычный 3 3 4 2 4 4 2" xfId="13650"/>
    <cellStyle name="Обычный 3 3 4 2 4 4 2 2" xfId="30547"/>
    <cellStyle name="Обычный 3 3 4 2 4 4 3" xfId="22099"/>
    <cellStyle name="Обычный 3 3 4 2 4 5" xfId="9426"/>
    <cellStyle name="Обычный 3 3 4 2 4 5 2" xfId="26323"/>
    <cellStyle name="Обычный 3 3 4 2 4 6" xfId="17875"/>
    <cellStyle name="Обычный 3 3 4 2 5" xfId="1682"/>
    <cellStyle name="Обычный 3 3 4 2 5 2" xfId="5906"/>
    <cellStyle name="Обычный 3 3 4 2 5 2 2" xfId="14354"/>
    <cellStyle name="Обычный 3 3 4 2 5 2 2 2" xfId="31251"/>
    <cellStyle name="Обычный 3 3 4 2 5 2 3" xfId="22803"/>
    <cellStyle name="Обычный 3 3 4 2 5 3" xfId="10130"/>
    <cellStyle name="Обычный 3 3 4 2 5 3 2" xfId="27027"/>
    <cellStyle name="Обычный 3 3 4 2 5 4" xfId="18579"/>
    <cellStyle name="Обычный 3 3 4 2 6" xfId="3090"/>
    <cellStyle name="Обычный 3 3 4 2 6 2" xfId="7314"/>
    <cellStyle name="Обычный 3 3 4 2 6 2 2" xfId="15762"/>
    <cellStyle name="Обычный 3 3 4 2 6 2 2 2" xfId="32659"/>
    <cellStyle name="Обычный 3 3 4 2 6 2 3" xfId="24211"/>
    <cellStyle name="Обычный 3 3 4 2 6 3" xfId="11538"/>
    <cellStyle name="Обычный 3 3 4 2 6 3 2" xfId="28435"/>
    <cellStyle name="Обычный 3 3 4 2 6 4" xfId="19987"/>
    <cellStyle name="Обычный 3 3 4 2 7" xfId="4498"/>
    <cellStyle name="Обычный 3 3 4 2 7 2" xfId="12946"/>
    <cellStyle name="Обычный 3 3 4 2 7 2 2" xfId="29843"/>
    <cellStyle name="Обычный 3 3 4 2 7 3" xfId="21395"/>
    <cellStyle name="Обычный 3 3 4 2 8" xfId="8722"/>
    <cellStyle name="Обычный 3 3 4 2 8 2" xfId="25619"/>
    <cellStyle name="Обычный 3 3 4 2 9" xfId="17171"/>
    <cellStyle name="Обычный 3 3 4 3" xfId="194"/>
    <cellStyle name="Обычный 3 3 4 3 2" xfId="601"/>
    <cellStyle name="Обычный 3 3 4 3 2 2" xfId="1332"/>
    <cellStyle name="Обычный 3 3 4 3 2 2 2" xfId="2740"/>
    <cellStyle name="Обычный 3 3 4 3 2 2 2 2" xfId="6964"/>
    <cellStyle name="Обычный 3 3 4 3 2 2 2 2 2" xfId="15412"/>
    <cellStyle name="Обычный 3 3 4 3 2 2 2 2 2 2" xfId="32309"/>
    <cellStyle name="Обычный 3 3 4 3 2 2 2 2 3" xfId="23861"/>
    <cellStyle name="Обычный 3 3 4 3 2 2 2 3" xfId="11188"/>
    <cellStyle name="Обычный 3 3 4 3 2 2 2 3 2" xfId="28085"/>
    <cellStyle name="Обычный 3 3 4 3 2 2 2 4" xfId="19637"/>
    <cellStyle name="Обычный 3 3 4 3 2 2 3" xfId="4148"/>
    <cellStyle name="Обычный 3 3 4 3 2 2 3 2" xfId="8372"/>
    <cellStyle name="Обычный 3 3 4 3 2 2 3 2 2" xfId="16820"/>
    <cellStyle name="Обычный 3 3 4 3 2 2 3 2 2 2" xfId="33717"/>
    <cellStyle name="Обычный 3 3 4 3 2 2 3 2 3" xfId="25269"/>
    <cellStyle name="Обычный 3 3 4 3 2 2 3 3" xfId="12596"/>
    <cellStyle name="Обычный 3 3 4 3 2 2 3 3 2" xfId="29493"/>
    <cellStyle name="Обычный 3 3 4 3 2 2 3 4" xfId="21045"/>
    <cellStyle name="Обычный 3 3 4 3 2 2 4" xfId="5556"/>
    <cellStyle name="Обычный 3 3 4 3 2 2 4 2" xfId="14004"/>
    <cellStyle name="Обычный 3 3 4 3 2 2 4 2 2" xfId="30901"/>
    <cellStyle name="Обычный 3 3 4 3 2 2 4 3" xfId="22453"/>
    <cellStyle name="Обычный 3 3 4 3 2 2 5" xfId="9780"/>
    <cellStyle name="Обычный 3 3 4 3 2 2 5 2" xfId="26677"/>
    <cellStyle name="Обычный 3 3 4 3 2 2 6" xfId="18229"/>
    <cellStyle name="Обычный 3 3 4 3 2 3" xfId="2036"/>
    <cellStyle name="Обычный 3 3 4 3 2 3 2" xfId="6260"/>
    <cellStyle name="Обычный 3 3 4 3 2 3 2 2" xfId="14708"/>
    <cellStyle name="Обычный 3 3 4 3 2 3 2 2 2" xfId="31605"/>
    <cellStyle name="Обычный 3 3 4 3 2 3 2 3" xfId="23157"/>
    <cellStyle name="Обычный 3 3 4 3 2 3 3" xfId="10484"/>
    <cellStyle name="Обычный 3 3 4 3 2 3 3 2" xfId="27381"/>
    <cellStyle name="Обычный 3 3 4 3 2 3 4" xfId="18933"/>
    <cellStyle name="Обычный 3 3 4 3 2 4" xfId="3444"/>
    <cellStyle name="Обычный 3 3 4 3 2 4 2" xfId="7668"/>
    <cellStyle name="Обычный 3 3 4 3 2 4 2 2" xfId="16116"/>
    <cellStyle name="Обычный 3 3 4 3 2 4 2 2 2" xfId="33013"/>
    <cellStyle name="Обычный 3 3 4 3 2 4 2 3" xfId="24565"/>
    <cellStyle name="Обычный 3 3 4 3 2 4 3" xfId="11892"/>
    <cellStyle name="Обычный 3 3 4 3 2 4 3 2" xfId="28789"/>
    <cellStyle name="Обычный 3 3 4 3 2 4 4" xfId="20341"/>
    <cellStyle name="Обычный 3 3 4 3 2 5" xfId="4852"/>
    <cellStyle name="Обычный 3 3 4 3 2 5 2" xfId="13300"/>
    <cellStyle name="Обычный 3 3 4 3 2 5 2 2" xfId="30197"/>
    <cellStyle name="Обычный 3 3 4 3 2 5 3" xfId="21749"/>
    <cellStyle name="Обычный 3 3 4 3 2 6" xfId="9076"/>
    <cellStyle name="Обычный 3 3 4 3 2 6 2" xfId="25973"/>
    <cellStyle name="Обычный 3 3 4 3 2 7" xfId="17525"/>
    <cellStyle name="Обычный 3 3 4 3 2 8" xfId="34422"/>
    <cellStyle name="Обычный 3 3 4 3 3" xfId="980"/>
    <cellStyle name="Обычный 3 3 4 3 3 2" xfId="2388"/>
    <cellStyle name="Обычный 3 3 4 3 3 2 2" xfId="6612"/>
    <cellStyle name="Обычный 3 3 4 3 3 2 2 2" xfId="15060"/>
    <cellStyle name="Обычный 3 3 4 3 3 2 2 2 2" xfId="31957"/>
    <cellStyle name="Обычный 3 3 4 3 3 2 2 3" xfId="23509"/>
    <cellStyle name="Обычный 3 3 4 3 3 2 3" xfId="10836"/>
    <cellStyle name="Обычный 3 3 4 3 3 2 3 2" xfId="27733"/>
    <cellStyle name="Обычный 3 3 4 3 3 2 4" xfId="19285"/>
    <cellStyle name="Обычный 3 3 4 3 3 3" xfId="3796"/>
    <cellStyle name="Обычный 3 3 4 3 3 3 2" xfId="8020"/>
    <cellStyle name="Обычный 3 3 4 3 3 3 2 2" xfId="16468"/>
    <cellStyle name="Обычный 3 3 4 3 3 3 2 2 2" xfId="33365"/>
    <cellStyle name="Обычный 3 3 4 3 3 3 2 3" xfId="24917"/>
    <cellStyle name="Обычный 3 3 4 3 3 3 3" xfId="12244"/>
    <cellStyle name="Обычный 3 3 4 3 3 3 3 2" xfId="29141"/>
    <cellStyle name="Обычный 3 3 4 3 3 3 4" xfId="20693"/>
    <cellStyle name="Обычный 3 3 4 3 3 4" xfId="5204"/>
    <cellStyle name="Обычный 3 3 4 3 3 4 2" xfId="13652"/>
    <cellStyle name="Обычный 3 3 4 3 3 4 2 2" xfId="30549"/>
    <cellStyle name="Обычный 3 3 4 3 3 4 3" xfId="22101"/>
    <cellStyle name="Обычный 3 3 4 3 3 5" xfId="9428"/>
    <cellStyle name="Обычный 3 3 4 3 3 5 2" xfId="26325"/>
    <cellStyle name="Обычный 3 3 4 3 3 6" xfId="17877"/>
    <cellStyle name="Обычный 3 3 4 3 4" xfId="1684"/>
    <cellStyle name="Обычный 3 3 4 3 4 2" xfId="5908"/>
    <cellStyle name="Обычный 3 3 4 3 4 2 2" xfId="14356"/>
    <cellStyle name="Обычный 3 3 4 3 4 2 2 2" xfId="31253"/>
    <cellStyle name="Обычный 3 3 4 3 4 2 3" xfId="22805"/>
    <cellStyle name="Обычный 3 3 4 3 4 3" xfId="10132"/>
    <cellStyle name="Обычный 3 3 4 3 4 3 2" xfId="27029"/>
    <cellStyle name="Обычный 3 3 4 3 4 4" xfId="18581"/>
    <cellStyle name="Обычный 3 3 4 3 5" xfId="3092"/>
    <cellStyle name="Обычный 3 3 4 3 5 2" xfId="7316"/>
    <cellStyle name="Обычный 3 3 4 3 5 2 2" xfId="15764"/>
    <cellStyle name="Обычный 3 3 4 3 5 2 2 2" xfId="32661"/>
    <cellStyle name="Обычный 3 3 4 3 5 2 3" xfId="24213"/>
    <cellStyle name="Обычный 3 3 4 3 5 3" xfId="11540"/>
    <cellStyle name="Обычный 3 3 4 3 5 3 2" xfId="28437"/>
    <cellStyle name="Обычный 3 3 4 3 5 4" xfId="19989"/>
    <cellStyle name="Обычный 3 3 4 3 6" xfId="4500"/>
    <cellStyle name="Обычный 3 3 4 3 6 2" xfId="12948"/>
    <cellStyle name="Обычный 3 3 4 3 6 2 2" xfId="29845"/>
    <cellStyle name="Обычный 3 3 4 3 6 3" xfId="21397"/>
    <cellStyle name="Обычный 3 3 4 3 7" xfId="8724"/>
    <cellStyle name="Обычный 3 3 4 3 7 2" xfId="25621"/>
    <cellStyle name="Обычный 3 3 4 3 8" xfId="17173"/>
    <cellStyle name="Обычный 3 3 4 3 9" xfId="34070"/>
    <cellStyle name="Обычный 3 3 4 4" xfId="598"/>
    <cellStyle name="Обычный 3 3 4 4 2" xfId="1329"/>
    <cellStyle name="Обычный 3 3 4 4 2 2" xfId="2737"/>
    <cellStyle name="Обычный 3 3 4 4 2 2 2" xfId="6961"/>
    <cellStyle name="Обычный 3 3 4 4 2 2 2 2" xfId="15409"/>
    <cellStyle name="Обычный 3 3 4 4 2 2 2 2 2" xfId="32306"/>
    <cellStyle name="Обычный 3 3 4 4 2 2 2 3" xfId="23858"/>
    <cellStyle name="Обычный 3 3 4 4 2 2 3" xfId="11185"/>
    <cellStyle name="Обычный 3 3 4 4 2 2 3 2" xfId="28082"/>
    <cellStyle name="Обычный 3 3 4 4 2 2 4" xfId="19634"/>
    <cellStyle name="Обычный 3 3 4 4 2 3" xfId="4145"/>
    <cellStyle name="Обычный 3 3 4 4 2 3 2" xfId="8369"/>
    <cellStyle name="Обычный 3 3 4 4 2 3 2 2" xfId="16817"/>
    <cellStyle name="Обычный 3 3 4 4 2 3 2 2 2" xfId="33714"/>
    <cellStyle name="Обычный 3 3 4 4 2 3 2 3" xfId="25266"/>
    <cellStyle name="Обычный 3 3 4 4 2 3 3" xfId="12593"/>
    <cellStyle name="Обычный 3 3 4 4 2 3 3 2" xfId="29490"/>
    <cellStyle name="Обычный 3 3 4 4 2 3 4" xfId="21042"/>
    <cellStyle name="Обычный 3 3 4 4 2 4" xfId="5553"/>
    <cellStyle name="Обычный 3 3 4 4 2 4 2" xfId="14001"/>
    <cellStyle name="Обычный 3 3 4 4 2 4 2 2" xfId="30898"/>
    <cellStyle name="Обычный 3 3 4 4 2 4 3" xfId="22450"/>
    <cellStyle name="Обычный 3 3 4 4 2 5" xfId="9777"/>
    <cellStyle name="Обычный 3 3 4 4 2 5 2" xfId="26674"/>
    <cellStyle name="Обычный 3 3 4 4 2 6" xfId="18226"/>
    <cellStyle name="Обычный 3 3 4 4 3" xfId="2033"/>
    <cellStyle name="Обычный 3 3 4 4 3 2" xfId="6257"/>
    <cellStyle name="Обычный 3 3 4 4 3 2 2" xfId="14705"/>
    <cellStyle name="Обычный 3 3 4 4 3 2 2 2" xfId="31602"/>
    <cellStyle name="Обычный 3 3 4 4 3 2 3" xfId="23154"/>
    <cellStyle name="Обычный 3 3 4 4 3 3" xfId="10481"/>
    <cellStyle name="Обычный 3 3 4 4 3 3 2" xfId="27378"/>
    <cellStyle name="Обычный 3 3 4 4 3 4" xfId="18930"/>
    <cellStyle name="Обычный 3 3 4 4 4" xfId="3441"/>
    <cellStyle name="Обычный 3 3 4 4 4 2" xfId="7665"/>
    <cellStyle name="Обычный 3 3 4 4 4 2 2" xfId="16113"/>
    <cellStyle name="Обычный 3 3 4 4 4 2 2 2" xfId="33010"/>
    <cellStyle name="Обычный 3 3 4 4 4 2 3" xfId="24562"/>
    <cellStyle name="Обычный 3 3 4 4 4 3" xfId="11889"/>
    <cellStyle name="Обычный 3 3 4 4 4 3 2" xfId="28786"/>
    <cellStyle name="Обычный 3 3 4 4 4 4" xfId="20338"/>
    <cellStyle name="Обычный 3 3 4 4 5" xfId="4849"/>
    <cellStyle name="Обычный 3 3 4 4 5 2" xfId="13297"/>
    <cellStyle name="Обычный 3 3 4 4 5 2 2" xfId="30194"/>
    <cellStyle name="Обычный 3 3 4 4 5 3" xfId="21746"/>
    <cellStyle name="Обычный 3 3 4 4 6" xfId="9073"/>
    <cellStyle name="Обычный 3 3 4 4 6 2" xfId="25970"/>
    <cellStyle name="Обычный 3 3 4 4 7" xfId="17522"/>
    <cellStyle name="Обычный 3 3 4 4 8" xfId="34419"/>
    <cellStyle name="Обычный 3 3 4 5" xfId="977"/>
    <cellStyle name="Обычный 3 3 4 5 2" xfId="2385"/>
    <cellStyle name="Обычный 3 3 4 5 2 2" xfId="6609"/>
    <cellStyle name="Обычный 3 3 4 5 2 2 2" xfId="15057"/>
    <cellStyle name="Обычный 3 3 4 5 2 2 2 2" xfId="31954"/>
    <cellStyle name="Обычный 3 3 4 5 2 2 3" xfId="23506"/>
    <cellStyle name="Обычный 3 3 4 5 2 3" xfId="10833"/>
    <cellStyle name="Обычный 3 3 4 5 2 3 2" xfId="27730"/>
    <cellStyle name="Обычный 3 3 4 5 2 4" xfId="19282"/>
    <cellStyle name="Обычный 3 3 4 5 3" xfId="3793"/>
    <cellStyle name="Обычный 3 3 4 5 3 2" xfId="8017"/>
    <cellStyle name="Обычный 3 3 4 5 3 2 2" xfId="16465"/>
    <cellStyle name="Обычный 3 3 4 5 3 2 2 2" xfId="33362"/>
    <cellStyle name="Обычный 3 3 4 5 3 2 3" xfId="24914"/>
    <cellStyle name="Обычный 3 3 4 5 3 3" xfId="12241"/>
    <cellStyle name="Обычный 3 3 4 5 3 3 2" xfId="29138"/>
    <cellStyle name="Обычный 3 3 4 5 3 4" xfId="20690"/>
    <cellStyle name="Обычный 3 3 4 5 4" xfId="5201"/>
    <cellStyle name="Обычный 3 3 4 5 4 2" xfId="13649"/>
    <cellStyle name="Обычный 3 3 4 5 4 2 2" xfId="30546"/>
    <cellStyle name="Обычный 3 3 4 5 4 3" xfId="22098"/>
    <cellStyle name="Обычный 3 3 4 5 5" xfId="9425"/>
    <cellStyle name="Обычный 3 3 4 5 5 2" xfId="26322"/>
    <cellStyle name="Обычный 3 3 4 5 6" xfId="17874"/>
    <cellStyle name="Обычный 3 3 4 6" xfId="1681"/>
    <cellStyle name="Обычный 3 3 4 6 2" xfId="5905"/>
    <cellStyle name="Обычный 3 3 4 6 2 2" xfId="14353"/>
    <cellStyle name="Обычный 3 3 4 6 2 2 2" xfId="31250"/>
    <cellStyle name="Обычный 3 3 4 6 2 3" xfId="22802"/>
    <cellStyle name="Обычный 3 3 4 6 3" xfId="10129"/>
    <cellStyle name="Обычный 3 3 4 6 3 2" xfId="27026"/>
    <cellStyle name="Обычный 3 3 4 6 4" xfId="18578"/>
    <cellStyle name="Обычный 3 3 4 7" xfId="3089"/>
    <cellStyle name="Обычный 3 3 4 7 2" xfId="7313"/>
    <cellStyle name="Обычный 3 3 4 7 2 2" xfId="15761"/>
    <cellStyle name="Обычный 3 3 4 7 2 2 2" xfId="32658"/>
    <cellStyle name="Обычный 3 3 4 7 2 3" xfId="24210"/>
    <cellStyle name="Обычный 3 3 4 7 3" xfId="11537"/>
    <cellStyle name="Обычный 3 3 4 7 3 2" xfId="28434"/>
    <cellStyle name="Обычный 3 3 4 7 4" xfId="19986"/>
    <cellStyle name="Обычный 3 3 4 8" xfId="4497"/>
    <cellStyle name="Обычный 3 3 4 8 2" xfId="12945"/>
    <cellStyle name="Обычный 3 3 4 8 2 2" xfId="29842"/>
    <cellStyle name="Обычный 3 3 4 8 3" xfId="21394"/>
    <cellStyle name="Обычный 3 3 4 9" xfId="8721"/>
    <cellStyle name="Обычный 3 3 4 9 2" xfId="25618"/>
    <cellStyle name="Обычный 3 3 5" xfId="195"/>
    <cellStyle name="Обычный 3 3 5 10" xfId="34071"/>
    <cellStyle name="Обычный 3 3 5 2" xfId="196"/>
    <cellStyle name="Обычный 3 3 5 2 2" xfId="603"/>
    <cellStyle name="Обычный 3 3 5 2 2 2" xfId="1334"/>
    <cellStyle name="Обычный 3 3 5 2 2 2 2" xfId="2742"/>
    <cellStyle name="Обычный 3 3 5 2 2 2 2 2" xfId="6966"/>
    <cellStyle name="Обычный 3 3 5 2 2 2 2 2 2" xfId="15414"/>
    <cellStyle name="Обычный 3 3 5 2 2 2 2 2 2 2" xfId="32311"/>
    <cellStyle name="Обычный 3 3 5 2 2 2 2 2 3" xfId="23863"/>
    <cellStyle name="Обычный 3 3 5 2 2 2 2 3" xfId="11190"/>
    <cellStyle name="Обычный 3 3 5 2 2 2 2 3 2" xfId="28087"/>
    <cellStyle name="Обычный 3 3 5 2 2 2 2 4" xfId="19639"/>
    <cellStyle name="Обычный 3 3 5 2 2 2 3" xfId="4150"/>
    <cellStyle name="Обычный 3 3 5 2 2 2 3 2" xfId="8374"/>
    <cellStyle name="Обычный 3 3 5 2 2 2 3 2 2" xfId="16822"/>
    <cellStyle name="Обычный 3 3 5 2 2 2 3 2 2 2" xfId="33719"/>
    <cellStyle name="Обычный 3 3 5 2 2 2 3 2 3" xfId="25271"/>
    <cellStyle name="Обычный 3 3 5 2 2 2 3 3" xfId="12598"/>
    <cellStyle name="Обычный 3 3 5 2 2 2 3 3 2" xfId="29495"/>
    <cellStyle name="Обычный 3 3 5 2 2 2 3 4" xfId="21047"/>
    <cellStyle name="Обычный 3 3 5 2 2 2 4" xfId="5558"/>
    <cellStyle name="Обычный 3 3 5 2 2 2 4 2" xfId="14006"/>
    <cellStyle name="Обычный 3 3 5 2 2 2 4 2 2" xfId="30903"/>
    <cellStyle name="Обычный 3 3 5 2 2 2 4 3" xfId="22455"/>
    <cellStyle name="Обычный 3 3 5 2 2 2 5" xfId="9782"/>
    <cellStyle name="Обычный 3 3 5 2 2 2 5 2" xfId="26679"/>
    <cellStyle name="Обычный 3 3 5 2 2 2 6" xfId="18231"/>
    <cellStyle name="Обычный 3 3 5 2 2 3" xfId="2038"/>
    <cellStyle name="Обычный 3 3 5 2 2 3 2" xfId="6262"/>
    <cellStyle name="Обычный 3 3 5 2 2 3 2 2" xfId="14710"/>
    <cellStyle name="Обычный 3 3 5 2 2 3 2 2 2" xfId="31607"/>
    <cellStyle name="Обычный 3 3 5 2 2 3 2 3" xfId="23159"/>
    <cellStyle name="Обычный 3 3 5 2 2 3 3" xfId="10486"/>
    <cellStyle name="Обычный 3 3 5 2 2 3 3 2" xfId="27383"/>
    <cellStyle name="Обычный 3 3 5 2 2 3 4" xfId="18935"/>
    <cellStyle name="Обычный 3 3 5 2 2 4" xfId="3446"/>
    <cellStyle name="Обычный 3 3 5 2 2 4 2" xfId="7670"/>
    <cellStyle name="Обычный 3 3 5 2 2 4 2 2" xfId="16118"/>
    <cellStyle name="Обычный 3 3 5 2 2 4 2 2 2" xfId="33015"/>
    <cellStyle name="Обычный 3 3 5 2 2 4 2 3" xfId="24567"/>
    <cellStyle name="Обычный 3 3 5 2 2 4 3" xfId="11894"/>
    <cellStyle name="Обычный 3 3 5 2 2 4 3 2" xfId="28791"/>
    <cellStyle name="Обычный 3 3 5 2 2 4 4" xfId="20343"/>
    <cellStyle name="Обычный 3 3 5 2 2 5" xfId="4854"/>
    <cellStyle name="Обычный 3 3 5 2 2 5 2" xfId="13302"/>
    <cellStyle name="Обычный 3 3 5 2 2 5 2 2" xfId="30199"/>
    <cellStyle name="Обычный 3 3 5 2 2 5 3" xfId="21751"/>
    <cellStyle name="Обычный 3 3 5 2 2 6" xfId="9078"/>
    <cellStyle name="Обычный 3 3 5 2 2 6 2" xfId="25975"/>
    <cellStyle name="Обычный 3 3 5 2 2 7" xfId="17527"/>
    <cellStyle name="Обычный 3 3 5 2 2 8" xfId="34424"/>
    <cellStyle name="Обычный 3 3 5 2 3" xfId="982"/>
    <cellStyle name="Обычный 3 3 5 2 3 2" xfId="2390"/>
    <cellStyle name="Обычный 3 3 5 2 3 2 2" xfId="6614"/>
    <cellStyle name="Обычный 3 3 5 2 3 2 2 2" xfId="15062"/>
    <cellStyle name="Обычный 3 3 5 2 3 2 2 2 2" xfId="31959"/>
    <cellStyle name="Обычный 3 3 5 2 3 2 2 3" xfId="23511"/>
    <cellStyle name="Обычный 3 3 5 2 3 2 3" xfId="10838"/>
    <cellStyle name="Обычный 3 3 5 2 3 2 3 2" xfId="27735"/>
    <cellStyle name="Обычный 3 3 5 2 3 2 4" xfId="19287"/>
    <cellStyle name="Обычный 3 3 5 2 3 3" xfId="3798"/>
    <cellStyle name="Обычный 3 3 5 2 3 3 2" xfId="8022"/>
    <cellStyle name="Обычный 3 3 5 2 3 3 2 2" xfId="16470"/>
    <cellStyle name="Обычный 3 3 5 2 3 3 2 2 2" xfId="33367"/>
    <cellStyle name="Обычный 3 3 5 2 3 3 2 3" xfId="24919"/>
    <cellStyle name="Обычный 3 3 5 2 3 3 3" xfId="12246"/>
    <cellStyle name="Обычный 3 3 5 2 3 3 3 2" xfId="29143"/>
    <cellStyle name="Обычный 3 3 5 2 3 3 4" xfId="20695"/>
    <cellStyle name="Обычный 3 3 5 2 3 4" xfId="5206"/>
    <cellStyle name="Обычный 3 3 5 2 3 4 2" xfId="13654"/>
    <cellStyle name="Обычный 3 3 5 2 3 4 2 2" xfId="30551"/>
    <cellStyle name="Обычный 3 3 5 2 3 4 3" xfId="22103"/>
    <cellStyle name="Обычный 3 3 5 2 3 5" xfId="9430"/>
    <cellStyle name="Обычный 3 3 5 2 3 5 2" xfId="26327"/>
    <cellStyle name="Обычный 3 3 5 2 3 6" xfId="17879"/>
    <cellStyle name="Обычный 3 3 5 2 4" xfId="1686"/>
    <cellStyle name="Обычный 3 3 5 2 4 2" xfId="5910"/>
    <cellStyle name="Обычный 3 3 5 2 4 2 2" xfId="14358"/>
    <cellStyle name="Обычный 3 3 5 2 4 2 2 2" xfId="31255"/>
    <cellStyle name="Обычный 3 3 5 2 4 2 3" xfId="22807"/>
    <cellStyle name="Обычный 3 3 5 2 4 3" xfId="10134"/>
    <cellStyle name="Обычный 3 3 5 2 4 3 2" xfId="27031"/>
    <cellStyle name="Обычный 3 3 5 2 4 4" xfId="18583"/>
    <cellStyle name="Обычный 3 3 5 2 5" xfId="3094"/>
    <cellStyle name="Обычный 3 3 5 2 5 2" xfId="7318"/>
    <cellStyle name="Обычный 3 3 5 2 5 2 2" xfId="15766"/>
    <cellStyle name="Обычный 3 3 5 2 5 2 2 2" xfId="32663"/>
    <cellStyle name="Обычный 3 3 5 2 5 2 3" xfId="24215"/>
    <cellStyle name="Обычный 3 3 5 2 5 3" xfId="11542"/>
    <cellStyle name="Обычный 3 3 5 2 5 3 2" xfId="28439"/>
    <cellStyle name="Обычный 3 3 5 2 5 4" xfId="19991"/>
    <cellStyle name="Обычный 3 3 5 2 6" xfId="4502"/>
    <cellStyle name="Обычный 3 3 5 2 6 2" xfId="12950"/>
    <cellStyle name="Обычный 3 3 5 2 6 2 2" xfId="29847"/>
    <cellStyle name="Обычный 3 3 5 2 6 3" xfId="21399"/>
    <cellStyle name="Обычный 3 3 5 2 7" xfId="8726"/>
    <cellStyle name="Обычный 3 3 5 2 7 2" xfId="25623"/>
    <cellStyle name="Обычный 3 3 5 2 8" xfId="17175"/>
    <cellStyle name="Обычный 3 3 5 2 9" xfId="34072"/>
    <cellStyle name="Обычный 3 3 5 3" xfId="602"/>
    <cellStyle name="Обычный 3 3 5 3 2" xfId="1333"/>
    <cellStyle name="Обычный 3 3 5 3 2 2" xfId="2741"/>
    <cellStyle name="Обычный 3 3 5 3 2 2 2" xfId="6965"/>
    <cellStyle name="Обычный 3 3 5 3 2 2 2 2" xfId="15413"/>
    <cellStyle name="Обычный 3 3 5 3 2 2 2 2 2" xfId="32310"/>
    <cellStyle name="Обычный 3 3 5 3 2 2 2 3" xfId="23862"/>
    <cellStyle name="Обычный 3 3 5 3 2 2 3" xfId="11189"/>
    <cellStyle name="Обычный 3 3 5 3 2 2 3 2" xfId="28086"/>
    <cellStyle name="Обычный 3 3 5 3 2 2 4" xfId="19638"/>
    <cellStyle name="Обычный 3 3 5 3 2 3" xfId="4149"/>
    <cellStyle name="Обычный 3 3 5 3 2 3 2" xfId="8373"/>
    <cellStyle name="Обычный 3 3 5 3 2 3 2 2" xfId="16821"/>
    <cellStyle name="Обычный 3 3 5 3 2 3 2 2 2" xfId="33718"/>
    <cellStyle name="Обычный 3 3 5 3 2 3 2 3" xfId="25270"/>
    <cellStyle name="Обычный 3 3 5 3 2 3 3" xfId="12597"/>
    <cellStyle name="Обычный 3 3 5 3 2 3 3 2" xfId="29494"/>
    <cellStyle name="Обычный 3 3 5 3 2 3 4" xfId="21046"/>
    <cellStyle name="Обычный 3 3 5 3 2 4" xfId="5557"/>
    <cellStyle name="Обычный 3 3 5 3 2 4 2" xfId="14005"/>
    <cellStyle name="Обычный 3 3 5 3 2 4 2 2" xfId="30902"/>
    <cellStyle name="Обычный 3 3 5 3 2 4 3" xfId="22454"/>
    <cellStyle name="Обычный 3 3 5 3 2 5" xfId="9781"/>
    <cellStyle name="Обычный 3 3 5 3 2 5 2" xfId="26678"/>
    <cellStyle name="Обычный 3 3 5 3 2 6" xfId="18230"/>
    <cellStyle name="Обычный 3 3 5 3 3" xfId="2037"/>
    <cellStyle name="Обычный 3 3 5 3 3 2" xfId="6261"/>
    <cellStyle name="Обычный 3 3 5 3 3 2 2" xfId="14709"/>
    <cellStyle name="Обычный 3 3 5 3 3 2 2 2" xfId="31606"/>
    <cellStyle name="Обычный 3 3 5 3 3 2 3" xfId="23158"/>
    <cellStyle name="Обычный 3 3 5 3 3 3" xfId="10485"/>
    <cellStyle name="Обычный 3 3 5 3 3 3 2" xfId="27382"/>
    <cellStyle name="Обычный 3 3 5 3 3 4" xfId="18934"/>
    <cellStyle name="Обычный 3 3 5 3 4" xfId="3445"/>
    <cellStyle name="Обычный 3 3 5 3 4 2" xfId="7669"/>
    <cellStyle name="Обычный 3 3 5 3 4 2 2" xfId="16117"/>
    <cellStyle name="Обычный 3 3 5 3 4 2 2 2" xfId="33014"/>
    <cellStyle name="Обычный 3 3 5 3 4 2 3" xfId="24566"/>
    <cellStyle name="Обычный 3 3 5 3 4 3" xfId="11893"/>
    <cellStyle name="Обычный 3 3 5 3 4 3 2" xfId="28790"/>
    <cellStyle name="Обычный 3 3 5 3 4 4" xfId="20342"/>
    <cellStyle name="Обычный 3 3 5 3 5" xfId="4853"/>
    <cellStyle name="Обычный 3 3 5 3 5 2" xfId="13301"/>
    <cellStyle name="Обычный 3 3 5 3 5 2 2" xfId="30198"/>
    <cellStyle name="Обычный 3 3 5 3 5 3" xfId="21750"/>
    <cellStyle name="Обычный 3 3 5 3 6" xfId="9077"/>
    <cellStyle name="Обычный 3 3 5 3 6 2" xfId="25974"/>
    <cellStyle name="Обычный 3 3 5 3 7" xfId="17526"/>
    <cellStyle name="Обычный 3 3 5 3 8" xfId="34423"/>
    <cellStyle name="Обычный 3 3 5 4" xfId="981"/>
    <cellStyle name="Обычный 3 3 5 4 2" xfId="2389"/>
    <cellStyle name="Обычный 3 3 5 4 2 2" xfId="6613"/>
    <cellStyle name="Обычный 3 3 5 4 2 2 2" xfId="15061"/>
    <cellStyle name="Обычный 3 3 5 4 2 2 2 2" xfId="31958"/>
    <cellStyle name="Обычный 3 3 5 4 2 2 3" xfId="23510"/>
    <cellStyle name="Обычный 3 3 5 4 2 3" xfId="10837"/>
    <cellStyle name="Обычный 3 3 5 4 2 3 2" xfId="27734"/>
    <cellStyle name="Обычный 3 3 5 4 2 4" xfId="19286"/>
    <cellStyle name="Обычный 3 3 5 4 3" xfId="3797"/>
    <cellStyle name="Обычный 3 3 5 4 3 2" xfId="8021"/>
    <cellStyle name="Обычный 3 3 5 4 3 2 2" xfId="16469"/>
    <cellStyle name="Обычный 3 3 5 4 3 2 2 2" xfId="33366"/>
    <cellStyle name="Обычный 3 3 5 4 3 2 3" xfId="24918"/>
    <cellStyle name="Обычный 3 3 5 4 3 3" xfId="12245"/>
    <cellStyle name="Обычный 3 3 5 4 3 3 2" xfId="29142"/>
    <cellStyle name="Обычный 3 3 5 4 3 4" xfId="20694"/>
    <cellStyle name="Обычный 3 3 5 4 4" xfId="5205"/>
    <cellStyle name="Обычный 3 3 5 4 4 2" xfId="13653"/>
    <cellStyle name="Обычный 3 3 5 4 4 2 2" xfId="30550"/>
    <cellStyle name="Обычный 3 3 5 4 4 3" xfId="22102"/>
    <cellStyle name="Обычный 3 3 5 4 5" xfId="9429"/>
    <cellStyle name="Обычный 3 3 5 4 5 2" xfId="26326"/>
    <cellStyle name="Обычный 3 3 5 4 6" xfId="17878"/>
    <cellStyle name="Обычный 3 3 5 5" xfId="1685"/>
    <cellStyle name="Обычный 3 3 5 5 2" xfId="5909"/>
    <cellStyle name="Обычный 3 3 5 5 2 2" xfId="14357"/>
    <cellStyle name="Обычный 3 3 5 5 2 2 2" xfId="31254"/>
    <cellStyle name="Обычный 3 3 5 5 2 3" xfId="22806"/>
    <cellStyle name="Обычный 3 3 5 5 3" xfId="10133"/>
    <cellStyle name="Обычный 3 3 5 5 3 2" xfId="27030"/>
    <cellStyle name="Обычный 3 3 5 5 4" xfId="18582"/>
    <cellStyle name="Обычный 3 3 5 6" xfId="3093"/>
    <cellStyle name="Обычный 3 3 5 6 2" xfId="7317"/>
    <cellStyle name="Обычный 3 3 5 6 2 2" xfId="15765"/>
    <cellStyle name="Обычный 3 3 5 6 2 2 2" xfId="32662"/>
    <cellStyle name="Обычный 3 3 5 6 2 3" xfId="24214"/>
    <cellStyle name="Обычный 3 3 5 6 3" xfId="11541"/>
    <cellStyle name="Обычный 3 3 5 6 3 2" xfId="28438"/>
    <cellStyle name="Обычный 3 3 5 6 4" xfId="19990"/>
    <cellStyle name="Обычный 3 3 5 7" xfId="4501"/>
    <cellStyle name="Обычный 3 3 5 7 2" xfId="12949"/>
    <cellStyle name="Обычный 3 3 5 7 2 2" xfId="29846"/>
    <cellStyle name="Обычный 3 3 5 7 3" xfId="21398"/>
    <cellStyle name="Обычный 3 3 5 8" xfId="8725"/>
    <cellStyle name="Обычный 3 3 5 8 2" xfId="25622"/>
    <cellStyle name="Обычный 3 3 5 9" xfId="17174"/>
    <cellStyle name="Обычный 3 3 6" xfId="197"/>
    <cellStyle name="Обычный 3 3 6 2" xfId="604"/>
    <cellStyle name="Обычный 3 3 6 2 2" xfId="1335"/>
    <cellStyle name="Обычный 3 3 6 2 2 2" xfId="2743"/>
    <cellStyle name="Обычный 3 3 6 2 2 2 2" xfId="6967"/>
    <cellStyle name="Обычный 3 3 6 2 2 2 2 2" xfId="15415"/>
    <cellStyle name="Обычный 3 3 6 2 2 2 2 2 2" xfId="32312"/>
    <cellStyle name="Обычный 3 3 6 2 2 2 2 3" xfId="23864"/>
    <cellStyle name="Обычный 3 3 6 2 2 2 3" xfId="11191"/>
    <cellStyle name="Обычный 3 3 6 2 2 2 3 2" xfId="28088"/>
    <cellStyle name="Обычный 3 3 6 2 2 2 4" xfId="19640"/>
    <cellStyle name="Обычный 3 3 6 2 2 3" xfId="4151"/>
    <cellStyle name="Обычный 3 3 6 2 2 3 2" xfId="8375"/>
    <cellStyle name="Обычный 3 3 6 2 2 3 2 2" xfId="16823"/>
    <cellStyle name="Обычный 3 3 6 2 2 3 2 2 2" xfId="33720"/>
    <cellStyle name="Обычный 3 3 6 2 2 3 2 3" xfId="25272"/>
    <cellStyle name="Обычный 3 3 6 2 2 3 3" xfId="12599"/>
    <cellStyle name="Обычный 3 3 6 2 2 3 3 2" xfId="29496"/>
    <cellStyle name="Обычный 3 3 6 2 2 3 4" xfId="21048"/>
    <cellStyle name="Обычный 3 3 6 2 2 4" xfId="5559"/>
    <cellStyle name="Обычный 3 3 6 2 2 4 2" xfId="14007"/>
    <cellStyle name="Обычный 3 3 6 2 2 4 2 2" xfId="30904"/>
    <cellStyle name="Обычный 3 3 6 2 2 4 3" xfId="22456"/>
    <cellStyle name="Обычный 3 3 6 2 2 5" xfId="9783"/>
    <cellStyle name="Обычный 3 3 6 2 2 5 2" xfId="26680"/>
    <cellStyle name="Обычный 3 3 6 2 2 6" xfId="18232"/>
    <cellStyle name="Обычный 3 3 6 2 3" xfId="2039"/>
    <cellStyle name="Обычный 3 3 6 2 3 2" xfId="6263"/>
    <cellStyle name="Обычный 3 3 6 2 3 2 2" xfId="14711"/>
    <cellStyle name="Обычный 3 3 6 2 3 2 2 2" xfId="31608"/>
    <cellStyle name="Обычный 3 3 6 2 3 2 3" xfId="23160"/>
    <cellStyle name="Обычный 3 3 6 2 3 3" xfId="10487"/>
    <cellStyle name="Обычный 3 3 6 2 3 3 2" xfId="27384"/>
    <cellStyle name="Обычный 3 3 6 2 3 4" xfId="18936"/>
    <cellStyle name="Обычный 3 3 6 2 4" xfId="3447"/>
    <cellStyle name="Обычный 3 3 6 2 4 2" xfId="7671"/>
    <cellStyle name="Обычный 3 3 6 2 4 2 2" xfId="16119"/>
    <cellStyle name="Обычный 3 3 6 2 4 2 2 2" xfId="33016"/>
    <cellStyle name="Обычный 3 3 6 2 4 2 3" xfId="24568"/>
    <cellStyle name="Обычный 3 3 6 2 4 3" xfId="11895"/>
    <cellStyle name="Обычный 3 3 6 2 4 3 2" xfId="28792"/>
    <cellStyle name="Обычный 3 3 6 2 4 4" xfId="20344"/>
    <cellStyle name="Обычный 3 3 6 2 5" xfId="4855"/>
    <cellStyle name="Обычный 3 3 6 2 5 2" xfId="13303"/>
    <cellStyle name="Обычный 3 3 6 2 5 2 2" xfId="30200"/>
    <cellStyle name="Обычный 3 3 6 2 5 3" xfId="21752"/>
    <cellStyle name="Обычный 3 3 6 2 6" xfId="9079"/>
    <cellStyle name="Обычный 3 3 6 2 6 2" xfId="25976"/>
    <cellStyle name="Обычный 3 3 6 2 7" xfId="17528"/>
    <cellStyle name="Обычный 3 3 6 2 8" xfId="34425"/>
    <cellStyle name="Обычный 3 3 6 3" xfId="983"/>
    <cellStyle name="Обычный 3 3 6 3 2" xfId="2391"/>
    <cellStyle name="Обычный 3 3 6 3 2 2" xfId="6615"/>
    <cellStyle name="Обычный 3 3 6 3 2 2 2" xfId="15063"/>
    <cellStyle name="Обычный 3 3 6 3 2 2 2 2" xfId="31960"/>
    <cellStyle name="Обычный 3 3 6 3 2 2 3" xfId="23512"/>
    <cellStyle name="Обычный 3 3 6 3 2 3" xfId="10839"/>
    <cellStyle name="Обычный 3 3 6 3 2 3 2" xfId="27736"/>
    <cellStyle name="Обычный 3 3 6 3 2 4" xfId="19288"/>
    <cellStyle name="Обычный 3 3 6 3 3" xfId="3799"/>
    <cellStyle name="Обычный 3 3 6 3 3 2" xfId="8023"/>
    <cellStyle name="Обычный 3 3 6 3 3 2 2" xfId="16471"/>
    <cellStyle name="Обычный 3 3 6 3 3 2 2 2" xfId="33368"/>
    <cellStyle name="Обычный 3 3 6 3 3 2 3" xfId="24920"/>
    <cellStyle name="Обычный 3 3 6 3 3 3" xfId="12247"/>
    <cellStyle name="Обычный 3 3 6 3 3 3 2" xfId="29144"/>
    <cellStyle name="Обычный 3 3 6 3 3 4" xfId="20696"/>
    <cellStyle name="Обычный 3 3 6 3 4" xfId="5207"/>
    <cellStyle name="Обычный 3 3 6 3 4 2" xfId="13655"/>
    <cellStyle name="Обычный 3 3 6 3 4 2 2" xfId="30552"/>
    <cellStyle name="Обычный 3 3 6 3 4 3" xfId="22104"/>
    <cellStyle name="Обычный 3 3 6 3 5" xfId="9431"/>
    <cellStyle name="Обычный 3 3 6 3 5 2" xfId="26328"/>
    <cellStyle name="Обычный 3 3 6 3 6" xfId="17880"/>
    <cellStyle name="Обычный 3 3 6 4" xfId="1687"/>
    <cellStyle name="Обычный 3 3 6 4 2" xfId="5911"/>
    <cellStyle name="Обычный 3 3 6 4 2 2" xfId="14359"/>
    <cellStyle name="Обычный 3 3 6 4 2 2 2" xfId="31256"/>
    <cellStyle name="Обычный 3 3 6 4 2 3" xfId="22808"/>
    <cellStyle name="Обычный 3 3 6 4 3" xfId="10135"/>
    <cellStyle name="Обычный 3 3 6 4 3 2" xfId="27032"/>
    <cellStyle name="Обычный 3 3 6 4 4" xfId="18584"/>
    <cellStyle name="Обычный 3 3 6 5" xfId="3095"/>
    <cellStyle name="Обычный 3 3 6 5 2" xfId="7319"/>
    <cellStyle name="Обычный 3 3 6 5 2 2" xfId="15767"/>
    <cellStyle name="Обычный 3 3 6 5 2 2 2" xfId="32664"/>
    <cellStyle name="Обычный 3 3 6 5 2 3" xfId="24216"/>
    <cellStyle name="Обычный 3 3 6 5 3" xfId="11543"/>
    <cellStyle name="Обычный 3 3 6 5 3 2" xfId="28440"/>
    <cellStyle name="Обычный 3 3 6 5 4" xfId="19992"/>
    <cellStyle name="Обычный 3 3 6 6" xfId="4503"/>
    <cellStyle name="Обычный 3 3 6 6 2" xfId="12951"/>
    <cellStyle name="Обычный 3 3 6 6 2 2" xfId="29848"/>
    <cellStyle name="Обычный 3 3 6 6 3" xfId="21400"/>
    <cellStyle name="Обычный 3 3 6 7" xfId="8727"/>
    <cellStyle name="Обычный 3 3 6 7 2" xfId="25624"/>
    <cellStyle name="Обычный 3 3 6 8" xfId="17176"/>
    <cellStyle name="Обычный 3 3 6 9" xfId="34073"/>
    <cellStyle name="Обычный 3 3 7" xfId="573"/>
    <cellStyle name="Обычный 3 3 7 2" xfId="1304"/>
    <cellStyle name="Обычный 3 3 7 2 2" xfId="2712"/>
    <cellStyle name="Обычный 3 3 7 2 2 2" xfId="6936"/>
    <cellStyle name="Обычный 3 3 7 2 2 2 2" xfId="15384"/>
    <cellStyle name="Обычный 3 3 7 2 2 2 2 2" xfId="32281"/>
    <cellStyle name="Обычный 3 3 7 2 2 2 3" xfId="23833"/>
    <cellStyle name="Обычный 3 3 7 2 2 3" xfId="11160"/>
    <cellStyle name="Обычный 3 3 7 2 2 3 2" xfId="28057"/>
    <cellStyle name="Обычный 3 3 7 2 2 4" xfId="19609"/>
    <cellStyle name="Обычный 3 3 7 2 3" xfId="4120"/>
    <cellStyle name="Обычный 3 3 7 2 3 2" xfId="8344"/>
    <cellStyle name="Обычный 3 3 7 2 3 2 2" xfId="16792"/>
    <cellStyle name="Обычный 3 3 7 2 3 2 2 2" xfId="33689"/>
    <cellStyle name="Обычный 3 3 7 2 3 2 3" xfId="25241"/>
    <cellStyle name="Обычный 3 3 7 2 3 3" xfId="12568"/>
    <cellStyle name="Обычный 3 3 7 2 3 3 2" xfId="29465"/>
    <cellStyle name="Обычный 3 3 7 2 3 4" xfId="21017"/>
    <cellStyle name="Обычный 3 3 7 2 4" xfId="5528"/>
    <cellStyle name="Обычный 3 3 7 2 4 2" xfId="13976"/>
    <cellStyle name="Обычный 3 3 7 2 4 2 2" xfId="30873"/>
    <cellStyle name="Обычный 3 3 7 2 4 3" xfId="22425"/>
    <cellStyle name="Обычный 3 3 7 2 5" xfId="9752"/>
    <cellStyle name="Обычный 3 3 7 2 5 2" xfId="26649"/>
    <cellStyle name="Обычный 3 3 7 2 6" xfId="18201"/>
    <cellStyle name="Обычный 3 3 7 3" xfId="2008"/>
    <cellStyle name="Обычный 3 3 7 3 2" xfId="6232"/>
    <cellStyle name="Обычный 3 3 7 3 2 2" xfId="14680"/>
    <cellStyle name="Обычный 3 3 7 3 2 2 2" xfId="31577"/>
    <cellStyle name="Обычный 3 3 7 3 2 3" xfId="23129"/>
    <cellStyle name="Обычный 3 3 7 3 3" xfId="10456"/>
    <cellStyle name="Обычный 3 3 7 3 3 2" xfId="27353"/>
    <cellStyle name="Обычный 3 3 7 3 4" xfId="18905"/>
    <cellStyle name="Обычный 3 3 7 4" xfId="3416"/>
    <cellStyle name="Обычный 3 3 7 4 2" xfId="7640"/>
    <cellStyle name="Обычный 3 3 7 4 2 2" xfId="16088"/>
    <cellStyle name="Обычный 3 3 7 4 2 2 2" xfId="32985"/>
    <cellStyle name="Обычный 3 3 7 4 2 3" xfId="24537"/>
    <cellStyle name="Обычный 3 3 7 4 3" xfId="11864"/>
    <cellStyle name="Обычный 3 3 7 4 3 2" xfId="28761"/>
    <cellStyle name="Обычный 3 3 7 4 4" xfId="20313"/>
    <cellStyle name="Обычный 3 3 7 5" xfId="4824"/>
    <cellStyle name="Обычный 3 3 7 5 2" xfId="13272"/>
    <cellStyle name="Обычный 3 3 7 5 2 2" xfId="30169"/>
    <cellStyle name="Обычный 3 3 7 5 3" xfId="21721"/>
    <cellStyle name="Обычный 3 3 7 6" xfId="9048"/>
    <cellStyle name="Обычный 3 3 7 6 2" xfId="25945"/>
    <cellStyle name="Обычный 3 3 7 7" xfId="17497"/>
    <cellStyle name="Обычный 3 3 7 8" xfId="34394"/>
    <cellStyle name="Обычный 3 3 8" xfId="952"/>
    <cellStyle name="Обычный 3 3 8 2" xfId="2360"/>
    <cellStyle name="Обычный 3 3 8 2 2" xfId="6584"/>
    <cellStyle name="Обычный 3 3 8 2 2 2" xfId="15032"/>
    <cellStyle name="Обычный 3 3 8 2 2 2 2" xfId="31929"/>
    <cellStyle name="Обычный 3 3 8 2 2 3" xfId="23481"/>
    <cellStyle name="Обычный 3 3 8 2 3" xfId="10808"/>
    <cellStyle name="Обычный 3 3 8 2 3 2" xfId="27705"/>
    <cellStyle name="Обычный 3 3 8 2 4" xfId="19257"/>
    <cellStyle name="Обычный 3 3 8 3" xfId="3768"/>
    <cellStyle name="Обычный 3 3 8 3 2" xfId="7992"/>
    <cellStyle name="Обычный 3 3 8 3 2 2" xfId="16440"/>
    <cellStyle name="Обычный 3 3 8 3 2 2 2" xfId="33337"/>
    <cellStyle name="Обычный 3 3 8 3 2 3" xfId="24889"/>
    <cellStyle name="Обычный 3 3 8 3 3" xfId="12216"/>
    <cellStyle name="Обычный 3 3 8 3 3 2" xfId="29113"/>
    <cellStyle name="Обычный 3 3 8 3 4" xfId="20665"/>
    <cellStyle name="Обычный 3 3 8 4" xfId="5176"/>
    <cellStyle name="Обычный 3 3 8 4 2" xfId="13624"/>
    <cellStyle name="Обычный 3 3 8 4 2 2" xfId="30521"/>
    <cellStyle name="Обычный 3 3 8 4 3" xfId="22073"/>
    <cellStyle name="Обычный 3 3 8 5" xfId="9400"/>
    <cellStyle name="Обычный 3 3 8 5 2" xfId="26297"/>
    <cellStyle name="Обычный 3 3 8 6" xfId="17849"/>
    <cellStyle name="Обычный 3 3 9" xfId="1656"/>
    <cellStyle name="Обычный 3 3 9 2" xfId="5880"/>
    <cellStyle name="Обычный 3 3 9 2 2" xfId="14328"/>
    <cellStyle name="Обычный 3 3 9 2 2 2" xfId="31225"/>
    <cellStyle name="Обычный 3 3 9 2 3" xfId="22777"/>
    <cellStyle name="Обычный 3 3 9 3" xfId="10104"/>
    <cellStyle name="Обычный 3 3 9 3 2" xfId="27001"/>
    <cellStyle name="Обычный 3 3 9 4" xfId="18553"/>
    <cellStyle name="Обычный 3 3_Отчет за 2015 год" xfId="198"/>
    <cellStyle name="Обычный 3 4" xfId="199"/>
    <cellStyle name="Обычный 3 4 10" xfId="4504"/>
    <cellStyle name="Обычный 3 4 10 2" xfId="12952"/>
    <cellStyle name="Обычный 3 4 10 2 2" xfId="29849"/>
    <cellStyle name="Обычный 3 4 10 3" xfId="21401"/>
    <cellStyle name="Обычный 3 4 11" xfId="8728"/>
    <cellStyle name="Обычный 3 4 11 2" xfId="25625"/>
    <cellStyle name="Обычный 3 4 12" xfId="17177"/>
    <cellStyle name="Обычный 3 4 13" xfId="34074"/>
    <cellStyle name="Обычный 3 4 2" xfId="200"/>
    <cellStyle name="Обычный 3 4 2 10" xfId="8729"/>
    <cellStyle name="Обычный 3 4 2 10 2" xfId="25626"/>
    <cellStyle name="Обычный 3 4 2 11" xfId="17178"/>
    <cellStyle name="Обычный 3 4 2 12" xfId="34075"/>
    <cellStyle name="Обычный 3 4 2 2" xfId="201"/>
    <cellStyle name="Обычный 3 4 2 2 10" xfId="17179"/>
    <cellStyle name="Обычный 3 4 2 2 11" xfId="34076"/>
    <cellStyle name="Обычный 3 4 2 2 2" xfId="202"/>
    <cellStyle name="Обычный 3 4 2 2 2 10" xfId="34077"/>
    <cellStyle name="Обычный 3 4 2 2 2 2" xfId="203"/>
    <cellStyle name="Обычный 3 4 2 2 2 2 2" xfId="609"/>
    <cellStyle name="Обычный 3 4 2 2 2 2 2 2" xfId="1340"/>
    <cellStyle name="Обычный 3 4 2 2 2 2 2 2 2" xfId="2748"/>
    <cellStyle name="Обычный 3 4 2 2 2 2 2 2 2 2" xfId="6972"/>
    <cellStyle name="Обычный 3 4 2 2 2 2 2 2 2 2 2" xfId="15420"/>
    <cellStyle name="Обычный 3 4 2 2 2 2 2 2 2 2 2 2" xfId="32317"/>
    <cellStyle name="Обычный 3 4 2 2 2 2 2 2 2 2 3" xfId="23869"/>
    <cellStyle name="Обычный 3 4 2 2 2 2 2 2 2 3" xfId="11196"/>
    <cellStyle name="Обычный 3 4 2 2 2 2 2 2 2 3 2" xfId="28093"/>
    <cellStyle name="Обычный 3 4 2 2 2 2 2 2 2 4" xfId="19645"/>
    <cellStyle name="Обычный 3 4 2 2 2 2 2 2 3" xfId="4156"/>
    <cellStyle name="Обычный 3 4 2 2 2 2 2 2 3 2" xfId="8380"/>
    <cellStyle name="Обычный 3 4 2 2 2 2 2 2 3 2 2" xfId="16828"/>
    <cellStyle name="Обычный 3 4 2 2 2 2 2 2 3 2 2 2" xfId="33725"/>
    <cellStyle name="Обычный 3 4 2 2 2 2 2 2 3 2 3" xfId="25277"/>
    <cellStyle name="Обычный 3 4 2 2 2 2 2 2 3 3" xfId="12604"/>
    <cellStyle name="Обычный 3 4 2 2 2 2 2 2 3 3 2" xfId="29501"/>
    <cellStyle name="Обычный 3 4 2 2 2 2 2 2 3 4" xfId="21053"/>
    <cellStyle name="Обычный 3 4 2 2 2 2 2 2 4" xfId="5564"/>
    <cellStyle name="Обычный 3 4 2 2 2 2 2 2 4 2" xfId="14012"/>
    <cellStyle name="Обычный 3 4 2 2 2 2 2 2 4 2 2" xfId="30909"/>
    <cellStyle name="Обычный 3 4 2 2 2 2 2 2 4 3" xfId="22461"/>
    <cellStyle name="Обычный 3 4 2 2 2 2 2 2 5" xfId="9788"/>
    <cellStyle name="Обычный 3 4 2 2 2 2 2 2 5 2" xfId="26685"/>
    <cellStyle name="Обычный 3 4 2 2 2 2 2 2 6" xfId="18237"/>
    <cellStyle name="Обычный 3 4 2 2 2 2 2 3" xfId="2044"/>
    <cellStyle name="Обычный 3 4 2 2 2 2 2 3 2" xfId="6268"/>
    <cellStyle name="Обычный 3 4 2 2 2 2 2 3 2 2" xfId="14716"/>
    <cellStyle name="Обычный 3 4 2 2 2 2 2 3 2 2 2" xfId="31613"/>
    <cellStyle name="Обычный 3 4 2 2 2 2 2 3 2 3" xfId="23165"/>
    <cellStyle name="Обычный 3 4 2 2 2 2 2 3 3" xfId="10492"/>
    <cellStyle name="Обычный 3 4 2 2 2 2 2 3 3 2" xfId="27389"/>
    <cellStyle name="Обычный 3 4 2 2 2 2 2 3 4" xfId="18941"/>
    <cellStyle name="Обычный 3 4 2 2 2 2 2 4" xfId="3452"/>
    <cellStyle name="Обычный 3 4 2 2 2 2 2 4 2" xfId="7676"/>
    <cellStyle name="Обычный 3 4 2 2 2 2 2 4 2 2" xfId="16124"/>
    <cellStyle name="Обычный 3 4 2 2 2 2 2 4 2 2 2" xfId="33021"/>
    <cellStyle name="Обычный 3 4 2 2 2 2 2 4 2 3" xfId="24573"/>
    <cellStyle name="Обычный 3 4 2 2 2 2 2 4 3" xfId="11900"/>
    <cellStyle name="Обычный 3 4 2 2 2 2 2 4 3 2" xfId="28797"/>
    <cellStyle name="Обычный 3 4 2 2 2 2 2 4 4" xfId="20349"/>
    <cellStyle name="Обычный 3 4 2 2 2 2 2 5" xfId="4860"/>
    <cellStyle name="Обычный 3 4 2 2 2 2 2 5 2" xfId="13308"/>
    <cellStyle name="Обычный 3 4 2 2 2 2 2 5 2 2" xfId="30205"/>
    <cellStyle name="Обычный 3 4 2 2 2 2 2 5 3" xfId="21757"/>
    <cellStyle name="Обычный 3 4 2 2 2 2 2 6" xfId="9084"/>
    <cellStyle name="Обычный 3 4 2 2 2 2 2 6 2" xfId="25981"/>
    <cellStyle name="Обычный 3 4 2 2 2 2 2 7" xfId="17533"/>
    <cellStyle name="Обычный 3 4 2 2 2 2 2 8" xfId="34430"/>
    <cellStyle name="Обычный 3 4 2 2 2 2 3" xfId="988"/>
    <cellStyle name="Обычный 3 4 2 2 2 2 3 2" xfId="2396"/>
    <cellStyle name="Обычный 3 4 2 2 2 2 3 2 2" xfId="6620"/>
    <cellStyle name="Обычный 3 4 2 2 2 2 3 2 2 2" xfId="15068"/>
    <cellStyle name="Обычный 3 4 2 2 2 2 3 2 2 2 2" xfId="31965"/>
    <cellStyle name="Обычный 3 4 2 2 2 2 3 2 2 3" xfId="23517"/>
    <cellStyle name="Обычный 3 4 2 2 2 2 3 2 3" xfId="10844"/>
    <cellStyle name="Обычный 3 4 2 2 2 2 3 2 3 2" xfId="27741"/>
    <cellStyle name="Обычный 3 4 2 2 2 2 3 2 4" xfId="19293"/>
    <cellStyle name="Обычный 3 4 2 2 2 2 3 3" xfId="3804"/>
    <cellStyle name="Обычный 3 4 2 2 2 2 3 3 2" xfId="8028"/>
    <cellStyle name="Обычный 3 4 2 2 2 2 3 3 2 2" xfId="16476"/>
    <cellStyle name="Обычный 3 4 2 2 2 2 3 3 2 2 2" xfId="33373"/>
    <cellStyle name="Обычный 3 4 2 2 2 2 3 3 2 3" xfId="24925"/>
    <cellStyle name="Обычный 3 4 2 2 2 2 3 3 3" xfId="12252"/>
    <cellStyle name="Обычный 3 4 2 2 2 2 3 3 3 2" xfId="29149"/>
    <cellStyle name="Обычный 3 4 2 2 2 2 3 3 4" xfId="20701"/>
    <cellStyle name="Обычный 3 4 2 2 2 2 3 4" xfId="5212"/>
    <cellStyle name="Обычный 3 4 2 2 2 2 3 4 2" xfId="13660"/>
    <cellStyle name="Обычный 3 4 2 2 2 2 3 4 2 2" xfId="30557"/>
    <cellStyle name="Обычный 3 4 2 2 2 2 3 4 3" xfId="22109"/>
    <cellStyle name="Обычный 3 4 2 2 2 2 3 5" xfId="9436"/>
    <cellStyle name="Обычный 3 4 2 2 2 2 3 5 2" xfId="26333"/>
    <cellStyle name="Обычный 3 4 2 2 2 2 3 6" xfId="17885"/>
    <cellStyle name="Обычный 3 4 2 2 2 2 4" xfId="1692"/>
    <cellStyle name="Обычный 3 4 2 2 2 2 4 2" xfId="5916"/>
    <cellStyle name="Обычный 3 4 2 2 2 2 4 2 2" xfId="14364"/>
    <cellStyle name="Обычный 3 4 2 2 2 2 4 2 2 2" xfId="31261"/>
    <cellStyle name="Обычный 3 4 2 2 2 2 4 2 3" xfId="22813"/>
    <cellStyle name="Обычный 3 4 2 2 2 2 4 3" xfId="10140"/>
    <cellStyle name="Обычный 3 4 2 2 2 2 4 3 2" xfId="27037"/>
    <cellStyle name="Обычный 3 4 2 2 2 2 4 4" xfId="18589"/>
    <cellStyle name="Обычный 3 4 2 2 2 2 5" xfId="3100"/>
    <cellStyle name="Обычный 3 4 2 2 2 2 5 2" xfId="7324"/>
    <cellStyle name="Обычный 3 4 2 2 2 2 5 2 2" xfId="15772"/>
    <cellStyle name="Обычный 3 4 2 2 2 2 5 2 2 2" xfId="32669"/>
    <cellStyle name="Обычный 3 4 2 2 2 2 5 2 3" xfId="24221"/>
    <cellStyle name="Обычный 3 4 2 2 2 2 5 3" xfId="11548"/>
    <cellStyle name="Обычный 3 4 2 2 2 2 5 3 2" xfId="28445"/>
    <cellStyle name="Обычный 3 4 2 2 2 2 5 4" xfId="19997"/>
    <cellStyle name="Обычный 3 4 2 2 2 2 6" xfId="4508"/>
    <cellStyle name="Обычный 3 4 2 2 2 2 6 2" xfId="12956"/>
    <cellStyle name="Обычный 3 4 2 2 2 2 6 2 2" xfId="29853"/>
    <cellStyle name="Обычный 3 4 2 2 2 2 6 3" xfId="21405"/>
    <cellStyle name="Обычный 3 4 2 2 2 2 7" xfId="8732"/>
    <cellStyle name="Обычный 3 4 2 2 2 2 7 2" xfId="25629"/>
    <cellStyle name="Обычный 3 4 2 2 2 2 8" xfId="17181"/>
    <cellStyle name="Обычный 3 4 2 2 2 2 9" xfId="34078"/>
    <cellStyle name="Обычный 3 4 2 2 2 3" xfId="608"/>
    <cellStyle name="Обычный 3 4 2 2 2 3 2" xfId="1339"/>
    <cellStyle name="Обычный 3 4 2 2 2 3 2 2" xfId="2747"/>
    <cellStyle name="Обычный 3 4 2 2 2 3 2 2 2" xfId="6971"/>
    <cellStyle name="Обычный 3 4 2 2 2 3 2 2 2 2" xfId="15419"/>
    <cellStyle name="Обычный 3 4 2 2 2 3 2 2 2 2 2" xfId="32316"/>
    <cellStyle name="Обычный 3 4 2 2 2 3 2 2 2 3" xfId="23868"/>
    <cellStyle name="Обычный 3 4 2 2 2 3 2 2 3" xfId="11195"/>
    <cellStyle name="Обычный 3 4 2 2 2 3 2 2 3 2" xfId="28092"/>
    <cellStyle name="Обычный 3 4 2 2 2 3 2 2 4" xfId="19644"/>
    <cellStyle name="Обычный 3 4 2 2 2 3 2 3" xfId="4155"/>
    <cellStyle name="Обычный 3 4 2 2 2 3 2 3 2" xfId="8379"/>
    <cellStyle name="Обычный 3 4 2 2 2 3 2 3 2 2" xfId="16827"/>
    <cellStyle name="Обычный 3 4 2 2 2 3 2 3 2 2 2" xfId="33724"/>
    <cellStyle name="Обычный 3 4 2 2 2 3 2 3 2 3" xfId="25276"/>
    <cellStyle name="Обычный 3 4 2 2 2 3 2 3 3" xfId="12603"/>
    <cellStyle name="Обычный 3 4 2 2 2 3 2 3 3 2" xfId="29500"/>
    <cellStyle name="Обычный 3 4 2 2 2 3 2 3 4" xfId="21052"/>
    <cellStyle name="Обычный 3 4 2 2 2 3 2 4" xfId="5563"/>
    <cellStyle name="Обычный 3 4 2 2 2 3 2 4 2" xfId="14011"/>
    <cellStyle name="Обычный 3 4 2 2 2 3 2 4 2 2" xfId="30908"/>
    <cellStyle name="Обычный 3 4 2 2 2 3 2 4 3" xfId="22460"/>
    <cellStyle name="Обычный 3 4 2 2 2 3 2 5" xfId="9787"/>
    <cellStyle name="Обычный 3 4 2 2 2 3 2 5 2" xfId="26684"/>
    <cellStyle name="Обычный 3 4 2 2 2 3 2 6" xfId="18236"/>
    <cellStyle name="Обычный 3 4 2 2 2 3 3" xfId="2043"/>
    <cellStyle name="Обычный 3 4 2 2 2 3 3 2" xfId="6267"/>
    <cellStyle name="Обычный 3 4 2 2 2 3 3 2 2" xfId="14715"/>
    <cellStyle name="Обычный 3 4 2 2 2 3 3 2 2 2" xfId="31612"/>
    <cellStyle name="Обычный 3 4 2 2 2 3 3 2 3" xfId="23164"/>
    <cellStyle name="Обычный 3 4 2 2 2 3 3 3" xfId="10491"/>
    <cellStyle name="Обычный 3 4 2 2 2 3 3 3 2" xfId="27388"/>
    <cellStyle name="Обычный 3 4 2 2 2 3 3 4" xfId="18940"/>
    <cellStyle name="Обычный 3 4 2 2 2 3 4" xfId="3451"/>
    <cellStyle name="Обычный 3 4 2 2 2 3 4 2" xfId="7675"/>
    <cellStyle name="Обычный 3 4 2 2 2 3 4 2 2" xfId="16123"/>
    <cellStyle name="Обычный 3 4 2 2 2 3 4 2 2 2" xfId="33020"/>
    <cellStyle name="Обычный 3 4 2 2 2 3 4 2 3" xfId="24572"/>
    <cellStyle name="Обычный 3 4 2 2 2 3 4 3" xfId="11899"/>
    <cellStyle name="Обычный 3 4 2 2 2 3 4 3 2" xfId="28796"/>
    <cellStyle name="Обычный 3 4 2 2 2 3 4 4" xfId="20348"/>
    <cellStyle name="Обычный 3 4 2 2 2 3 5" xfId="4859"/>
    <cellStyle name="Обычный 3 4 2 2 2 3 5 2" xfId="13307"/>
    <cellStyle name="Обычный 3 4 2 2 2 3 5 2 2" xfId="30204"/>
    <cellStyle name="Обычный 3 4 2 2 2 3 5 3" xfId="21756"/>
    <cellStyle name="Обычный 3 4 2 2 2 3 6" xfId="9083"/>
    <cellStyle name="Обычный 3 4 2 2 2 3 6 2" xfId="25980"/>
    <cellStyle name="Обычный 3 4 2 2 2 3 7" xfId="17532"/>
    <cellStyle name="Обычный 3 4 2 2 2 3 8" xfId="34429"/>
    <cellStyle name="Обычный 3 4 2 2 2 4" xfId="987"/>
    <cellStyle name="Обычный 3 4 2 2 2 4 2" xfId="2395"/>
    <cellStyle name="Обычный 3 4 2 2 2 4 2 2" xfId="6619"/>
    <cellStyle name="Обычный 3 4 2 2 2 4 2 2 2" xfId="15067"/>
    <cellStyle name="Обычный 3 4 2 2 2 4 2 2 2 2" xfId="31964"/>
    <cellStyle name="Обычный 3 4 2 2 2 4 2 2 3" xfId="23516"/>
    <cellStyle name="Обычный 3 4 2 2 2 4 2 3" xfId="10843"/>
    <cellStyle name="Обычный 3 4 2 2 2 4 2 3 2" xfId="27740"/>
    <cellStyle name="Обычный 3 4 2 2 2 4 2 4" xfId="19292"/>
    <cellStyle name="Обычный 3 4 2 2 2 4 3" xfId="3803"/>
    <cellStyle name="Обычный 3 4 2 2 2 4 3 2" xfId="8027"/>
    <cellStyle name="Обычный 3 4 2 2 2 4 3 2 2" xfId="16475"/>
    <cellStyle name="Обычный 3 4 2 2 2 4 3 2 2 2" xfId="33372"/>
    <cellStyle name="Обычный 3 4 2 2 2 4 3 2 3" xfId="24924"/>
    <cellStyle name="Обычный 3 4 2 2 2 4 3 3" xfId="12251"/>
    <cellStyle name="Обычный 3 4 2 2 2 4 3 3 2" xfId="29148"/>
    <cellStyle name="Обычный 3 4 2 2 2 4 3 4" xfId="20700"/>
    <cellStyle name="Обычный 3 4 2 2 2 4 4" xfId="5211"/>
    <cellStyle name="Обычный 3 4 2 2 2 4 4 2" xfId="13659"/>
    <cellStyle name="Обычный 3 4 2 2 2 4 4 2 2" xfId="30556"/>
    <cellStyle name="Обычный 3 4 2 2 2 4 4 3" xfId="22108"/>
    <cellStyle name="Обычный 3 4 2 2 2 4 5" xfId="9435"/>
    <cellStyle name="Обычный 3 4 2 2 2 4 5 2" xfId="26332"/>
    <cellStyle name="Обычный 3 4 2 2 2 4 6" xfId="17884"/>
    <cellStyle name="Обычный 3 4 2 2 2 5" xfId="1691"/>
    <cellStyle name="Обычный 3 4 2 2 2 5 2" xfId="5915"/>
    <cellStyle name="Обычный 3 4 2 2 2 5 2 2" xfId="14363"/>
    <cellStyle name="Обычный 3 4 2 2 2 5 2 2 2" xfId="31260"/>
    <cellStyle name="Обычный 3 4 2 2 2 5 2 3" xfId="22812"/>
    <cellStyle name="Обычный 3 4 2 2 2 5 3" xfId="10139"/>
    <cellStyle name="Обычный 3 4 2 2 2 5 3 2" xfId="27036"/>
    <cellStyle name="Обычный 3 4 2 2 2 5 4" xfId="18588"/>
    <cellStyle name="Обычный 3 4 2 2 2 6" xfId="3099"/>
    <cellStyle name="Обычный 3 4 2 2 2 6 2" xfId="7323"/>
    <cellStyle name="Обычный 3 4 2 2 2 6 2 2" xfId="15771"/>
    <cellStyle name="Обычный 3 4 2 2 2 6 2 2 2" xfId="32668"/>
    <cellStyle name="Обычный 3 4 2 2 2 6 2 3" xfId="24220"/>
    <cellStyle name="Обычный 3 4 2 2 2 6 3" xfId="11547"/>
    <cellStyle name="Обычный 3 4 2 2 2 6 3 2" xfId="28444"/>
    <cellStyle name="Обычный 3 4 2 2 2 6 4" xfId="19996"/>
    <cellStyle name="Обычный 3 4 2 2 2 7" xfId="4507"/>
    <cellStyle name="Обычный 3 4 2 2 2 7 2" xfId="12955"/>
    <cellStyle name="Обычный 3 4 2 2 2 7 2 2" xfId="29852"/>
    <cellStyle name="Обычный 3 4 2 2 2 7 3" xfId="21404"/>
    <cellStyle name="Обычный 3 4 2 2 2 8" xfId="8731"/>
    <cellStyle name="Обычный 3 4 2 2 2 8 2" xfId="25628"/>
    <cellStyle name="Обычный 3 4 2 2 2 9" xfId="17180"/>
    <cellStyle name="Обычный 3 4 2 2 3" xfId="204"/>
    <cellStyle name="Обычный 3 4 2 2 3 2" xfId="610"/>
    <cellStyle name="Обычный 3 4 2 2 3 2 2" xfId="1341"/>
    <cellStyle name="Обычный 3 4 2 2 3 2 2 2" xfId="2749"/>
    <cellStyle name="Обычный 3 4 2 2 3 2 2 2 2" xfId="6973"/>
    <cellStyle name="Обычный 3 4 2 2 3 2 2 2 2 2" xfId="15421"/>
    <cellStyle name="Обычный 3 4 2 2 3 2 2 2 2 2 2" xfId="32318"/>
    <cellStyle name="Обычный 3 4 2 2 3 2 2 2 2 3" xfId="23870"/>
    <cellStyle name="Обычный 3 4 2 2 3 2 2 2 3" xfId="11197"/>
    <cellStyle name="Обычный 3 4 2 2 3 2 2 2 3 2" xfId="28094"/>
    <cellStyle name="Обычный 3 4 2 2 3 2 2 2 4" xfId="19646"/>
    <cellStyle name="Обычный 3 4 2 2 3 2 2 3" xfId="4157"/>
    <cellStyle name="Обычный 3 4 2 2 3 2 2 3 2" xfId="8381"/>
    <cellStyle name="Обычный 3 4 2 2 3 2 2 3 2 2" xfId="16829"/>
    <cellStyle name="Обычный 3 4 2 2 3 2 2 3 2 2 2" xfId="33726"/>
    <cellStyle name="Обычный 3 4 2 2 3 2 2 3 2 3" xfId="25278"/>
    <cellStyle name="Обычный 3 4 2 2 3 2 2 3 3" xfId="12605"/>
    <cellStyle name="Обычный 3 4 2 2 3 2 2 3 3 2" xfId="29502"/>
    <cellStyle name="Обычный 3 4 2 2 3 2 2 3 4" xfId="21054"/>
    <cellStyle name="Обычный 3 4 2 2 3 2 2 4" xfId="5565"/>
    <cellStyle name="Обычный 3 4 2 2 3 2 2 4 2" xfId="14013"/>
    <cellStyle name="Обычный 3 4 2 2 3 2 2 4 2 2" xfId="30910"/>
    <cellStyle name="Обычный 3 4 2 2 3 2 2 4 3" xfId="22462"/>
    <cellStyle name="Обычный 3 4 2 2 3 2 2 5" xfId="9789"/>
    <cellStyle name="Обычный 3 4 2 2 3 2 2 5 2" xfId="26686"/>
    <cellStyle name="Обычный 3 4 2 2 3 2 2 6" xfId="18238"/>
    <cellStyle name="Обычный 3 4 2 2 3 2 3" xfId="2045"/>
    <cellStyle name="Обычный 3 4 2 2 3 2 3 2" xfId="6269"/>
    <cellStyle name="Обычный 3 4 2 2 3 2 3 2 2" xfId="14717"/>
    <cellStyle name="Обычный 3 4 2 2 3 2 3 2 2 2" xfId="31614"/>
    <cellStyle name="Обычный 3 4 2 2 3 2 3 2 3" xfId="23166"/>
    <cellStyle name="Обычный 3 4 2 2 3 2 3 3" xfId="10493"/>
    <cellStyle name="Обычный 3 4 2 2 3 2 3 3 2" xfId="27390"/>
    <cellStyle name="Обычный 3 4 2 2 3 2 3 4" xfId="18942"/>
    <cellStyle name="Обычный 3 4 2 2 3 2 4" xfId="3453"/>
    <cellStyle name="Обычный 3 4 2 2 3 2 4 2" xfId="7677"/>
    <cellStyle name="Обычный 3 4 2 2 3 2 4 2 2" xfId="16125"/>
    <cellStyle name="Обычный 3 4 2 2 3 2 4 2 2 2" xfId="33022"/>
    <cellStyle name="Обычный 3 4 2 2 3 2 4 2 3" xfId="24574"/>
    <cellStyle name="Обычный 3 4 2 2 3 2 4 3" xfId="11901"/>
    <cellStyle name="Обычный 3 4 2 2 3 2 4 3 2" xfId="28798"/>
    <cellStyle name="Обычный 3 4 2 2 3 2 4 4" xfId="20350"/>
    <cellStyle name="Обычный 3 4 2 2 3 2 5" xfId="4861"/>
    <cellStyle name="Обычный 3 4 2 2 3 2 5 2" xfId="13309"/>
    <cellStyle name="Обычный 3 4 2 2 3 2 5 2 2" xfId="30206"/>
    <cellStyle name="Обычный 3 4 2 2 3 2 5 3" xfId="21758"/>
    <cellStyle name="Обычный 3 4 2 2 3 2 6" xfId="9085"/>
    <cellStyle name="Обычный 3 4 2 2 3 2 6 2" xfId="25982"/>
    <cellStyle name="Обычный 3 4 2 2 3 2 7" xfId="17534"/>
    <cellStyle name="Обычный 3 4 2 2 3 2 8" xfId="34431"/>
    <cellStyle name="Обычный 3 4 2 2 3 3" xfId="989"/>
    <cellStyle name="Обычный 3 4 2 2 3 3 2" xfId="2397"/>
    <cellStyle name="Обычный 3 4 2 2 3 3 2 2" xfId="6621"/>
    <cellStyle name="Обычный 3 4 2 2 3 3 2 2 2" xfId="15069"/>
    <cellStyle name="Обычный 3 4 2 2 3 3 2 2 2 2" xfId="31966"/>
    <cellStyle name="Обычный 3 4 2 2 3 3 2 2 3" xfId="23518"/>
    <cellStyle name="Обычный 3 4 2 2 3 3 2 3" xfId="10845"/>
    <cellStyle name="Обычный 3 4 2 2 3 3 2 3 2" xfId="27742"/>
    <cellStyle name="Обычный 3 4 2 2 3 3 2 4" xfId="19294"/>
    <cellStyle name="Обычный 3 4 2 2 3 3 3" xfId="3805"/>
    <cellStyle name="Обычный 3 4 2 2 3 3 3 2" xfId="8029"/>
    <cellStyle name="Обычный 3 4 2 2 3 3 3 2 2" xfId="16477"/>
    <cellStyle name="Обычный 3 4 2 2 3 3 3 2 2 2" xfId="33374"/>
    <cellStyle name="Обычный 3 4 2 2 3 3 3 2 3" xfId="24926"/>
    <cellStyle name="Обычный 3 4 2 2 3 3 3 3" xfId="12253"/>
    <cellStyle name="Обычный 3 4 2 2 3 3 3 3 2" xfId="29150"/>
    <cellStyle name="Обычный 3 4 2 2 3 3 3 4" xfId="20702"/>
    <cellStyle name="Обычный 3 4 2 2 3 3 4" xfId="5213"/>
    <cellStyle name="Обычный 3 4 2 2 3 3 4 2" xfId="13661"/>
    <cellStyle name="Обычный 3 4 2 2 3 3 4 2 2" xfId="30558"/>
    <cellStyle name="Обычный 3 4 2 2 3 3 4 3" xfId="22110"/>
    <cellStyle name="Обычный 3 4 2 2 3 3 5" xfId="9437"/>
    <cellStyle name="Обычный 3 4 2 2 3 3 5 2" xfId="26334"/>
    <cellStyle name="Обычный 3 4 2 2 3 3 6" xfId="17886"/>
    <cellStyle name="Обычный 3 4 2 2 3 4" xfId="1693"/>
    <cellStyle name="Обычный 3 4 2 2 3 4 2" xfId="5917"/>
    <cellStyle name="Обычный 3 4 2 2 3 4 2 2" xfId="14365"/>
    <cellStyle name="Обычный 3 4 2 2 3 4 2 2 2" xfId="31262"/>
    <cellStyle name="Обычный 3 4 2 2 3 4 2 3" xfId="22814"/>
    <cellStyle name="Обычный 3 4 2 2 3 4 3" xfId="10141"/>
    <cellStyle name="Обычный 3 4 2 2 3 4 3 2" xfId="27038"/>
    <cellStyle name="Обычный 3 4 2 2 3 4 4" xfId="18590"/>
    <cellStyle name="Обычный 3 4 2 2 3 5" xfId="3101"/>
    <cellStyle name="Обычный 3 4 2 2 3 5 2" xfId="7325"/>
    <cellStyle name="Обычный 3 4 2 2 3 5 2 2" xfId="15773"/>
    <cellStyle name="Обычный 3 4 2 2 3 5 2 2 2" xfId="32670"/>
    <cellStyle name="Обычный 3 4 2 2 3 5 2 3" xfId="24222"/>
    <cellStyle name="Обычный 3 4 2 2 3 5 3" xfId="11549"/>
    <cellStyle name="Обычный 3 4 2 2 3 5 3 2" xfId="28446"/>
    <cellStyle name="Обычный 3 4 2 2 3 5 4" xfId="19998"/>
    <cellStyle name="Обычный 3 4 2 2 3 6" xfId="4509"/>
    <cellStyle name="Обычный 3 4 2 2 3 6 2" xfId="12957"/>
    <cellStyle name="Обычный 3 4 2 2 3 6 2 2" xfId="29854"/>
    <cellStyle name="Обычный 3 4 2 2 3 6 3" xfId="21406"/>
    <cellStyle name="Обычный 3 4 2 2 3 7" xfId="8733"/>
    <cellStyle name="Обычный 3 4 2 2 3 7 2" xfId="25630"/>
    <cellStyle name="Обычный 3 4 2 2 3 8" xfId="17182"/>
    <cellStyle name="Обычный 3 4 2 2 3 9" xfId="34079"/>
    <cellStyle name="Обычный 3 4 2 2 4" xfId="607"/>
    <cellStyle name="Обычный 3 4 2 2 4 2" xfId="1338"/>
    <cellStyle name="Обычный 3 4 2 2 4 2 2" xfId="2746"/>
    <cellStyle name="Обычный 3 4 2 2 4 2 2 2" xfId="6970"/>
    <cellStyle name="Обычный 3 4 2 2 4 2 2 2 2" xfId="15418"/>
    <cellStyle name="Обычный 3 4 2 2 4 2 2 2 2 2" xfId="32315"/>
    <cellStyle name="Обычный 3 4 2 2 4 2 2 2 3" xfId="23867"/>
    <cellStyle name="Обычный 3 4 2 2 4 2 2 3" xfId="11194"/>
    <cellStyle name="Обычный 3 4 2 2 4 2 2 3 2" xfId="28091"/>
    <cellStyle name="Обычный 3 4 2 2 4 2 2 4" xfId="19643"/>
    <cellStyle name="Обычный 3 4 2 2 4 2 3" xfId="4154"/>
    <cellStyle name="Обычный 3 4 2 2 4 2 3 2" xfId="8378"/>
    <cellStyle name="Обычный 3 4 2 2 4 2 3 2 2" xfId="16826"/>
    <cellStyle name="Обычный 3 4 2 2 4 2 3 2 2 2" xfId="33723"/>
    <cellStyle name="Обычный 3 4 2 2 4 2 3 2 3" xfId="25275"/>
    <cellStyle name="Обычный 3 4 2 2 4 2 3 3" xfId="12602"/>
    <cellStyle name="Обычный 3 4 2 2 4 2 3 3 2" xfId="29499"/>
    <cellStyle name="Обычный 3 4 2 2 4 2 3 4" xfId="21051"/>
    <cellStyle name="Обычный 3 4 2 2 4 2 4" xfId="5562"/>
    <cellStyle name="Обычный 3 4 2 2 4 2 4 2" xfId="14010"/>
    <cellStyle name="Обычный 3 4 2 2 4 2 4 2 2" xfId="30907"/>
    <cellStyle name="Обычный 3 4 2 2 4 2 4 3" xfId="22459"/>
    <cellStyle name="Обычный 3 4 2 2 4 2 5" xfId="9786"/>
    <cellStyle name="Обычный 3 4 2 2 4 2 5 2" xfId="26683"/>
    <cellStyle name="Обычный 3 4 2 2 4 2 6" xfId="18235"/>
    <cellStyle name="Обычный 3 4 2 2 4 3" xfId="2042"/>
    <cellStyle name="Обычный 3 4 2 2 4 3 2" xfId="6266"/>
    <cellStyle name="Обычный 3 4 2 2 4 3 2 2" xfId="14714"/>
    <cellStyle name="Обычный 3 4 2 2 4 3 2 2 2" xfId="31611"/>
    <cellStyle name="Обычный 3 4 2 2 4 3 2 3" xfId="23163"/>
    <cellStyle name="Обычный 3 4 2 2 4 3 3" xfId="10490"/>
    <cellStyle name="Обычный 3 4 2 2 4 3 3 2" xfId="27387"/>
    <cellStyle name="Обычный 3 4 2 2 4 3 4" xfId="18939"/>
    <cellStyle name="Обычный 3 4 2 2 4 4" xfId="3450"/>
    <cellStyle name="Обычный 3 4 2 2 4 4 2" xfId="7674"/>
    <cellStyle name="Обычный 3 4 2 2 4 4 2 2" xfId="16122"/>
    <cellStyle name="Обычный 3 4 2 2 4 4 2 2 2" xfId="33019"/>
    <cellStyle name="Обычный 3 4 2 2 4 4 2 3" xfId="24571"/>
    <cellStyle name="Обычный 3 4 2 2 4 4 3" xfId="11898"/>
    <cellStyle name="Обычный 3 4 2 2 4 4 3 2" xfId="28795"/>
    <cellStyle name="Обычный 3 4 2 2 4 4 4" xfId="20347"/>
    <cellStyle name="Обычный 3 4 2 2 4 5" xfId="4858"/>
    <cellStyle name="Обычный 3 4 2 2 4 5 2" xfId="13306"/>
    <cellStyle name="Обычный 3 4 2 2 4 5 2 2" xfId="30203"/>
    <cellStyle name="Обычный 3 4 2 2 4 5 3" xfId="21755"/>
    <cellStyle name="Обычный 3 4 2 2 4 6" xfId="9082"/>
    <cellStyle name="Обычный 3 4 2 2 4 6 2" xfId="25979"/>
    <cellStyle name="Обычный 3 4 2 2 4 7" xfId="17531"/>
    <cellStyle name="Обычный 3 4 2 2 4 8" xfId="34428"/>
    <cellStyle name="Обычный 3 4 2 2 5" xfId="986"/>
    <cellStyle name="Обычный 3 4 2 2 5 2" xfId="2394"/>
    <cellStyle name="Обычный 3 4 2 2 5 2 2" xfId="6618"/>
    <cellStyle name="Обычный 3 4 2 2 5 2 2 2" xfId="15066"/>
    <cellStyle name="Обычный 3 4 2 2 5 2 2 2 2" xfId="31963"/>
    <cellStyle name="Обычный 3 4 2 2 5 2 2 3" xfId="23515"/>
    <cellStyle name="Обычный 3 4 2 2 5 2 3" xfId="10842"/>
    <cellStyle name="Обычный 3 4 2 2 5 2 3 2" xfId="27739"/>
    <cellStyle name="Обычный 3 4 2 2 5 2 4" xfId="19291"/>
    <cellStyle name="Обычный 3 4 2 2 5 3" xfId="3802"/>
    <cellStyle name="Обычный 3 4 2 2 5 3 2" xfId="8026"/>
    <cellStyle name="Обычный 3 4 2 2 5 3 2 2" xfId="16474"/>
    <cellStyle name="Обычный 3 4 2 2 5 3 2 2 2" xfId="33371"/>
    <cellStyle name="Обычный 3 4 2 2 5 3 2 3" xfId="24923"/>
    <cellStyle name="Обычный 3 4 2 2 5 3 3" xfId="12250"/>
    <cellStyle name="Обычный 3 4 2 2 5 3 3 2" xfId="29147"/>
    <cellStyle name="Обычный 3 4 2 2 5 3 4" xfId="20699"/>
    <cellStyle name="Обычный 3 4 2 2 5 4" xfId="5210"/>
    <cellStyle name="Обычный 3 4 2 2 5 4 2" xfId="13658"/>
    <cellStyle name="Обычный 3 4 2 2 5 4 2 2" xfId="30555"/>
    <cellStyle name="Обычный 3 4 2 2 5 4 3" xfId="22107"/>
    <cellStyle name="Обычный 3 4 2 2 5 5" xfId="9434"/>
    <cellStyle name="Обычный 3 4 2 2 5 5 2" xfId="26331"/>
    <cellStyle name="Обычный 3 4 2 2 5 6" xfId="17883"/>
    <cellStyle name="Обычный 3 4 2 2 6" xfId="1690"/>
    <cellStyle name="Обычный 3 4 2 2 6 2" xfId="5914"/>
    <cellStyle name="Обычный 3 4 2 2 6 2 2" xfId="14362"/>
    <cellStyle name="Обычный 3 4 2 2 6 2 2 2" xfId="31259"/>
    <cellStyle name="Обычный 3 4 2 2 6 2 3" xfId="22811"/>
    <cellStyle name="Обычный 3 4 2 2 6 3" xfId="10138"/>
    <cellStyle name="Обычный 3 4 2 2 6 3 2" xfId="27035"/>
    <cellStyle name="Обычный 3 4 2 2 6 4" xfId="18587"/>
    <cellStyle name="Обычный 3 4 2 2 7" xfId="3098"/>
    <cellStyle name="Обычный 3 4 2 2 7 2" xfId="7322"/>
    <cellStyle name="Обычный 3 4 2 2 7 2 2" xfId="15770"/>
    <cellStyle name="Обычный 3 4 2 2 7 2 2 2" xfId="32667"/>
    <cellStyle name="Обычный 3 4 2 2 7 2 3" xfId="24219"/>
    <cellStyle name="Обычный 3 4 2 2 7 3" xfId="11546"/>
    <cellStyle name="Обычный 3 4 2 2 7 3 2" xfId="28443"/>
    <cellStyle name="Обычный 3 4 2 2 7 4" xfId="19995"/>
    <cellStyle name="Обычный 3 4 2 2 8" xfId="4506"/>
    <cellStyle name="Обычный 3 4 2 2 8 2" xfId="12954"/>
    <cellStyle name="Обычный 3 4 2 2 8 2 2" xfId="29851"/>
    <cellStyle name="Обычный 3 4 2 2 8 3" xfId="21403"/>
    <cellStyle name="Обычный 3 4 2 2 9" xfId="8730"/>
    <cellStyle name="Обычный 3 4 2 2 9 2" xfId="25627"/>
    <cellStyle name="Обычный 3 4 2 3" xfId="205"/>
    <cellStyle name="Обычный 3 4 2 3 10" xfId="34080"/>
    <cellStyle name="Обычный 3 4 2 3 2" xfId="206"/>
    <cellStyle name="Обычный 3 4 2 3 2 2" xfId="612"/>
    <cellStyle name="Обычный 3 4 2 3 2 2 2" xfId="1343"/>
    <cellStyle name="Обычный 3 4 2 3 2 2 2 2" xfId="2751"/>
    <cellStyle name="Обычный 3 4 2 3 2 2 2 2 2" xfId="6975"/>
    <cellStyle name="Обычный 3 4 2 3 2 2 2 2 2 2" xfId="15423"/>
    <cellStyle name="Обычный 3 4 2 3 2 2 2 2 2 2 2" xfId="32320"/>
    <cellStyle name="Обычный 3 4 2 3 2 2 2 2 2 3" xfId="23872"/>
    <cellStyle name="Обычный 3 4 2 3 2 2 2 2 3" xfId="11199"/>
    <cellStyle name="Обычный 3 4 2 3 2 2 2 2 3 2" xfId="28096"/>
    <cellStyle name="Обычный 3 4 2 3 2 2 2 2 4" xfId="19648"/>
    <cellStyle name="Обычный 3 4 2 3 2 2 2 3" xfId="4159"/>
    <cellStyle name="Обычный 3 4 2 3 2 2 2 3 2" xfId="8383"/>
    <cellStyle name="Обычный 3 4 2 3 2 2 2 3 2 2" xfId="16831"/>
    <cellStyle name="Обычный 3 4 2 3 2 2 2 3 2 2 2" xfId="33728"/>
    <cellStyle name="Обычный 3 4 2 3 2 2 2 3 2 3" xfId="25280"/>
    <cellStyle name="Обычный 3 4 2 3 2 2 2 3 3" xfId="12607"/>
    <cellStyle name="Обычный 3 4 2 3 2 2 2 3 3 2" xfId="29504"/>
    <cellStyle name="Обычный 3 4 2 3 2 2 2 3 4" xfId="21056"/>
    <cellStyle name="Обычный 3 4 2 3 2 2 2 4" xfId="5567"/>
    <cellStyle name="Обычный 3 4 2 3 2 2 2 4 2" xfId="14015"/>
    <cellStyle name="Обычный 3 4 2 3 2 2 2 4 2 2" xfId="30912"/>
    <cellStyle name="Обычный 3 4 2 3 2 2 2 4 3" xfId="22464"/>
    <cellStyle name="Обычный 3 4 2 3 2 2 2 5" xfId="9791"/>
    <cellStyle name="Обычный 3 4 2 3 2 2 2 5 2" xfId="26688"/>
    <cellStyle name="Обычный 3 4 2 3 2 2 2 6" xfId="18240"/>
    <cellStyle name="Обычный 3 4 2 3 2 2 3" xfId="2047"/>
    <cellStyle name="Обычный 3 4 2 3 2 2 3 2" xfId="6271"/>
    <cellStyle name="Обычный 3 4 2 3 2 2 3 2 2" xfId="14719"/>
    <cellStyle name="Обычный 3 4 2 3 2 2 3 2 2 2" xfId="31616"/>
    <cellStyle name="Обычный 3 4 2 3 2 2 3 2 3" xfId="23168"/>
    <cellStyle name="Обычный 3 4 2 3 2 2 3 3" xfId="10495"/>
    <cellStyle name="Обычный 3 4 2 3 2 2 3 3 2" xfId="27392"/>
    <cellStyle name="Обычный 3 4 2 3 2 2 3 4" xfId="18944"/>
    <cellStyle name="Обычный 3 4 2 3 2 2 4" xfId="3455"/>
    <cellStyle name="Обычный 3 4 2 3 2 2 4 2" xfId="7679"/>
    <cellStyle name="Обычный 3 4 2 3 2 2 4 2 2" xfId="16127"/>
    <cellStyle name="Обычный 3 4 2 3 2 2 4 2 2 2" xfId="33024"/>
    <cellStyle name="Обычный 3 4 2 3 2 2 4 2 3" xfId="24576"/>
    <cellStyle name="Обычный 3 4 2 3 2 2 4 3" xfId="11903"/>
    <cellStyle name="Обычный 3 4 2 3 2 2 4 3 2" xfId="28800"/>
    <cellStyle name="Обычный 3 4 2 3 2 2 4 4" xfId="20352"/>
    <cellStyle name="Обычный 3 4 2 3 2 2 5" xfId="4863"/>
    <cellStyle name="Обычный 3 4 2 3 2 2 5 2" xfId="13311"/>
    <cellStyle name="Обычный 3 4 2 3 2 2 5 2 2" xfId="30208"/>
    <cellStyle name="Обычный 3 4 2 3 2 2 5 3" xfId="21760"/>
    <cellStyle name="Обычный 3 4 2 3 2 2 6" xfId="9087"/>
    <cellStyle name="Обычный 3 4 2 3 2 2 6 2" xfId="25984"/>
    <cellStyle name="Обычный 3 4 2 3 2 2 7" xfId="17536"/>
    <cellStyle name="Обычный 3 4 2 3 2 2 8" xfId="34433"/>
    <cellStyle name="Обычный 3 4 2 3 2 3" xfId="991"/>
    <cellStyle name="Обычный 3 4 2 3 2 3 2" xfId="2399"/>
    <cellStyle name="Обычный 3 4 2 3 2 3 2 2" xfId="6623"/>
    <cellStyle name="Обычный 3 4 2 3 2 3 2 2 2" xfId="15071"/>
    <cellStyle name="Обычный 3 4 2 3 2 3 2 2 2 2" xfId="31968"/>
    <cellStyle name="Обычный 3 4 2 3 2 3 2 2 3" xfId="23520"/>
    <cellStyle name="Обычный 3 4 2 3 2 3 2 3" xfId="10847"/>
    <cellStyle name="Обычный 3 4 2 3 2 3 2 3 2" xfId="27744"/>
    <cellStyle name="Обычный 3 4 2 3 2 3 2 4" xfId="19296"/>
    <cellStyle name="Обычный 3 4 2 3 2 3 3" xfId="3807"/>
    <cellStyle name="Обычный 3 4 2 3 2 3 3 2" xfId="8031"/>
    <cellStyle name="Обычный 3 4 2 3 2 3 3 2 2" xfId="16479"/>
    <cellStyle name="Обычный 3 4 2 3 2 3 3 2 2 2" xfId="33376"/>
    <cellStyle name="Обычный 3 4 2 3 2 3 3 2 3" xfId="24928"/>
    <cellStyle name="Обычный 3 4 2 3 2 3 3 3" xfId="12255"/>
    <cellStyle name="Обычный 3 4 2 3 2 3 3 3 2" xfId="29152"/>
    <cellStyle name="Обычный 3 4 2 3 2 3 3 4" xfId="20704"/>
    <cellStyle name="Обычный 3 4 2 3 2 3 4" xfId="5215"/>
    <cellStyle name="Обычный 3 4 2 3 2 3 4 2" xfId="13663"/>
    <cellStyle name="Обычный 3 4 2 3 2 3 4 2 2" xfId="30560"/>
    <cellStyle name="Обычный 3 4 2 3 2 3 4 3" xfId="22112"/>
    <cellStyle name="Обычный 3 4 2 3 2 3 5" xfId="9439"/>
    <cellStyle name="Обычный 3 4 2 3 2 3 5 2" xfId="26336"/>
    <cellStyle name="Обычный 3 4 2 3 2 3 6" xfId="17888"/>
    <cellStyle name="Обычный 3 4 2 3 2 4" xfId="1695"/>
    <cellStyle name="Обычный 3 4 2 3 2 4 2" xfId="5919"/>
    <cellStyle name="Обычный 3 4 2 3 2 4 2 2" xfId="14367"/>
    <cellStyle name="Обычный 3 4 2 3 2 4 2 2 2" xfId="31264"/>
    <cellStyle name="Обычный 3 4 2 3 2 4 2 3" xfId="22816"/>
    <cellStyle name="Обычный 3 4 2 3 2 4 3" xfId="10143"/>
    <cellStyle name="Обычный 3 4 2 3 2 4 3 2" xfId="27040"/>
    <cellStyle name="Обычный 3 4 2 3 2 4 4" xfId="18592"/>
    <cellStyle name="Обычный 3 4 2 3 2 5" xfId="3103"/>
    <cellStyle name="Обычный 3 4 2 3 2 5 2" xfId="7327"/>
    <cellStyle name="Обычный 3 4 2 3 2 5 2 2" xfId="15775"/>
    <cellStyle name="Обычный 3 4 2 3 2 5 2 2 2" xfId="32672"/>
    <cellStyle name="Обычный 3 4 2 3 2 5 2 3" xfId="24224"/>
    <cellStyle name="Обычный 3 4 2 3 2 5 3" xfId="11551"/>
    <cellStyle name="Обычный 3 4 2 3 2 5 3 2" xfId="28448"/>
    <cellStyle name="Обычный 3 4 2 3 2 5 4" xfId="20000"/>
    <cellStyle name="Обычный 3 4 2 3 2 6" xfId="4511"/>
    <cellStyle name="Обычный 3 4 2 3 2 6 2" xfId="12959"/>
    <cellStyle name="Обычный 3 4 2 3 2 6 2 2" xfId="29856"/>
    <cellStyle name="Обычный 3 4 2 3 2 6 3" xfId="21408"/>
    <cellStyle name="Обычный 3 4 2 3 2 7" xfId="8735"/>
    <cellStyle name="Обычный 3 4 2 3 2 7 2" xfId="25632"/>
    <cellStyle name="Обычный 3 4 2 3 2 8" xfId="17184"/>
    <cellStyle name="Обычный 3 4 2 3 2 9" xfId="34081"/>
    <cellStyle name="Обычный 3 4 2 3 3" xfId="611"/>
    <cellStyle name="Обычный 3 4 2 3 3 2" xfId="1342"/>
    <cellStyle name="Обычный 3 4 2 3 3 2 2" xfId="2750"/>
    <cellStyle name="Обычный 3 4 2 3 3 2 2 2" xfId="6974"/>
    <cellStyle name="Обычный 3 4 2 3 3 2 2 2 2" xfId="15422"/>
    <cellStyle name="Обычный 3 4 2 3 3 2 2 2 2 2" xfId="32319"/>
    <cellStyle name="Обычный 3 4 2 3 3 2 2 2 3" xfId="23871"/>
    <cellStyle name="Обычный 3 4 2 3 3 2 2 3" xfId="11198"/>
    <cellStyle name="Обычный 3 4 2 3 3 2 2 3 2" xfId="28095"/>
    <cellStyle name="Обычный 3 4 2 3 3 2 2 4" xfId="19647"/>
    <cellStyle name="Обычный 3 4 2 3 3 2 3" xfId="4158"/>
    <cellStyle name="Обычный 3 4 2 3 3 2 3 2" xfId="8382"/>
    <cellStyle name="Обычный 3 4 2 3 3 2 3 2 2" xfId="16830"/>
    <cellStyle name="Обычный 3 4 2 3 3 2 3 2 2 2" xfId="33727"/>
    <cellStyle name="Обычный 3 4 2 3 3 2 3 2 3" xfId="25279"/>
    <cellStyle name="Обычный 3 4 2 3 3 2 3 3" xfId="12606"/>
    <cellStyle name="Обычный 3 4 2 3 3 2 3 3 2" xfId="29503"/>
    <cellStyle name="Обычный 3 4 2 3 3 2 3 4" xfId="21055"/>
    <cellStyle name="Обычный 3 4 2 3 3 2 4" xfId="5566"/>
    <cellStyle name="Обычный 3 4 2 3 3 2 4 2" xfId="14014"/>
    <cellStyle name="Обычный 3 4 2 3 3 2 4 2 2" xfId="30911"/>
    <cellStyle name="Обычный 3 4 2 3 3 2 4 3" xfId="22463"/>
    <cellStyle name="Обычный 3 4 2 3 3 2 5" xfId="9790"/>
    <cellStyle name="Обычный 3 4 2 3 3 2 5 2" xfId="26687"/>
    <cellStyle name="Обычный 3 4 2 3 3 2 6" xfId="18239"/>
    <cellStyle name="Обычный 3 4 2 3 3 3" xfId="2046"/>
    <cellStyle name="Обычный 3 4 2 3 3 3 2" xfId="6270"/>
    <cellStyle name="Обычный 3 4 2 3 3 3 2 2" xfId="14718"/>
    <cellStyle name="Обычный 3 4 2 3 3 3 2 2 2" xfId="31615"/>
    <cellStyle name="Обычный 3 4 2 3 3 3 2 3" xfId="23167"/>
    <cellStyle name="Обычный 3 4 2 3 3 3 3" xfId="10494"/>
    <cellStyle name="Обычный 3 4 2 3 3 3 3 2" xfId="27391"/>
    <cellStyle name="Обычный 3 4 2 3 3 3 4" xfId="18943"/>
    <cellStyle name="Обычный 3 4 2 3 3 4" xfId="3454"/>
    <cellStyle name="Обычный 3 4 2 3 3 4 2" xfId="7678"/>
    <cellStyle name="Обычный 3 4 2 3 3 4 2 2" xfId="16126"/>
    <cellStyle name="Обычный 3 4 2 3 3 4 2 2 2" xfId="33023"/>
    <cellStyle name="Обычный 3 4 2 3 3 4 2 3" xfId="24575"/>
    <cellStyle name="Обычный 3 4 2 3 3 4 3" xfId="11902"/>
    <cellStyle name="Обычный 3 4 2 3 3 4 3 2" xfId="28799"/>
    <cellStyle name="Обычный 3 4 2 3 3 4 4" xfId="20351"/>
    <cellStyle name="Обычный 3 4 2 3 3 5" xfId="4862"/>
    <cellStyle name="Обычный 3 4 2 3 3 5 2" xfId="13310"/>
    <cellStyle name="Обычный 3 4 2 3 3 5 2 2" xfId="30207"/>
    <cellStyle name="Обычный 3 4 2 3 3 5 3" xfId="21759"/>
    <cellStyle name="Обычный 3 4 2 3 3 6" xfId="9086"/>
    <cellStyle name="Обычный 3 4 2 3 3 6 2" xfId="25983"/>
    <cellStyle name="Обычный 3 4 2 3 3 7" xfId="17535"/>
    <cellStyle name="Обычный 3 4 2 3 3 8" xfId="34432"/>
    <cellStyle name="Обычный 3 4 2 3 4" xfId="990"/>
    <cellStyle name="Обычный 3 4 2 3 4 2" xfId="2398"/>
    <cellStyle name="Обычный 3 4 2 3 4 2 2" xfId="6622"/>
    <cellStyle name="Обычный 3 4 2 3 4 2 2 2" xfId="15070"/>
    <cellStyle name="Обычный 3 4 2 3 4 2 2 2 2" xfId="31967"/>
    <cellStyle name="Обычный 3 4 2 3 4 2 2 3" xfId="23519"/>
    <cellStyle name="Обычный 3 4 2 3 4 2 3" xfId="10846"/>
    <cellStyle name="Обычный 3 4 2 3 4 2 3 2" xfId="27743"/>
    <cellStyle name="Обычный 3 4 2 3 4 2 4" xfId="19295"/>
    <cellStyle name="Обычный 3 4 2 3 4 3" xfId="3806"/>
    <cellStyle name="Обычный 3 4 2 3 4 3 2" xfId="8030"/>
    <cellStyle name="Обычный 3 4 2 3 4 3 2 2" xfId="16478"/>
    <cellStyle name="Обычный 3 4 2 3 4 3 2 2 2" xfId="33375"/>
    <cellStyle name="Обычный 3 4 2 3 4 3 2 3" xfId="24927"/>
    <cellStyle name="Обычный 3 4 2 3 4 3 3" xfId="12254"/>
    <cellStyle name="Обычный 3 4 2 3 4 3 3 2" xfId="29151"/>
    <cellStyle name="Обычный 3 4 2 3 4 3 4" xfId="20703"/>
    <cellStyle name="Обычный 3 4 2 3 4 4" xfId="5214"/>
    <cellStyle name="Обычный 3 4 2 3 4 4 2" xfId="13662"/>
    <cellStyle name="Обычный 3 4 2 3 4 4 2 2" xfId="30559"/>
    <cellStyle name="Обычный 3 4 2 3 4 4 3" xfId="22111"/>
    <cellStyle name="Обычный 3 4 2 3 4 5" xfId="9438"/>
    <cellStyle name="Обычный 3 4 2 3 4 5 2" xfId="26335"/>
    <cellStyle name="Обычный 3 4 2 3 4 6" xfId="17887"/>
    <cellStyle name="Обычный 3 4 2 3 5" xfId="1694"/>
    <cellStyle name="Обычный 3 4 2 3 5 2" xfId="5918"/>
    <cellStyle name="Обычный 3 4 2 3 5 2 2" xfId="14366"/>
    <cellStyle name="Обычный 3 4 2 3 5 2 2 2" xfId="31263"/>
    <cellStyle name="Обычный 3 4 2 3 5 2 3" xfId="22815"/>
    <cellStyle name="Обычный 3 4 2 3 5 3" xfId="10142"/>
    <cellStyle name="Обычный 3 4 2 3 5 3 2" xfId="27039"/>
    <cellStyle name="Обычный 3 4 2 3 5 4" xfId="18591"/>
    <cellStyle name="Обычный 3 4 2 3 6" xfId="3102"/>
    <cellStyle name="Обычный 3 4 2 3 6 2" xfId="7326"/>
    <cellStyle name="Обычный 3 4 2 3 6 2 2" xfId="15774"/>
    <cellStyle name="Обычный 3 4 2 3 6 2 2 2" xfId="32671"/>
    <cellStyle name="Обычный 3 4 2 3 6 2 3" xfId="24223"/>
    <cellStyle name="Обычный 3 4 2 3 6 3" xfId="11550"/>
    <cellStyle name="Обычный 3 4 2 3 6 3 2" xfId="28447"/>
    <cellStyle name="Обычный 3 4 2 3 6 4" xfId="19999"/>
    <cellStyle name="Обычный 3 4 2 3 7" xfId="4510"/>
    <cellStyle name="Обычный 3 4 2 3 7 2" xfId="12958"/>
    <cellStyle name="Обычный 3 4 2 3 7 2 2" xfId="29855"/>
    <cellStyle name="Обычный 3 4 2 3 7 3" xfId="21407"/>
    <cellStyle name="Обычный 3 4 2 3 8" xfId="8734"/>
    <cellStyle name="Обычный 3 4 2 3 8 2" xfId="25631"/>
    <cellStyle name="Обычный 3 4 2 3 9" xfId="17183"/>
    <cellStyle name="Обычный 3 4 2 4" xfId="207"/>
    <cellStyle name="Обычный 3 4 2 4 2" xfId="613"/>
    <cellStyle name="Обычный 3 4 2 4 2 2" xfId="1344"/>
    <cellStyle name="Обычный 3 4 2 4 2 2 2" xfId="2752"/>
    <cellStyle name="Обычный 3 4 2 4 2 2 2 2" xfId="6976"/>
    <cellStyle name="Обычный 3 4 2 4 2 2 2 2 2" xfId="15424"/>
    <cellStyle name="Обычный 3 4 2 4 2 2 2 2 2 2" xfId="32321"/>
    <cellStyle name="Обычный 3 4 2 4 2 2 2 2 3" xfId="23873"/>
    <cellStyle name="Обычный 3 4 2 4 2 2 2 3" xfId="11200"/>
    <cellStyle name="Обычный 3 4 2 4 2 2 2 3 2" xfId="28097"/>
    <cellStyle name="Обычный 3 4 2 4 2 2 2 4" xfId="19649"/>
    <cellStyle name="Обычный 3 4 2 4 2 2 3" xfId="4160"/>
    <cellStyle name="Обычный 3 4 2 4 2 2 3 2" xfId="8384"/>
    <cellStyle name="Обычный 3 4 2 4 2 2 3 2 2" xfId="16832"/>
    <cellStyle name="Обычный 3 4 2 4 2 2 3 2 2 2" xfId="33729"/>
    <cellStyle name="Обычный 3 4 2 4 2 2 3 2 3" xfId="25281"/>
    <cellStyle name="Обычный 3 4 2 4 2 2 3 3" xfId="12608"/>
    <cellStyle name="Обычный 3 4 2 4 2 2 3 3 2" xfId="29505"/>
    <cellStyle name="Обычный 3 4 2 4 2 2 3 4" xfId="21057"/>
    <cellStyle name="Обычный 3 4 2 4 2 2 4" xfId="5568"/>
    <cellStyle name="Обычный 3 4 2 4 2 2 4 2" xfId="14016"/>
    <cellStyle name="Обычный 3 4 2 4 2 2 4 2 2" xfId="30913"/>
    <cellStyle name="Обычный 3 4 2 4 2 2 4 3" xfId="22465"/>
    <cellStyle name="Обычный 3 4 2 4 2 2 5" xfId="9792"/>
    <cellStyle name="Обычный 3 4 2 4 2 2 5 2" xfId="26689"/>
    <cellStyle name="Обычный 3 4 2 4 2 2 6" xfId="18241"/>
    <cellStyle name="Обычный 3 4 2 4 2 3" xfId="2048"/>
    <cellStyle name="Обычный 3 4 2 4 2 3 2" xfId="6272"/>
    <cellStyle name="Обычный 3 4 2 4 2 3 2 2" xfId="14720"/>
    <cellStyle name="Обычный 3 4 2 4 2 3 2 2 2" xfId="31617"/>
    <cellStyle name="Обычный 3 4 2 4 2 3 2 3" xfId="23169"/>
    <cellStyle name="Обычный 3 4 2 4 2 3 3" xfId="10496"/>
    <cellStyle name="Обычный 3 4 2 4 2 3 3 2" xfId="27393"/>
    <cellStyle name="Обычный 3 4 2 4 2 3 4" xfId="18945"/>
    <cellStyle name="Обычный 3 4 2 4 2 4" xfId="3456"/>
    <cellStyle name="Обычный 3 4 2 4 2 4 2" xfId="7680"/>
    <cellStyle name="Обычный 3 4 2 4 2 4 2 2" xfId="16128"/>
    <cellStyle name="Обычный 3 4 2 4 2 4 2 2 2" xfId="33025"/>
    <cellStyle name="Обычный 3 4 2 4 2 4 2 3" xfId="24577"/>
    <cellStyle name="Обычный 3 4 2 4 2 4 3" xfId="11904"/>
    <cellStyle name="Обычный 3 4 2 4 2 4 3 2" xfId="28801"/>
    <cellStyle name="Обычный 3 4 2 4 2 4 4" xfId="20353"/>
    <cellStyle name="Обычный 3 4 2 4 2 5" xfId="4864"/>
    <cellStyle name="Обычный 3 4 2 4 2 5 2" xfId="13312"/>
    <cellStyle name="Обычный 3 4 2 4 2 5 2 2" xfId="30209"/>
    <cellStyle name="Обычный 3 4 2 4 2 5 3" xfId="21761"/>
    <cellStyle name="Обычный 3 4 2 4 2 6" xfId="9088"/>
    <cellStyle name="Обычный 3 4 2 4 2 6 2" xfId="25985"/>
    <cellStyle name="Обычный 3 4 2 4 2 7" xfId="17537"/>
    <cellStyle name="Обычный 3 4 2 4 2 8" xfId="34434"/>
    <cellStyle name="Обычный 3 4 2 4 3" xfId="992"/>
    <cellStyle name="Обычный 3 4 2 4 3 2" xfId="2400"/>
    <cellStyle name="Обычный 3 4 2 4 3 2 2" xfId="6624"/>
    <cellStyle name="Обычный 3 4 2 4 3 2 2 2" xfId="15072"/>
    <cellStyle name="Обычный 3 4 2 4 3 2 2 2 2" xfId="31969"/>
    <cellStyle name="Обычный 3 4 2 4 3 2 2 3" xfId="23521"/>
    <cellStyle name="Обычный 3 4 2 4 3 2 3" xfId="10848"/>
    <cellStyle name="Обычный 3 4 2 4 3 2 3 2" xfId="27745"/>
    <cellStyle name="Обычный 3 4 2 4 3 2 4" xfId="19297"/>
    <cellStyle name="Обычный 3 4 2 4 3 3" xfId="3808"/>
    <cellStyle name="Обычный 3 4 2 4 3 3 2" xfId="8032"/>
    <cellStyle name="Обычный 3 4 2 4 3 3 2 2" xfId="16480"/>
    <cellStyle name="Обычный 3 4 2 4 3 3 2 2 2" xfId="33377"/>
    <cellStyle name="Обычный 3 4 2 4 3 3 2 3" xfId="24929"/>
    <cellStyle name="Обычный 3 4 2 4 3 3 3" xfId="12256"/>
    <cellStyle name="Обычный 3 4 2 4 3 3 3 2" xfId="29153"/>
    <cellStyle name="Обычный 3 4 2 4 3 3 4" xfId="20705"/>
    <cellStyle name="Обычный 3 4 2 4 3 4" xfId="5216"/>
    <cellStyle name="Обычный 3 4 2 4 3 4 2" xfId="13664"/>
    <cellStyle name="Обычный 3 4 2 4 3 4 2 2" xfId="30561"/>
    <cellStyle name="Обычный 3 4 2 4 3 4 3" xfId="22113"/>
    <cellStyle name="Обычный 3 4 2 4 3 5" xfId="9440"/>
    <cellStyle name="Обычный 3 4 2 4 3 5 2" xfId="26337"/>
    <cellStyle name="Обычный 3 4 2 4 3 6" xfId="17889"/>
    <cellStyle name="Обычный 3 4 2 4 4" xfId="1696"/>
    <cellStyle name="Обычный 3 4 2 4 4 2" xfId="5920"/>
    <cellStyle name="Обычный 3 4 2 4 4 2 2" xfId="14368"/>
    <cellStyle name="Обычный 3 4 2 4 4 2 2 2" xfId="31265"/>
    <cellStyle name="Обычный 3 4 2 4 4 2 3" xfId="22817"/>
    <cellStyle name="Обычный 3 4 2 4 4 3" xfId="10144"/>
    <cellStyle name="Обычный 3 4 2 4 4 3 2" xfId="27041"/>
    <cellStyle name="Обычный 3 4 2 4 4 4" xfId="18593"/>
    <cellStyle name="Обычный 3 4 2 4 5" xfId="3104"/>
    <cellStyle name="Обычный 3 4 2 4 5 2" xfId="7328"/>
    <cellStyle name="Обычный 3 4 2 4 5 2 2" xfId="15776"/>
    <cellStyle name="Обычный 3 4 2 4 5 2 2 2" xfId="32673"/>
    <cellStyle name="Обычный 3 4 2 4 5 2 3" xfId="24225"/>
    <cellStyle name="Обычный 3 4 2 4 5 3" xfId="11552"/>
    <cellStyle name="Обычный 3 4 2 4 5 3 2" xfId="28449"/>
    <cellStyle name="Обычный 3 4 2 4 5 4" xfId="20001"/>
    <cellStyle name="Обычный 3 4 2 4 6" xfId="4512"/>
    <cellStyle name="Обычный 3 4 2 4 6 2" xfId="12960"/>
    <cellStyle name="Обычный 3 4 2 4 6 2 2" xfId="29857"/>
    <cellStyle name="Обычный 3 4 2 4 6 3" xfId="21409"/>
    <cellStyle name="Обычный 3 4 2 4 7" xfId="8736"/>
    <cellStyle name="Обычный 3 4 2 4 7 2" xfId="25633"/>
    <cellStyle name="Обычный 3 4 2 4 8" xfId="17185"/>
    <cellStyle name="Обычный 3 4 2 4 9" xfId="34082"/>
    <cellStyle name="Обычный 3 4 2 5" xfId="606"/>
    <cellStyle name="Обычный 3 4 2 5 2" xfId="1337"/>
    <cellStyle name="Обычный 3 4 2 5 2 2" xfId="2745"/>
    <cellStyle name="Обычный 3 4 2 5 2 2 2" xfId="6969"/>
    <cellStyle name="Обычный 3 4 2 5 2 2 2 2" xfId="15417"/>
    <cellStyle name="Обычный 3 4 2 5 2 2 2 2 2" xfId="32314"/>
    <cellStyle name="Обычный 3 4 2 5 2 2 2 3" xfId="23866"/>
    <cellStyle name="Обычный 3 4 2 5 2 2 3" xfId="11193"/>
    <cellStyle name="Обычный 3 4 2 5 2 2 3 2" xfId="28090"/>
    <cellStyle name="Обычный 3 4 2 5 2 2 4" xfId="19642"/>
    <cellStyle name="Обычный 3 4 2 5 2 3" xfId="4153"/>
    <cellStyle name="Обычный 3 4 2 5 2 3 2" xfId="8377"/>
    <cellStyle name="Обычный 3 4 2 5 2 3 2 2" xfId="16825"/>
    <cellStyle name="Обычный 3 4 2 5 2 3 2 2 2" xfId="33722"/>
    <cellStyle name="Обычный 3 4 2 5 2 3 2 3" xfId="25274"/>
    <cellStyle name="Обычный 3 4 2 5 2 3 3" xfId="12601"/>
    <cellStyle name="Обычный 3 4 2 5 2 3 3 2" xfId="29498"/>
    <cellStyle name="Обычный 3 4 2 5 2 3 4" xfId="21050"/>
    <cellStyle name="Обычный 3 4 2 5 2 4" xfId="5561"/>
    <cellStyle name="Обычный 3 4 2 5 2 4 2" xfId="14009"/>
    <cellStyle name="Обычный 3 4 2 5 2 4 2 2" xfId="30906"/>
    <cellStyle name="Обычный 3 4 2 5 2 4 3" xfId="22458"/>
    <cellStyle name="Обычный 3 4 2 5 2 5" xfId="9785"/>
    <cellStyle name="Обычный 3 4 2 5 2 5 2" xfId="26682"/>
    <cellStyle name="Обычный 3 4 2 5 2 6" xfId="18234"/>
    <cellStyle name="Обычный 3 4 2 5 3" xfId="2041"/>
    <cellStyle name="Обычный 3 4 2 5 3 2" xfId="6265"/>
    <cellStyle name="Обычный 3 4 2 5 3 2 2" xfId="14713"/>
    <cellStyle name="Обычный 3 4 2 5 3 2 2 2" xfId="31610"/>
    <cellStyle name="Обычный 3 4 2 5 3 2 3" xfId="23162"/>
    <cellStyle name="Обычный 3 4 2 5 3 3" xfId="10489"/>
    <cellStyle name="Обычный 3 4 2 5 3 3 2" xfId="27386"/>
    <cellStyle name="Обычный 3 4 2 5 3 4" xfId="18938"/>
    <cellStyle name="Обычный 3 4 2 5 4" xfId="3449"/>
    <cellStyle name="Обычный 3 4 2 5 4 2" xfId="7673"/>
    <cellStyle name="Обычный 3 4 2 5 4 2 2" xfId="16121"/>
    <cellStyle name="Обычный 3 4 2 5 4 2 2 2" xfId="33018"/>
    <cellStyle name="Обычный 3 4 2 5 4 2 3" xfId="24570"/>
    <cellStyle name="Обычный 3 4 2 5 4 3" xfId="11897"/>
    <cellStyle name="Обычный 3 4 2 5 4 3 2" xfId="28794"/>
    <cellStyle name="Обычный 3 4 2 5 4 4" xfId="20346"/>
    <cellStyle name="Обычный 3 4 2 5 5" xfId="4857"/>
    <cellStyle name="Обычный 3 4 2 5 5 2" xfId="13305"/>
    <cellStyle name="Обычный 3 4 2 5 5 2 2" xfId="30202"/>
    <cellStyle name="Обычный 3 4 2 5 5 3" xfId="21754"/>
    <cellStyle name="Обычный 3 4 2 5 6" xfId="9081"/>
    <cellStyle name="Обычный 3 4 2 5 6 2" xfId="25978"/>
    <cellStyle name="Обычный 3 4 2 5 7" xfId="17530"/>
    <cellStyle name="Обычный 3 4 2 5 8" xfId="34427"/>
    <cellStyle name="Обычный 3 4 2 6" xfId="985"/>
    <cellStyle name="Обычный 3 4 2 6 2" xfId="2393"/>
    <cellStyle name="Обычный 3 4 2 6 2 2" xfId="6617"/>
    <cellStyle name="Обычный 3 4 2 6 2 2 2" xfId="15065"/>
    <cellStyle name="Обычный 3 4 2 6 2 2 2 2" xfId="31962"/>
    <cellStyle name="Обычный 3 4 2 6 2 2 3" xfId="23514"/>
    <cellStyle name="Обычный 3 4 2 6 2 3" xfId="10841"/>
    <cellStyle name="Обычный 3 4 2 6 2 3 2" xfId="27738"/>
    <cellStyle name="Обычный 3 4 2 6 2 4" xfId="19290"/>
    <cellStyle name="Обычный 3 4 2 6 3" xfId="3801"/>
    <cellStyle name="Обычный 3 4 2 6 3 2" xfId="8025"/>
    <cellStyle name="Обычный 3 4 2 6 3 2 2" xfId="16473"/>
    <cellStyle name="Обычный 3 4 2 6 3 2 2 2" xfId="33370"/>
    <cellStyle name="Обычный 3 4 2 6 3 2 3" xfId="24922"/>
    <cellStyle name="Обычный 3 4 2 6 3 3" xfId="12249"/>
    <cellStyle name="Обычный 3 4 2 6 3 3 2" xfId="29146"/>
    <cellStyle name="Обычный 3 4 2 6 3 4" xfId="20698"/>
    <cellStyle name="Обычный 3 4 2 6 4" xfId="5209"/>
    <cellStyle name="Обычный 3 4 2 6 4 2" xfId="13657"/>
    <cellStyle name="Обычный 3 4 2 6 4 2 2" xfId="30554"/>
    <cellStyle name="Обычный 3 4 2 6 4 3" xfId="22106"/>
    <cellStyle name="Обычный 3 4 2 6 5" xfId="9433"/>
    <cellStyle name="Обычный 3 4 2 6 5 2" xfId="26330"/>
    <cellStyle name="Обычный 3 4 2 6 6" xfId="17882"/>
    <cellStyle name="Обычный 3 4 2 7" xfId="1689"/>
    <cellStyle name="Обычный 3 4 2 7 2" xfId="5913"/>
    <cellStyle name="Обычный 3 4 2 7 2 2" xfId="14361"/>
    <cellStyle name="Обычный 3 4 2 7 2 2 2" xfId="31258"/>
    <cellStyle name="Обычный 3 4 2 7 2 3" xfId="22810"/>
    <cellStyle name="Обычный 3 4 2 7 3" xfId="10137"/>
    <cellStyle name="Обычный 3 4 2 7 3 2" xfId="27034"/>
    <cellStyle name="Обычный 3 4 2 7 4" xfId="18586"/>
    <cellStyle name="Обычный 3 4 2 8" xfId="3097"/>
    <cellStyle name="Обычный 3 4 2 8 2" xfId="7321"/>
    <cellStyle name="Обычный 3 4 2 8 2 2" xfId="15769"/>
    <cellStyle name="Обычный 3 4 2 8 2 2 2" xfId="32666"/>
    <cellStyle name="Обычный 3 4 2 8 2 3" xfId="24218"/>
    <cellStyle name="Обычный 3 4 2 8 3" xfId="11545"/>
    <cellStyle name="Обычный 3 4 2 8 3 2" xfId="28442"/>
    <cellStyle name="Обычный 3 4 2 8 4" xfId="19994"/>
    <cellStyle name="Обычный 3 4 2 9" xfId="4505"/>
    <cellStyle name="Обычный 3 4 2 9 2" xfId="12953"/>
    <cellStyle name="Обычный 3 4 2 9 2 2" xfId="29850"/>
    <cellStyle name="Обычный 3 4 2 9 3" xfId="21402"/>
    <cellStyle name="Обычный 3 4 3" xfId="208"/>
    <cellStyle name="Обычный 3 4 3 10" xfId="17186"/>
    <cellStyle name="Обычный 3 4 3 11" xfId="34083"/>
    <cellStyle name="Обычный 3 4 3 2" xfId="209"/>
    <cellStyle name="Обычный 3 4 3 2 10" xfId="34084"/>
    <cellStyle name="Обычный 3 4 3 2 2" xfId="210"/>
    <cellStyle name="Обычный 3 4 3 2 2 2" xfId="616"/>
    <cellStyle name="Обычный 3 4 3 2 2 2 2" xfId="1347"/>
    <cellStyle name="Обычный 3 4 3 2 2 2 2 2" xfId="2755"/>
    <cellStyle name="Обычный 3 4 3 2 2 2 2 2 2" xfId="6979"/>
    <cellStyle name="Обычный 3 4 3 2 2 2 2 2 2 2" xfId="15427"/>
    <cellStyle name="Обычный 3 4 3 2 2 2 2 2 2 2 2" xfId="32324"/>
    <cellStyle name="Обычный 3 4 3 2 2 2 2 2 2 3" xfId="23876"/>
    <cellStyle name="Обычный 3 4 3 2 2 2 2 2 3" xfId="11203"/>
    <cellStyle name="Обычный 3 4 3 2 2 2 2 2 3 2" xfId="28100"/>
    <cellStyle name="Обычный 3 4 3 2 2 2 2 2 4" xfId="19652"/>
    <cellStyle name="Обычный 3 4 3 2 2 2 2 3" xfId="4163"/>
    <cellStyle name="Обычный 3 4 3 2 2 2 2 3 2" xfId="8387"/>
    <cellStyle name="Обычный 3 4 3 2 2 2 2 3 2 2" xfId="16835"/>
    <cellStyle name="Обычный 3 4 3 2 2 2 2 3 2 2 2" xfId="33732"/>
    <cellStyle name="Обычный 3 4 3 2 2 2 2 3 2 3" xfId="25284"/>
    <cellStyle name="Обычный 3 4 3 2 2 2 2 3 3" xfId="12611"/>
    <cellStyle name="Обычный 3 4 3 2 2 2 2 3 3 2" xfId="29508"/>
    <cellStyle name="Обычный 3 4 3 2 2 2 2 3 4" xfId="21060"/>
    <cellStyle name="Обычный 3 4 3 2 2 2 2 4" xfId="5571"/>
    <cellStyle name="Обычный 3 4 3 2 2 2 2 4 2" xfId="14019"/>
    <cellStyle name="Обычный 3 4 3 2 2 2 2 4 2 2" xfId="30916"/>
    <cellStyle name="Обычный 3 4 3 2 2 2 2 4 3" xfId="22468"/>
    <cellStyle name="Обычный 3 4 3 2 2 2 2 5" xfId="9795"/>
    <cellStyle name="Обычный 3 4 3 2 2 2 2 5 2" xfId="26692"/>
    <cellStyle name="Обычный 3 4 3 2 2 2 2 6" xfId="18244"/>
    <cellStyle name="Обычный 3 4 3 2 2 2 3" xfId="2051"/>
    <cellStyle name="Обычный 3 4 3 2 2 2 3 2" xfId="6275"/>
    <cellStyle name="Обычный 3 4 3 2 2 2 3 2 2" xfId="14723"/>
    <cellStyle name="Обычный 3 4 3 2 2 2 3 2 2 2" xfId="31620"/>
    <cellStyle name="Обычный 3 4 3 2 2 2 3 2 3" xfId="23172"/>
    <cellStyle name="Обычный 3 4 3 2 2 2 3 3" xfId="10499"/>
    <cellStyle name="Обычный 3 4 3 2 2 2 3 3 2" xfId="27396"/>
    <cellStyle name="Обычный 3 4 3 2 2 2 3 4" xfId="18948"/>
    <cellStyle name="Обычный 3 4 3 2 2 2 4" xfId="3459"/>
    <cellStyle name="Обычный 3 4 3 2 2 2 4 2" xfId="7683"/>
    <cellStyle name="Обычный 3 4 3 2 2 2 4 2 2" xfId="16131"/>
    <cellStyle name="Обычный 3 4 3 2 2 2 4 2 2 2" xfId="33028"/>
    <cellStyle name="Обычный 3 4 3 2 2 2 4 2 3" xfId="24580"/>
    <cellStyle name="Обычный 3 4 3 2 2 2 4 3" xfId="11907"/>
    <cellStyle name="Обычный 3 4 3 2 2 2 4 3 2" xfId="28804"/>
    <cellStyle name="Обычный 3 4 3 2 2 2 4 4" xfId="20356"/>
    <cellStyle name="Обычный 3 4 3 2 2 2 5" xfId="4867"/>
    <cellStyle name="Обычный 3 4 3 2 2 2 5 2" xfId="13315"/>
    <cellStyle name="Обычный 3 4 3 2 2 2 5 2 2" xfId="30212"/>
    <cellStyle name="Обычный 3 4 3 2 2 2 5 3" xfId="21764"/>
    <cellStyle name="Обычный 3 4 3 2 2 2 6" xfId="9091"/>
    <cellStyle name="Обычный 3 4 3 2 2 2 6 2" xfId="25988"/>
    <cellStyle name="Обычный 3 4 3 2 2 2 7" xfId="17540"/>
    <cellStyle name="Обычный 3 4 3 2 2 2 8" xfId="34437"/>
    <cellStyle name="Обычный 3 4 3 2 2 3" xfId="995"/>
    <cellStyle name="Обычный 3 4 3 2 2 3 2" xfId="2403"/>
    <cellStyle name="Обычный 3 4 3 2 2 3 2 2" xfId="6627"/>
    <cellStyle name="Обычный 3 4 3 2 2 3 2 2 2" xfId="15075"/>
    <cellStyle name="Обычный 3 4 3 2 2 3 2 2 2 2" xfId="31972"/>
    <cellStyle name="Обычный 3 4 3 2 2 3 2 2 3" xfId="23524"/>
    <cellStyle name="Обычный 3 4 3 2 2 3 2 3" xfId="10851"/>
    <cellStyle name="Обычный 3 4 3 2 2 3 2 3 2" xfId="27748"/>
    <cellStyle name="Обычный 3 4 3 2 2 3 2 4" xfId="19300"/>
    <cellStyle name="Обычный 3 4 3 2 2 3 3" xfId="3811"/>
    <cellStyle name="Обычный 3 4 3 2 2 3 3 2" xfId="8035"/>
    <cellStyle name="Обычный 3 4 3 2 2 3 3 2 2" xfId="16483"/>
    <cellStyle name="Обычный 3 4 3 2 2 3 3 2 2 2" xfId="33380"/>
    <cellStyle name="Обычный 3 4 3 2 2 3 3 2 3" xfId="24932"/>
    <cellStyle name="Обычный 3 4 3 2 2 3 3 3" xfId="12259"/>
    <cellStyle name="Обычный 3 4 3 2 2 3 3 3 2" xfId="29156"/>
    <cellStyle name="Обычный 3 4 3 2 2 3 3 4" xfId="20708"/>
    <cellStyle name="Обычный 3 4 3 2 2 3 4" xfId="5219"/>
    <cellStyle name="Обычный 3 4 3 2 2 3 4 2" xfId="13667"/>
    <cellStyle name="Обычный 3 4 3 2 2 3 4 2 2" xfId="30564"/>
    <cellStyle name="Обычный 3 4 3 2 2 3 4 3" xfId="22116"/>
    <cellStyle name="Обычный 3 4 3 2 2 3 5" xfId="9443"/>
    <cellStyle name="Обычный 3 4 3 2 2 3 5 2" xfId="26340"/>
    <cellStyle name="Обычный 3 4 3 2 2 3 6" xfId="17892"/>
    <cellStyle name="Обычный 3 4 3 2 2 4" xfId="1699"/>
    <cellStyle name="Обычный 3 4 3 2 2 4 2" xfId="5923"/>
    <cellStyle name="Обычный 3 4 3 2 2 4 2 2" xfId="14371"/>
    <cellStyle name="Обычный 3 4 3 2 2 4 2 2 2" xfId="31268"/>
    <cellStyle name="Обычный 3 4 3 2 2 4 2 3" xfId="22820"/>
    <cellStyle name="Обычный 3 4 3 2 2 4 3" xfId="10147"/>
    <cellStyle name="Обычный 3 4 3 2 2 4 3 2" xfId="27044"/>
    <cellStyle name="Обычный 3 4 3 2 2 4 4" xfId="18596"/>
    <cellStyle name="Обычный 3 4 3 2 2 5" xfId="3107"/>
    <cellStyle name="Обычный 3 4 3 2 2 5 2" xfId="7331"/>
    <cellStyle name="Обычный 3 4 3 2 2 5 2 2" xfId="15779"/>
    <cellStyle name="Обычный 3 4 3 2 2 5 2 2 2" xfId="32676"/>
    <cellStyle name="Обычный 3 4 3 2 2 5 2 3" xfId="24228"/>
    <cellStyle name="Обычный 3 4 3 2 2 5 3" xfId="11555"/>
    <cellStyle name="Обычный 3 4 3 2 2 5 3 2" xfId="28452"/>
    <cellStyle name="Обычный 3 4 3 2 2 5 4" xfId="20004"/>
    <cellStyle name="Обычный 3 4 3 2 2 6" xfId="4515"/>
    <cellStyle name="Обычный 3 4 3 2 2 6 2" xfId="12963"/>
    <cellStyle name="Обычный 3 4 3 2 2 6 2 2" xfId="29860"/>
    <cellStyle name="Обычный 3 4 3 2 2 6 3" xfId="21412"/>
    <cellStyle name="Обычный 3 4 3 2 2 7" xfId="8739"/>
    <cellStyle name="Обычный 3 4 3 2 2 7 2" xfId="25636"/>
    <cellStyle name="Обычный 3 4 3 2 2 8" xfId="17188"/>
    <cellStyle name="Обычный 3 4 3 2 2 9" xfId="34085"/>
    <cellStyle name="Обычный 3 4 3 2 3" xfId="615"/>
    <cellStyle name="Обычный 3 4 3 2 3 2" xfId="1346"/>
    <cellStyle name="Обычный 3 4 3 2 3 2 2" xfId="2754"/>
    <cellStyle name="Обычный 3 4 3 2 3 2 2 2" xfId="6978"/>
    <cellStyle name="Обычный 3 4 3 2 3 2 2 2 2" xfId="15426"/>
    <cellStyle name="Обычный 3 4 3 2 3 2 2 2 2 2" xfId="32323"/>
    <cellStyle name="Обычный 3 4 3 2 3 2 2 2 3" xfId="23875"/>
    <cellStyle name="Обычный 3 4 3 2 3 2 2 3" xfId="11202"/>
    <cellStyle name="Обычный 3 4 3 2 3 2 2 3 2" xfId="28099"/>
    <cellStyle name="Обычный 3 4 3 2 3 2 2 4" xfId="19651"/>
    <cellStyle name="Обычный 3 4 3 2 3 2 3" xfId="4162"/>
    <cellStyle name="Обычный 3 4 3 2 3 2 3 2" xfId="8386"/>
    <cellStyle name="Обычный 3 4 3 2 3 2 3 2 2" xfId="16834"/>
    <cellStyle name="Обычный 3 4 3 2 3 2 3 2 2 2" xfId="33731"/>
    <cellStyle name="Обычный 3 4 3 2 3 2 3 2 3" xfId="25283"/>
    <cellStyle name="Обычный 3 4 3 2 3 2 3 3" xfId="12610"/>
    <cellStyle name="Обычный 3 4 3 2 3 2 3 3 2" xfId="29507"/>
    <cellStyle name="Обычный 3 4 3 2 3 2 3 4" xfId="21059"/>
    <cellStyle name="Обычный 3 4 3 2 3 2 4" xfId="5570"/>
    <cellStyle name="Обычный 3 4 3 2 3 2 4 2" xfId="14018"/>
    <cellStyle name="Обычный 3 4 3 2 3 2 4 2 2" xfId="30915"/>
    <cellStyle name="Обычный 3 4 3 2 3 2 4 3" xfId="22467"/>
    <cellStyle name="Обычный 3 4 3 2 3 2 5" xfId="9794"/>
    <cellStyle name="Обычный 3 4 3 2 3 2 5 2" xfId="26691"/>
    <cellStyle name="Обычный 3 4 3 2 3 2 6" xfId="18243"/>
    <cellStyle name="Обычный 3 4 3 2 3 3" xfId="2050"/>
    <cellStyle name="Обычный 3 4 3 2 3 3 2" xfId="6274"/>
    <cellStyle name="Обычный 3 4 3 2 3 3 2 2" xfId="14722"/>
    <cellStyle name="Обычный 3 4 3 2 3 3 2 2 2" xfId="31619"/>
    <cellStyle name="Обычный 3 4 3 2 3 3 2 3" xfId="23171"/>
    <cellStyle name="Обычный 3 4 3 2 3 3 3" xfId="10498"/>
    <cellStyle name="Обычный 3 4 3 2 3 3 3 2" xfId="27395"/>
    <cellStyle name="Обычный 3 4 3 2 3 3 4" xfId="18947"/>
    <cellStyle name="Обычный 3 4 3 2 3 4" xfId="3458"/>
    <cellStyle name="Обычный 3 4 3 2 3 4 2" xfId="7682"/>
    <cellStyle name="Обычный 3 4 3 2 3 4 2 2" xfId="16130"/>
    <cellStyle name="Обычный 3 4 3 2 3 4 2 2 2" xfId="33027"/>
    <cellStyle name="Обычный 3 4 3 2 3 4 2 3" xfId="24579"/>
    <cellStyle name="Обычный 3 4 3 2 3 4 3" xfId="11906"/>
    <cellStyle name="Обычный 3 4 3 2 3 4 3 2" xfId="28803"/>
    <cellStyle name="Обычный 3 4 3 2 3 4 4" xfId="20355"/>
    <cellStyle name="Обычный 3 4 3 2 3 5" xfId="4866"/>
    <cellStyle name="Обычный 3 4 3 2 3 5 2" xfId="13314"/>
    <cellStyle name="Обычный 3 4 3 2 3 5 2 2" xfId="30211"/>
    <cellStyle name="Обычный 3 4 3 2 3 5 3" xfId="21763"/>
    <cellStyle name="Обычный 3 4 3 2 3 6" xfId="9090"/>
    <cellStyle name="Обычный 3 4 3 2 3 6 2" xfId="25987"/>
    <cellStyle name="Обычный 3 4 3 2 3 7" xfId="17539"/>
    <cellStyle name="Обычный 3 4 3 2 3 8" xfId="34436"/>
    <cellStyle name="Обычный 3 4 3 2 4" xfId="994"/>
    <cellStyle name="Обычный 3 4 3 2 4 2" xfId="2402"/>
    <cellStyle name="Обычный 3 4 3 2 4 2 2" xfId="6626"/>
    <cellStyle name="Обычный 3 4 3 2 4 2 2 2" xfId="15074"/>
    <cellStyle name="Обычный 3 4 3 2 4 2 2 2 2" xfId="31971"/>
    <cellStyle name="Обычный 3 4 3 2 4 2 2 3" xfId="23523"/>
    <cellStyle name="Обычный 3 4 3 2 4 2 3" xfId="10850"/>
    <cellStyle name="Обычный 3 4 3 2 4 2 3 2" xfId="27747"/>
    <cellStyle name="Обычный 3 4 3 2 4 2 4" xfId="19299"/>
    <cellStyle name="Обычный 3 4 3 2 4 3" xfId="3810"/>
    <cellStyle name="Обычный 3 4 3 2 4 3 2" xfId="8034"/>
    <cellStyle name="Обычный 3 4 3 2 4 3 2 2" xfId="16482"/>
    <cellStyle name="Обычный 3 4 3 2 4 3 2 2 2" xfId="33379"/>
    <cellStyle name="Обычный 3 4 3 2 4 3 2 3" xfId="24931"/>
    <cellStyle name="Обычный 3 4 3 2 4 3 3" xfId="12258"/>
    <cellStyle name="Обычный 3 4 3 2 4 3 3 2" xfId="29155"/>
    <cellStyle name="Обычный 3 4 3 2 4 3 4" xfId="20707"/>
    <cellStyle name="Обычный 3 4 3 2 4 4" xfId="5218"/>
    <cellStyle name="Обычный 3 4 3 2 4 4 2" xfId="13666"/>
    <cellStyle name="Обычный 3 4 3 2 4 4 2 2" xfId="30563"/>
    <cellStyle name="Обычный 3 4 3 2 4 4 3" xfId="22115"/>
    <cellStyle name="Обычный 3 4 3 2 4 5" xfId="9442"/>
    <cellStyle name="Обычный 3 4 3 2 4 5 2" xfId="26339"/>
    <cellStyle name="Обычный 3 4 3 2 4 6" xfId="17891"/>
    <cellStyle name="Обычный 3 4 3 2 5" xfId="1698"/>
    <cellStyle name="Обычный 3 4 3 2 5 2" xfId="5922"/>
    <cellStyle name="Обычный 3 4 3 2 5 2 2" xfId="14370"/>
    <cellStyle name="Обычный 3 4 3 2 5 2 2 2" xfId="31267"/>
    <cellStyle name="Обычный 3 4 3 2 5 2 3" xfId="22819"/>
    <cellStyle name="Обычный 3 4 3 2 5 3" xfId="10146"/>
    <cellStyle name="Обычный 3 4 3 2 5 3 2" xfId="27043"/>
    <cellStyle name="Обычный 3 4 3 2 5 4" xfId="18595"/>
    <cellStyle name="Обычный 3 4 3 2 6" xfId="3106"/>
    <cellStyle name="Обычный 3 4 3 2 6 2" xfId="7330"/>
    <cellStyle name="Обычный 3 4 3 2 6 2 2" xfId="15778"/>
    <cellStyle name="Обычный 3 4 3 2 6 2 2 2" xfId="32675"/>
    <cellStyle name="Обычный 3 4 3 2 6 2 3" xfId="24227"/>
    <cellStyle name="Обычный 3 4 3 2 6 3" xfId="11554"/>
    <cellStyle name="Обычный 3 4 3 2 6 3 2" xfId="28451"/>
    <cellStyle name="Обычный 3 4 3 2 6 4" xfId="20003"/>
    <cellStyle name="Обычный 3 4 3 2 7" xfId="4514"/>
    <cellStyle name="Обычный 3 4 3 2 7 2" xfId="12962"/>
    <cellStyle name="Обычный 3 4 3 2 7 2 2" xfId="29859"/>
    <cellStyle name="Обычный 3 4 3 2 7 3" xfId="21411"/>
    <cellStyle name="Обычный 3 4 3 2 8" xfId="8738"/>
    <cellStyle name="Обычный 3 4 3 2 8 2" xfId="25635"/>
    <cellStyle name="Обычный 3 4 3 2 9" xfId="17187"/>
    <cellStyle name="Обычный 3 4 3 3" xfId="211"/>
    <cellStyle name="Обычный 3 4 3 3 2" xfId="617"/>
    <cellStyle name="Обычный 3 4 3 3 2 2" xfId="1348"/>
    <cellStyle name="Обычный 3 4 3 3 2 2 2" xfId="2756"/>
    <cellStyle name="Обычный 3 4 3 3 2 2 2 2" xfId="6980"/>
    <cellStyle name="Обычный 3 4 3 3 2 2 2 2 2" xfId="15428"/>
    <cellStyle name="Обычный 3 4 3 3 2 2 2 2 2 2" xfId="32325"/>
    <cellStyle name="Обычный 3 4 3 3 2 2 2 2 3" xfId="23877"/>
    <cellStyle name="Обычный 3 4 3 3 2 2 2 3" xfId="11204"/>
    <cellStyle name="Обычный 3 4 3 3 2 2 2 3 2" xfId="28101"/>
    <cellStyle name="Обычный 3 4 3 3 2 2 2 4" xfId="19653"/>
    <cellStyle name="Обычный 3 4 3 3 2 2 3" xfId="4164"/>
    <cellStyle name="Обычный 3 4 3 3 2 2 3 2" xfId="8388"/>
    <cellStyle name="Обычный 3 4 3 3 2 2 3 2 2" xfId="16836"/>
    <cellStyle name="Обычный 3 4 3 3 2 2 3 2 2 2" xfId="33733"/>
    <cellStyle name="Обычный 3 4 3 3 2 2 3 2 3" xfId="25285"/>
    <cellStyle name="Обычный 3 4 3 3 2 2 3 3" xfId="12612"/>
    <cellStyle name="Обычный 3 4 3 3 2 2 3 3 2" xfId="29509"/>
    <cellStyle name="Обычный 3 4 3 3 2 2 3 4" xfId="21061"/>
    <cellStyle name="Обычный 3 4 3 3 2 2 4" xfId="5572"/>
    <cellStyle name="Обычный 3 4 3 3 2 2 4 2" xfId="14020"/>
    <cellStyle name="Обычный 3 4 3 3 2 2 4 2 2" xfId="30917"/>
    <cellStyle name="Обычный 3 4 3 3 2 2 4 3" xfId="22469"/>
    <cellStyle name="Обычный 3 4 3 3 2 2 5" xfId="9796"/>
    <cellStyle name="Обычный 3 4 3 3 2 2 5 2" xfId="26693"/>
    <cellStyle name="Обычный 3 4 3 3 2 2 6" xfId="18245"/>
    <cellStyle name="Обычный 3 4 3 3 2 3" xfId="2052"/>
    <cellStyle name="Обычный 3 4 3 3 2 3 2" xfId="6276"/>
    <cellStyle name="Обычный 3 4 3 3 2 3 2 2" xfId="14724"/>
    <cellStyle name="Обычный 3 4 3 3 2 3 2 2 2" xfId="31621"/>
    <cellStyle name="Обычный 3 4 3 3 2 3 2 3" xfId="23173"/>
    <cellStyle name="Обычный 3 4 3 3 2 3 3" xfId="10500"/>
    <cellStyle name="Обычный 3 4 3 3 2 3 3 2" xfId="27397"/>
    <cellStyle name="Обычный 3 4 3 3 2 3 4" xfId="18949"/>
    <cellStyle name="Обычный 3 4 3 3 2 4" xfId="3460"/>
    <cellStyle name="Обычный 3 4 3 3 2 4 2" xfId="7684"/>
    <cellStyle name="Обычный 3 4 3 3 2 4 2 2" xfId="16132"/>
    <cellStyle name="Обычный 3 4 3 3 2 4 2 2 2" xfId="33029"/>
    <cellStyle name="Обычный 3 4 3 3 2 4 2 3" xfId="24581"/>
    <cellStyle name="Обычный 3 4 3 3 2 4 3" xfId="11908"/>
    <cellStyle name="Обычный 3 4 3 3 2 4 3 2" xfId="28805"/>
    <cellStyle name="Обычный 3 4 3 3 2 4 4" xfId="20357"/>
    <cellStyle name="Обычный 3 4 3 3 2 5" xfId="4868"/>
    <cellStyle name="Обычный 3 4 3 3 2 5 2" xfId="13316"/>
    <cellStyle name="Обычный 3 4 3 3 2 5 2 2" xfId="30213"/>
    <cellStyle name="Обычный 3 4 3 3 2 5 3" xfId="21765"/>
    <cellStyle name="Обычный 3 4 3 3 2 6" xfId="9092"/>
    <cellStyle name="Обычный 3 4 3 3 2 6 2" xfId="25989"/>
    <cellStyle name="Обычный 3 4 3 3 2 7" xfId="17541"/>
    <cellStyle name="Обычный 3 4 3 3 2 8" xfId="34438"/>
    <cellStyle name="Обычный 3 4 3 3 3" xfId="996"/>
    <cellStyle name="Обычный 3 4 3 3 3 2" xfId="2404"/>
    <cellStyle name="Обычный 3 4 3 3 3 2 2" xfId="6628"/>
    <cellStyle name="Обычный 3 4 3 3 3 2 2 2" xfId="15076"/>
    <cellStyle name="Обычный 3 4 3 3 3 2 2 2 2" xfId="31973"/>
    <cellStyle name="Обычный 3 4 3 3 3 2 2 3" xfId="23525"/>
    <cellStyle name="Обычный 3 4 3 3 3 2 3" xfId="10852"/>
    <cellStyle name="Обычный 3 4 3 3 3 2 3 2" xfId="27749"/>
    <cellStyle name="Обычный 3 4 3 3 3 2 4" xfId="19301"/>
    <cellStyle name="Обычный 3 4 3 3 3 3" xfId="3812"/>
    <cellStyle name="Обычный 3 4 3 3 3 3 2" xfId="8036"/>
    <cellStyle name="Обычный 3 4 3 3 3 3 2 2" xfId="16484"/>
    <cellStyle name="Обычный 3 4 3 3 3 3 2 2 2" xfId="33381"/>
    <cellStyle name="Обычный 3 4 3 3 3 3 2 3" xfId="24933"/>
    <cellStyle name="Обычный 3 4 3 3 3 3 3" xfId="12260"/>
    <cellStyle name="Обычный 3 4 3 3 3 3 3 2" xfId="29157"/>
    <cellStyle name="Обычный 3 4 3 3 3 3 4" xfId="20709"/>
    <cellStyle name="Обычный 3 4 3 3 3 4" xfId="5220"/>
    <cellStyle name="Обычный 3 4 3 3 3 4 2" xfId="13668"/>
    <cellStyle name="Обычный 3 4 3 3 3 4 2 2" xfId="30565"/>
    <cellStyle name="Обычный 3 4 3 3 3 4 3" xfId="22117"/>
    <cellStyle name="Обычный 3 4 3 3 3 5" xfId="9444"/>
    <cellStyle name="Обычный 3 4 3 3 3 5 2" xfId="26341"/>
    <cellStyle name="Обычный 3 4 3 3 3 6" xfId="17893"/>
    <cellStyle name="Обычный 3 4 3 3 4" xfId="1700"/>
    <cellStyle name="Обычный 3 4 3 3 4 2" xfId="5924"/>
    <cellStyle name="Обычный 3 4 3 3 4 2 2" xfId="14372"/>
    <cellStyle name="Обычный 3 4 3 3 4 2 2 2" xfId="31269"/>
    <cellStyle name="Обычный 3 4 3 3 4 2 3" xfId="22821"/>
    <cellStyle name="Обычный 3 4 3 3 4 3" xfId="10148"/>
    <cellStyle name="Обычный 3 4 3 3 4 3 2" xfId="27045"/>
    <cellStyle name="Обычный 3 4 3 3 4 4" xfId="18597"/>
    <cellStyle name="Обычный 3 4 3 3 5" xfId="3108"/>
    <cellStyle name="Обычный 3 4 3 3 5 2" xfId="7332"/>
    <cellStyle name="Обычный 3 4 3 3 5 2 2" xfId="15780"/>
    <cellStyle name="Обычный 3 4 3 3 5 2 2 2" xfId="32677"/>
    <cellStyle name="Обычный 3 4 3 3 5 2 3" xfId="24229"/>
    <cellStyle name="Обычный 3 4 3 3 5 3" xfId="11556"/>
    <cellStyle name="Обычный 3 4 3 3 5 3 2" xfId="28453"/>
    <cellStyle name="Обычный 3 4 3 3 5 4" xfId="20005"/>
    <cellStyle name="Обычный 3 4 3 3 6" xfId="4516"/>
    <cellStyle name="Обычный 3 4 3 3 6 2" xfId="12964"/>
    <cellStyle name="Обычный 3 4 3 3 6 2 2" xfId="29861"/>
    <cellStyle name="Обычный 3 4 3 3 6 3" xfId="21413"/>
    <cellStyle name="Обычный 3 4 3 3 7" xfId="8740"/>
    <cellStyle name="Обычный 3 4 3 3 7 2" xfId="25637"/>
    <cellStyle name="Обычный 3 4 3 3 8" xfId="17189"/>
    <cellStyle name="Обычный 3 4 3 3 9" xfId="34086"/>
    <cellStyle name="Обычный 3 4 3 4" xfId="614"/>
    <cellStyle name="Обычный 3 4 3 4 2" xfId="1345"/>
    <cellStyle name="Обычный 3 4 3 4 2 2" xfId="2753"/>
    <cellStyle name="Обычный 3 4 3 4 2 2 2" xfId="6977"/>
    <cellStyle name="Обычный 3 4 3 4 2 2 2 2" xfId="15425"/>
    <cellStyle name="Обычный 3 4 3 4 2 2 2 2 2" xfId="32322"/>
    <cellStyle name="Обычный 3 4 3 4 2 2 2 3" xfId="23874"/>
    <cellStyle name="Обычный 3 4 3 4 2 2 3" xfId="11201"/>
    <cellStyle name="Обычный 3 4 3 4 2 2 3 2" xfId="28098"/>
    <cellStyle name="Обычный 3 4 3 4 2 2 4" xfId="19650"/>
    <cellStyle name="Обычный 3 4 3 4 2 3" xfId="4161"/>
    <cellStyle name="Обычный 3 4 3 4 2 3 2" xfId="8385"/>
    <cellStyle name="Обычный 3 4 3 4 2 3 2 2" xfId="16833"/>
    <cellStyle name="Обычный 3 4 3 4 2 3 2 2 2" xfId="33730"/>
    <cellStyle name="Обычный 3 4 3 4 2 3 2 3" xfId="25282"/>
    <cellStyle name="Обычный 3 4 3 4 2 3 3" xfId="12609"/>
    <cellStyle name="Обычный 3 4 3 4 2 3 3 2" xfId="29506"/>
    <cellStyle name="Обычный 3 4 3 4 2 3 4" xfId="21058"/>
    <cellStyle name="Обычный 3 4 3 4 2 4" xfId="5569"/>
    <cellStyle name="Обычный 3 4 3 4 2 4 2" xfId="14017"/>
    <cellStyle name="Обычный 3 4 3 4 2 4 2 2" xfId="30914"/>
    <cellStyle name="Обычный 3 4 3 4 2 4 3" xfId="22466"/>
    <cellStyle name="Обычный 3 4 3 4 2 5" xfId="9793"/>
    <cellStyle name="Обычный 3 4 3 4 2 5 2" xfId="26690"/>
    <cellStyle name="Обычный 3 4 3 4 2 6" xfId="18242"/>
    <cellStyle name="Обычный 3 4 3 4 3" xfId="2049"/>
    <cellStyle name="Обычный 3 4 3 4 3 2" xfId="6273"/>
    <cellStyle name="Обычный 3 4 3 4 3 2 2" xfId="14721"/>
    <cellStyle name="Обычный 3 4 3 4 3 2 2 2" xfId="31618"/>
    <cellStyle name="Обычный 3 4 3 4 3 2 3" xfId="23170"/>
    <cellStyle name="Обычный 3 4 3 4 3 3" xfId="10497"/>
    <cellStyle name="Обычный 3 4 3 4 3 3 2" xfId="27394"/>
    <cellStyle name="Обычный 3 4 3 4 3 4" xfId="18946"/>
    <cellStyle name="Обычный 3 4 3 4 4" xfId="3457"/>
    <cellStyle name="Обычный 3 4 3 4 4 2" xfId="7681"/>
    <cellStyle name="Обычный 3 4 3 4 4 2 2" xfId="16129"/>
    <cellStyle name="Обычный 3 4 3 4 4 2 2 2" xfId="33026"/>
    <cellStyle name="Обычный 3 4 3 4 4 2 3" xfId="24578"/>
    <cellStyle name="Обычный 3 4 3 4 4 3" xfId="11905"/>
    <cellStyle name="Обычный 3 4 3 4 4 3 2" xfId="28802"/>
    <cellStyle name="Обычный 3 4 3 4 4 4" xfId="20354"/>
    <cellStyle name="Обычный 3 4 3 4 5" xfId="4865"/>
    <cellStyle name="Обычный 3 4 3 4 5 2" xfId="13313"/>
    <cellStyle name="Обычный 3 4 3 4 5 2 2" xfId="30210"/>
    <cellStyle name="Обычный 3 4 3 4 5 3" xfId="21762"/>
    <cellStyle name="Обычный 3 4 3 4 6" xfId="9089"/>
    <cellStyle name="Обычный 3 4 3 4 6 2" xfId="25986"/>
    <cellStyle name="Обычный 3 4 3 4 7" xfId="17538"/>
    <cellStyle name="Обычный 3 4 3 4 8" xfId="34435"/>
    <cellStyle name="Обычный 3 4 3 5" xfId="993"/>
    <cellStyle name="Обычный 3 4 3 5 2" xfId="2401"/>
    <cellStyle name="Обычный 3 4 3 5 2 2" xfId="6625"/>
    <cellStyle name="Обычный 3 4 3 5 2 2 2" xfId="15073"/>
    <cellStyle name="Обычный 3 4 3 5 2 2 2 2" xfId="31970"/>
    <cellStyle name="Обычный 3 4 3 5 2 2 3" xfId="23522"/>
    <cellStyle name="Обычный 3 4 3 5 2 3" xfId="10849"/>
    <cellStyle name="Обычный 3 4 3 5 2 3 2" xfId="27746"/>
    <cellStyle name="Обычный 3 4 3 5 2 4" xfId="19298"/>
    <cellStyle name="Обычный 3 4 3 5 3" xfId="3809"/>
    <cellStyle name="Обычный 3 4 3 5 3 2" xfId="8033"/>
    <cellStyle name="Обычный 3 4 3 5 3 2 2" xfId="16481"/>
    <cellStyle name="Обычный 3 4 3 5 3 2 2 2" xfId="33378"/>
    <cellStyle name="Обычный 3 4 3 5 3 2 3" xfId="24930"/>
    <cellStyle name="Обычный 3 4 3 5 3 3" xfId="12257"/>
    <cellStyle name="Обычный 3 4 3 5 3 3 2" xfId="29154"/>
    <cellStyle name="Обычный 3 4 3 5 3 4" xfId="20706"/>
    <cellStyle name="Обычный 3 4 3 5 4" xfId="5217"/>
    <cellStyle name="Обычный 3 4 3 5 4 2" xfId="13665"/>
    <cellStyle name="Обычный 3 4 3 5 4 2 2" xfId="30562"/>
    <cellStyle name="Обычный 3 4 3 5 4 3" xfId="22114"/>
    <cellStyle name="Обычный 3 4 3 5 5" xfId="9441"/>
    <cellStyle name="Обычный 3 4 3 5 5 2" xfId="26338"/>
    <cellStyle name="Обычный 3 4 3 5 6" xfId="17890"/>
    <cellStyle name="Обычный 3 4 3 6" xfId="1697"/>
    <cellStyle name="Обычный 3 4 3 6 2" xfId="5921"/>
    <cellStyle name="Обычный 3 4 3 6 2 2" xfId="14369"/>
    <cellStyle name="Обычный 3 4 3 6 2 2 2" xfId="31266"/>
    <cellStyle name="Обычный 3 4 3 6 2 3" xfId="22818"/>
    <cellStyle name="Обычный 3 4 3 6 3" xfId="10145"/>
    <cellStyle name="Обычный 3 4 3 6 3 2" xfId="27042"/>
    <cellStyle name="Обычный 3 4 3 6 4" xfId="18594"/>
    <cellStyle name="Обычный 3 4 3 7" xfId="3105"/>
    <cellStyle name="Обычный 3 4 3 7 2" xfId="7329"/>
    <cellStyle name="Обычный 3 4 3 7 2 2" xfId="15777"/>
    <cellStyle name="Обычный 3 4 3 7 2 2 2" xfId="32674"/>
    <cellStyle name="Обычный 3 4 3 7 2 3" xfId="24226"/>
    <cellStyle name="Обычный 3 4 3 7 3" xfId="11553"/>
    <cellStyle name="Обычный 3 4 3 7 3 2" xfId="28450"/>
    <cellStyle name="Обычный 3 4 3 7 4" xfId="20002"/>
    <cellStyle name="Обычный 3 4 3 8" xfId="4513"/>
    <cellStyle name="Обычный 3 4 3 8 2" xfId="12961"/>
    <cellStyle name="Обычный 3 4 3 8 2 2" xfId="29858"/>
    <cellStyle name="Обычный 3 4 3 8 3" xfId="21410"/>
    <cellStyle name="Обычный 3 4 3 9" xfId="8737"/>
    <cellStyle name="Обычный 3 4 3 9 2" xfId="25634"/>
    <cellStyle name="Обычный 3 4 4" xfId="212"/>
    <cellStyle name="Обычный 3 4 4 10" xfId="34087"/>
    <cellStyle name="Обычный 3 4 4 2" xfId="213"/>
    <cellStyle name="Обычный 3 4 4 2 2" xfId="619"/>
    <cellStyle name="Обычный 3 4 4 2 2 2" xfId="1350"/>
    <cellStyle name="Обычный 3 4 4 2 2 2 2" xfId="2758"/>
    <cellStyle name="Обычный 3 4 4 2 2 2 2 2" xfId="6982"/>
    <cellStyle name="Обычный 3 4 4 2 2 2 2 2 2" xfId="15430"/>
    <cellStyle name="Обычный 3 4 4 2 2 2 2 2 2 2" xfId="32327"/>
    <cellStyle name="Обычный 3 4 4 2 2 2 2 2 3" xfId="23879"/>
    <cellStyle name="Обычный 3 4 4 2 2 2 2 3" xfId="11206"/>
    <cellStyle name="Обычный 3 4 4 2 2 2 2 3 2" xfId="28103"/>
    <cellStyle name="Обычный 3 4 4 2 2 2 2 4" xfId="19655"/>
    <cellStyle name="Обычный 3 4 4 2 2 2 3" xfId="4166"/>
    <cellStyle name="Обычный 3 4 4 2 2 2 3 2" xfId="8390"/>
    <cellStyle name="Обычный 3 4 4 2 2 2 3 2 2" xfId="16838"/>
    <cellStyle name="Обычный 3 4 4 2 2 2 3 2 2 2" xfId="33735"/>
    <cellStyle name="Обычный 3 4 4 2 2 2 3 2 3" xfId="25287"/>
    <cellStyle name="Обычный 3 4 4 2 2 2 3 3" xfId="12614"/>
    <cellStyle name="Обычный 3 4 4 2 2 2 3 3 2" xfId="29511"/>
    <cellStyle name="Обычный 3 4 4 2 2 2 3 4" xfId="21063"/>
    <cellStyle name="Обычный 3 4 4 2 2 2 4" xfId="5574"/>
    <cellStyle name="Обычный 3 4 4 2 2 2 4 2" xfId="14022"/>
    <cellStyle name="Обычный 3 4 4 2 2 2 4 2 2" xfId="30919"/>
    <cellStyle name="Обычный 3 4 4 2 2 2 4 3" xfId="22471"/>
    <cellStyle name="Обычный 3 4 4 2 2 2 5" xfId="9798"/>
    <cellStyle name="Обычный 3 4 4 2 2 2 5 2" xfId="26695"/>
    <cellStyle name="Обычный 3 4 4 2 2 2 6" xfId="18247"/>
    <cellStyle name="Обычный 3 4 4 2 2 3" xfId="2054"/>
    <cellStyle name="Обычный 3 4 4 2 2 3 2" xfId="6278"/>
    <cellStyle name="Обычный 3 4 4 2 2 3 2 2" xfId="14726"/>
    <cellStyle name="Обычный 3 4 4 2 2 3 2 2 2" xfId="31623"/>
    <cellStyle name="Обычный 3 4 4 2 2 3 2 3" xfId="23175"/>
    <cellStyle name="Обычный 3 4 4 2 2 3 3" xfId="10502"/>
    <cellStyle name="Обычный 3 4 4 2 2 3 3 2" xfId="27399"/>
    <cellStyle name="Обычный 3 4 4 2 2 3 4" xfId="18951"/>
    <cellStyle name="Обычный 3 4 4 2 2 4" xfId="3462"/>
    <cellStyle name="Обычный 3 4 4 2 2 4 2" xfId="7686"/>
    <cellStyle name="Обычный 3 4 4 2 2 4 2 2" xfId="16134"/>
    <cellStyle name="Обычный 3 4 4 2 2 4 2 2 2" xfId="33031"/>
    <cellStyle name="Обычный 3 4 4 2 2 4 2 3" xfId="24583"/>
    <cellStyle name="Обычный 3 4 4 2 2 4 3" xfId="11910"/>
    <cellStyle name="Обычный 3 4 4 2 2 4 3 2" xfId="28807"/>
    <cellStyle name="Обычный 3 4 4 2 2 4 4" xfId="20359"/>
    <cellStyle name="Обычный 3 4 4 2 2 5" xfId="4870"/>
    <cellStyle name="Обычный 3 4 4 2 2 5 2" xfId="13318"/>
    <cellStyle name="Обычный 3 4 4 2 2 5 2 2" xfId="30215"/>
    <cellStyle name="Обычный 3 4 4 2 2 5 3" xfId="21767"/>
    <cellStyle name="Обычный 3 4 4 2 2 6" xfId="9094"/>
    <cellStyle name="Обычный 3 4 4 2 2 6 2" xfId="25991"/>
    <cellStyle name="Обычный 3 4 4 2 2 7" xfId="17543"/>
    <cellStyle name="Обычный 3 4 4 2 2 8" xfId="34440"/>
    <cellStyle name="Обычный 3 4 4 2 3" xfId="998"/>
    <cellStyle name="Обычный 3 4 4 2 3 2" xfId="2406"/>
    <cellStyle name="Обычный 3 4 4 2 3 2 2" xfId="6630"/>
    <cellStyle name="Обычный 3 4 4 2 3 2 2 2" xfId="15078"/>
    <cellStyle name="Обычный 3 4 4 2 3 2 2 2 2" xfId="31975"/>
    <cellStyle name="Обычный 3 4 4 2 3 2 2 3" xfId="23527"/>
    <cellStyle name="Обычный 3 4 4 2 3 2 3" xfId="10854"/>
    <cellStyle name="Обычный 3 4 4 2 3 2 3 2" xfId="27751"/>
    <cellStyle name="Обычный 3 4 4 2 3 2 4" xfId="19303"/>
    <cellStyle name="Обычный 3 4 4 2 3 3" xfId="3814"/>
    <cellStyle name="Обычный 3 4 4 2 3 3 2" xfId="8038"/>
    <cellStyle name="Обычный 3 4 4 2 3 3 2 2" xfId="16486"/>
    <cellStyle name="Обычный 3 4 4 2 3 3 2 2 2" xfId="33383"/>
    <cellStyle name="Обычный 3 4 4 2 3 3 2 3" xfId="24935"/>
    <cellStyle name="Обычный 3 4 4 2 3 3 3" xfId="12262"/>
    <cellStyle name="Обычный 3 4 4 2 3 3 3 2" xfId="29159"/>
    <cellStyle name="Обычный 3 4 4 2 3 3 4" xfId="20711"/>
    <cellStyle name="Обычный 3 4 4 2 3 4" xfId="5222"/>
    <cellStyle name="Обычный 3 4 4 2 3 4 2" xfId="13670"/>
    <cellStyle name="Обычный 3 4 4 2 3 4 2 2" xfId="30567"/>
    <cellStyle name="Обычный 3 4 4 2 3 4 3" xfId="22119"/>
    <cellStyle name="Обычный 3 4 4 2 3 5" xfId="9446"/>
    <cellStyle name="Обычный 3 4 4 2 3 5 2" xfId="26343"/>
    <cellStyle name="Обычный 3 4 4 2 3 6" xfId="17895"/>
    <cellStyle name="Обычный 3 4 4 2 4" xfId="1702"/>
    <cellStyle name="Обычный 3 4 4 2 4 2" xfId="5926"/>
    <cellStyle name="Обычный 3 4 4 2 4 2 2" xfId="14374"/>
    <cellStyle name="Обычный 3 4 4 2 4 2 2 2" xfId="31271"/>
    <cellStyle name="Обычный 3 4 4 2 4 2 3" xfId="22823"/>
    <cellStyle name="Обычный 3 4 4 2 4 3" xfId="10150"/>
    <cellStyle name="Обычный 3 4 4 2 4 3 2" xfId="27047"/>
    <cellStyle name="Обычный 3 4 4 2 4 4" xfId="18599"/>
    <cellStyle name="Обычный 3 4 4 2 5" xfId="3110"/>
    <cellStyle name="Обычный 3 4 4 2 5 2" xfId="7334"/>
    <cellStyle name="Обычный 3 4 4 2 5 2 2" xfId="15782"/>
    <cellStyle name="Обычный 3 4 4 2 5 2 2 2" xfId="32679"/>
    <cellStyle name="Обычный 3 4 4 2 5 2 3" xfId="24231"/>
    <cellStyle name="Обычный 3 4 4 2 5 3" xfId="11558"/>
    <cellStyle name="Обычный 3 4 4 2 5 3 2" xfId="28455"/>
    <cellStyle name="Обычный 3 4 4 2 5 4" xfId="20007"/>
    <cellStyle name="Обычный 3 4 4 2 6" xfId="4518"/>
    <cellStyle name="Обычный 3 4 4 2 6 2" xfId="12966"/>
    <cellStyle name="Обычный 3 4 4 2 6 2 2" xfId="29863"/>
    <cellStyle name="Обычный 3 4 4 2 6 3" xfId="21415"/>
    <cellStyle name="Обычный 3 4 4 2 7" xfId="8742"/>
    <cellStyle name="Обычный 3 4 4 2 7 2" xfId="25639"/>
    <cellStyle name="Обычный 3 4 4 2 8" xfId="17191"/>
    <cellStyle name="Обычный 3 4 4 2 9" xfId="34088"/>
    <cellStyle name="Обычный 3 4 4 3" xfId="618"/>
    <cellStyle name="Обычный 3 4 4 3 2" xfId="1349"/>
    <cellStyle name="Обычный 3 4 4 3 2 2" xfId="2757"/>
    <cellStyle name="Обычный 3 4 4 3 2 2 2" xfId="6981"/>
    <cellStyle name="Обычный 3 4 4 3 2 2 2 2" xfId="15429"/>
    <cellStyle name="Обычный 3 4 4 3 2 2 2 2 2" xfId="32326"/>
    <cellStyle name="Обычный 3 4 4 3 2 2 2 3" xfId="23878"/>
    <cellStyle name="Обычный 3 4 4 3 2 2 3" xfId="11205"/>
    <cellStyle name="Обычный 3 4 4 3 2 2 3 2" xfId="28102"/>
    <cellStyle name="Обычный 3 4 4 3 2 2 4" xfId="19654"/>
    <cellStyle name="Обычный 3 4 4 3 2 3" xfId="4165"/>
    <cellStyle name="Обычный 3 4 4 3 2 3 2" xfId="8389"/>
    <cellStyle name="Обычный 3 4 4 3 2 3 2 2" xfId="16837"/>
    <cellStyle name="Обычный 3 4 4 3 2 3 2 2 2" xfId="33734"/>
    <cellStyle name="Обычный 3 4 4 3 2 3 2 3" xfId="25286"/>
    <cellStyle name="Обычный 3 4 4 3 2 3 3" xfId="12613"/>
    <cellStyle name="Обычный 3 4 4 3 2 3 3 2" xfId="29510"/>
    <cellStyle name="Обычный 3 4 4 3 2 3 4" xfId="21062"/>
    <cellStyle name="Обычный 3 4 4 3 2 4" xfId="5573"/>
    <cellStyle name="Обычный 3 4 4 3 2 4 2" xfId="14021"/>
    <cellStyle name="Обычный 3 4 4 3 2 4 2 2" xfId="30918"/>
    <cellStyle name="Обычный 3 4 4 3 2 4 3" xfId="22470"/>
    <cellStyle name="Обычный 3 4 4 3 2 5" xfId="9797"/>
    <cellStyle name="Обычный 3 4 4 3 2 5 2" xfId="26694"/>
    <cellStyle name="Обычный 3 4 4 3 2 6" xfId="18246"/>
    <cellStyle name="Обычный 3 4 4 3 3" xfId="2053"/>
    <cellStyle name="Обычный 3 4 4 3 3 2" xfId="6277"/>
    <cellStyle name="Обычный 3 4 4 3 3 2 2" xfId="14725"/>
    <cellStyle name="Обычный 3 4 4 3 3 2 2 2" xfId="31622"/>
    <cellStyle name="Обычный 3 4 4 3 3 2 3" xfId="23174"/>
    <cellStyle name="Обычный 3 4 4 3 3 3" xfId="10501"/>
    <cellStyle name="Обычный 3 4 4 3 3 3 2" xfId="27398"/>
    <cellStyle name="Обычный 3 4 4 3 3 4" xfId="18950"/>
    <cellStyle name="Обычный 3 4 4 3 4" xfId="3461"/>
    <cellStyle name="Обычный 3 4 4 3 4 2" xfId="7685"/>
    <cellStyle name="Обычный 3 4 4 3 4 2 2" xfId="16133"/>
    <cellStyle name="Обычный 3 4 4 3 4 2 2 2" xfId="33030"/>
    <cellStyle name="Обычный 3 4 4 3 4 2 3" xfId="24582"/>
    <cellStyle name="Обычный 3 4 4 3 4 3" xfId="11909"/>
    <cellStyle name="Обычный 3 4 4 3 4 3 2" xfId="28806"/>
    <cellStyle name="Обычный 3 4 4 3 4 4" xfId="20358"/>
    <cellStyle name="Обычный 3 4 4 3 5" xfId="4869"/>
    <cellStyle name="Обычный 3 4 4 3 5 2" xfId="13317"/>
    <cellStyle name="Обычный 3 4 4 3 5 2 2" xfId="30214"/>
    <cellStyle name="Обычный 3 4 4 3 5 3" xfId="21766"/>
    <cellStyle name="Обычный 3 4 4 3 6" xfId="9093"/>
    <cellStyle name="Обычный 3 4 4 3 6 2" xfId="25990"/>
    <cellStyle name="Обычный 3 4 4 3 7" xfId="17542"/>
    <cellStyle name="Обычный 3 4 4 3 8" xfId="34439"/>
    <cellStyle name="Обычный 3 4 4 4" xfId="997"/>
    <cellStyle name="Обычный 3 4 4 4 2" xfId="2405"/>
    <cellStyle name="Обычный 3 4 4 4 2 2" xfId="6629"/>
    <cellStyle name="Обычный 3 4 4 4 2 2 2" xfId="15077"/>
    <cellStyle name="Обычный 3 4 4 4 2 2 2 2" xfId="31974"/>
    <cellStyle name="Обычный 3 4 4 4 2 2 3" xfId="23526"/>
    <cellStyle name="Обычный 3 4 4 4 2 3" xfId="10853"/>
    <cellStyle name="Обычный 3 4 4 4 2 3 2" xfId="27750"/>
    <cellStyle name="Обычный 3 4 4 4 2 4" xfId="19302"/>
    <cellStyle name="Обычный 3 4 4 4 3" xfId="3813"/>
    <cellStyle name="Обычный 3 4 4 4 3 2" xfId="8037"/>
    <cellStyle name="Обычный 3 4 4 4 3 2 2" xfId="16485"/>
    <cellStyle name="Обычный 3 4 4 4 3 2 2 2" xfId="33382"/>
    <cellStyle name="Обычный 3 4 4 4 3 2 3" xfId="24934"/>
    <cellStyle name="Обычный 3 4 4 4 3 3" xfId="12261"/>
    <cellStyle name="Обычный 3 4 4 4 3 3 2" xfId="29158"/>
    <cellStyle name="Обычный 3 4 4 4 3 4" xfId="20710"/>
    <cellStyle name="Обычный 3 4 4 4 4" xfId="5221"/>
    <cellStyle name="Обычный 3 4 4 4 4 2" xfId="13669"/>
    <cellStyle name="Обычный 3 4 4 4 4 2 2" xfId="30566"/>
    <cellStyle name="Обычный 3 4 4 4 4 3" xfId="22118"/>
    <cellStyle name="Обычный 3 4 4 4 5" xfId="9445"/>
    <cellStyle name="Обычный 3 4 4 4 5 2" xfId="26342"/>
    <cellStyle name="Обычный 3 4 4 4 6" xfId="17894"/>
    <cellStyle name="Обычный 3 4 4 5" xfId="1701"/>
    <cellStyle name="Обычный 3 4 4 5 2" xfId="5925"/>
    <cellStyle name="Обычный 3 4 4 5 2 2" xfId="14373"/>
    <cellStyle name="Обычный 3 4 4 5 2 2 2" xfId="31270"/>
    <cellStyle name="Обычный 3 4 4 5 2 3" xfId="22822"/>
    <cellStyle name="Обычный 3 4 4 5 3" xfId="10149"/>
    <cellStyle name="Обычный 3 4 4 5 3 2" xfId="27046"/>
    <cellStyle name="Обычный 3 4 4 5 4" xfId="18598"/>
    <cellStyle name="Обычный 3 4 4 6" xfId="3109"/>
    <cellStyle name="Обычный 3 4 4 6 2" xfId="7333"/>
    <cellStyle name="Обычный 3 4 4 6 2 2" xfId="15781"/>
    <cellStyle name="Обычный 3 4 4 6 2 2 2" xfId="32678"/>
    <cellStyle name="Обычный 3 4 4 6 2 3" xfId="24230"/>
    <cellStyle name="Обычный 3 4 4 6 3" xfId="11557"/>
    <cellStyle name="Обычный 3 4 4 6 3 2" xfId="28454"/>
    <cellStyle name="Обычный 3 4 4 6 4" xfId="20006"/>
    <cellStyle name="Обычный 3 4 4 7" xfId="4517"/>
    <cellStyle name="Обычный 3 4 4 7 2" xfId="12965"/>
    <cellStyle name="Обычный 3 4 4 7 2 2" xfId="29862"/>
    <cellStyle name="Обычный 3 4 4 7 3" xfId="21414"/>
    <cellStyle name="Обычный 3 4 4 8" xfId="8741"/>
    <cellStyle name="Обычный 3 4 4 8 2" xfId="25638"/>
    <cellStyle name="Обычный 3 4 4 9" xfId="17190"/>
    <cellStyle name="Обычный 3 4 5" xfId="214"/>
    <cellStyle name="Обычный 3 4 5 2" xfId="620"/>
    <cellStyle name="Обычный 3 4 5 2 2" xfId="1351"/>
    <cellStyle name="Обычный 3 4 5 2 2 2" xfId="2759"/>
    <cellStyle name="Обычный 3 4 5 2 2 2 2" xfId="6983"/>
    <cellStyle name="Обычный 3 4 5 2 2 2 2 2" xfId="15431"/>
    <cellStyle name="Обычный 3 4 5 2 2 2 2 2 2" xfId="32328"/>
    <cellStyle name="Обычный 3 4 5 2 2 2 2 3" xfId="23880"/>
    <cellStyle name="Обычный 3 4 5 2 2 2 3" xfId="11207"/>
    <cellStyle name="Обычный 3 4 5 2 2 2 3 2" xfId="28104"/>
    <cellStyle name="Обычный 3 4 5 2 2 2 4" xfId="19656"/>
    <cellStyle name="Обычный 3 4 5 2 2 3" xfId="4167"/>
    <cellStyle name="Обычный 3 4 5 2 2 3 2" xfId="8391"/>
    <cellStyle name="Обычный 3 4 5 2 2 3 2 2" xfId="16839"/>
    <cellStyle name="Обычный 3 4 5 2 2 3 2 2 2" xfId="33736"/>
    <cellStyle name="Обычный 3 4 5 2 2 3 2 3" xfId="25288"/>
    <cellStyle name="Обычный 3 4 5 2 2 3 3" xfId="12615"/>
    <cellStyle name="Обычный 3 4 5 2 2 3 3 2" xfId="29512"/>
    <cellStyle name="Обычный 3 4 5 2 2 3 4" xfId="21064"/>
    <cellStyle name="Обычный 3 4 5 2 2 4" xfId="5575"/>
    <cellStyle name="Обычный 3 4 5 2 2 4 2" xfId="14023"/>
    <cellStyle name="Обычный 3 4 5 2 2 4 2 2" xfId="30920"/>
    <cellStyle name="Обычный 3 4 5 2 2 4 3" xfId="22472"/>
    <cellStyle name="Обычный 3 4 5 2 2 5" xfId="9799"/>
    <cellStyle name="Обычный 3 4 5 2 2 5 2" xfId="26696"/>
    <cellStyle name="Обычный 3 4 5 2 2 6" xfId="18248"/>
    <cellStyle name="Обычный 3 4 5 2 3" xfId="2055"/>
    <cellStyle name="Обычный 3 4 5 2 3 2" xfId="6279"/>
    <cellStyle name="Обычный 3 4 5 2 3 2 2" xfId="14727"/>
    <cellStyle name="Обычный 3 4 5 2 3 2 2 2" xfId="31624"/>
    <cellStyle name="Обычный 3 4 5 2 3 2 3" xfId="23176"/>
    <cellStyle name="Обычный 3 4 5 2 3 3" xfId="10503"/>
    <cellStyle name="Обычный 3 4 5 2 3 3 2" xfId="27400"/>
    <cellStyle name="Обычный 3 4 5 2 3 4" xfId="18952"/>
    <cellStyle name="Обычный 3 4 5 2 4" xfId="3463"/>
    <cellStyle name="Обычный 3 4 5 2 4 2" xfId="7687"/>
    <cellStyle name="Обычный 3 4 5 2 4 2 2" xfId="16135"/>
    <cellStyle name="Обычный 3 4 5 2 4 2 2 2" xfId="33032"/>
    <cellStyle name="Обычный 3 4 5 2 4 2 3" xfId="24584"/>
    <cellStyle name="Обычный 3 4 5 2 4 3" xfId="11911"/>
    <cellStyle name="Обычный 3 4 5 2 4 3 2" xfId="28808"/>
    <cellStyle name="Обычный 3 4 5 2 4 4" xfId="20360"/>
    <cellStyle name="Обычный 3 4 5 2 5" xfId="4871"/>
    <cellStyle name="Обычный 3 4 5 2 5 2" xfId="13319"/>
    <cellStyle name="Обычный 3 4 5 2 5 2 2" xfId="30216"/>
    <cellStyle name="Обычный 3 4 5 2 5 3" xfId="21768"/>
    <cellStyle name="Обычный 3 4 5 2 6" xfId="9095"/>
    <cellStyle name="Обычный 3 4 5 2 6 2" xfId="25992"/>
    <cellStyle name="Обычный 3 4 5 2 7" xfId="17544"/>
    <cellStyle name="Обычный 3 4 5 2 8" xfId="34441"/>
    <cellStyle name="Обычный 3 4 5 3" xfId="999"/>
    <cellStyle name="Обычный 3 4 5 3 2" xfId="2407"/>
    <cellStyle name="Обычный 3 4 5 3 2 2" xfId="6631"/>
    <cellStyle name="Обычный 3 4 5 3 2 2 2" xfId="15079"/>
    <cellStyle name="Обычный 3 4 5 3 2 2 2 2" xfId="31976"/>
    <cellStyle name="Обычный 3 4 5 3 2 2 3" xfId="23528"/>
    <cellStyle name="Обычный 3 4 5 3 2 3" xfId="10855"/>
    <cellStyle name="Обычный 3 4 5 3 2 3 2" xfId="27752"/>
    <cellStyle name="Обычный 3 4 5 3 2 4" xfId="19304"/>
    <cellStyle name="Обычный 3 4 5 3 3" xfId="3815"/>
    <cellStyle name="Обычный 3 4 5 3 3 2" xfId="8039"/>
    <cellStyle name="Обычный 3 4 5 3 3 2 2" xfId="16487"/>
    <cellStyle name="Обычный 3 4 5 3 3 2 2 2" xfId="33384"/>
    <cellStyle name="Обычный 3 4 5 3 3 2 3" xfId="24936"/>
    <cellStyle name="Обычный 3 4 5 3 3 3" xfId="12263"/>
    <cellStyle name="Обычный 3 4 5 3 3 3 2" xfId="29160"/>
    <cellStyle name="Обычный 3 4 5 3 3 4" xfId="20712"/>
    <cellStyle name="Обычный 3 4 5 3 4" xfId="5223"/>
    <cellStyle name="Обычный 3 4 5 3 4 2" xfId="13671"/>
    <cellStyle name="Обычный 3 4 5 3 4 2 2" xfId="30568"/>
    <cellStyle name="Обычный 3 4 5 3 4 3" xfId="22120"/>
    <cellStyle name="Обычный 3 4 5 3 5" xfId="9447"/>
    <cellStyle name="Обычный 3 4 5 3 5 2" xfId="26344"/>
    <cellStyle name="Обычный 3 4 5 3 6" xfId="17896"/>
    <cellStyle name="Обычный 3 4 5 4" xfId="1703"/>
    <cellStyle name="Обычный 3 4 5 4 2" xfId="5927"/>
    <cellStyle name="Обычный 3 4 5 4 2 2" xfId="14375"/>
    <cellStyle name="Обычный 3 4 5 4 2 2 2" xfId="31272"/>
    <cellStyle name="Обычный 3 4 5 4 2 3" xfId="22824"/>
    <cellStyle name="Обычный 3 4 5 4 3" xfId="10151"/>
    <cellStyle name="Обычный 3 4 5 4 3 2" xfId="27048"/>
    <cellStyle name="Обычный 3 4 5 4 4" xfId="18600"/>
    <cellStyle name="Обычный 3 4 5 5" xfId="3111"/>
    <cellStyle name="Обычный 3 4 5 5 2" xfId="7335"/>
    <cellStyle name="Обычный 3 4 5 5 2 2" xfId="15783"/>
    <cellStyle name="Обычный 3 4 5 5 2 2 2" xfId="32680"/>
    <cellStyle name="Обычный 3 4 5 5 2 3" xfId="24232"/>
    <cellStyle name="Обычный 3 4 5 5 3" xfId="11559"/>
    <cellStyle name="Обычный 3 4 5 5 3 2" xfId="28456"/>
    <cellStyle name="Обычный 3 4 5 5 4" xfId="20008"/>
    <cellStyle name="Обычный 3 4 5 6" xfId="4519"/>
    <cellStyle name="Обычный 3 4 5 6 2" xfId="12967"/>
    <cellStyle name="Обычный 3 4 5 6 2 2" xfId="29864"/>
    <cellStyle name="Обычный 3 4 5 6 3" xfId="21416"/>
    <cellStyle name="Обычный 3 4 5 7" xfId="8743"/>
    <cellStyle name="Обычный 3 4 5 7 2" xfId="25640"/>
    <cellStyle name="Обычный 3 4 5 8" xfId="17192"/>
    <cellStyle name="Обычный 3 4 5 9" xfId="34089"/>
    <cellStyle name="Обычный 3 4 6" xfId="605"/>
    <cellStyle name="Обычный 3 4 6 2" xfId="1336"/>
    <cellStyle name="Обычный 3 4 6 2 2" xfId="2744"/>
    <cellStyle name="Обычный 3 4 6 2 2 2" xfId="6968"/>
    <cellStyle name="Обычный 3 4 6 2 2 2 2" xfId="15416"/>
    <cellStyle name="Обычный 3 4 6 2 2 2 2 2" xfId="32313"/>
    <cellStyle name="Обычный 3 4 6 2 2 2 3" xfId="23865"/>
    <cellStyle name="Обычный 3 4 6 2 2 3" xfId="11192"/>
    <cellStyle name="Обычный 3 4 6 2 2 3 2" xfId="28089"/>
    <cellStyle name="Обычный 3 4 6 2 2 4" xfId="19641"/>
    <cellStyle name="Обычный 3 4 6 2 3" xfId="4152"/>
    <cellStyle name="Обычный 3 4 6 2 3 2" xfId="8376"/>
    <cellStyle name="Обычный 3 4 6 2 3 2 2" xfId="16824"/>
    <cellStyle name="Обычный 3 4 6 2 3 2 2 2" xfId="33721"/>
    <cellStyle name="Обычный 3 4 6 2 3 2 3" xfId="25273"/>
    <cellStyle name="Обычный 3 4 6 2 3 3" xfId="12600"/>
    <cellStyle name="Обычный 3 4 6 2 3 3 2" xfId="29497"/>
    <cellStyle name="Обычный 3 4 6 2 3 4" xfId="21049"/>
    <cellStyle name="Обычный 3 4 6 2 4" xfId="5560"/>
    <cellStyle name="Обычный 3 4 6 2 4 2" xfId="14008"/>
    <cellStyle name="Обычный 3 4 6 2 4 2 2" xfId="30905"/>
    <cellStyle name="Обычный 3 4 6 2 4 3" xfId="22457"/>
    <cellStyle name="Обычный 3 4 6 2 5" xfId="9784"/>
    <cellStyle name="Обычный 3 4 6 2 5 2" xfId="26681"/>
    <cellStyle name="Обычный 3 4 6 2 6" xfId="18233"/>
    <cellStyle name="Обычный 3 4 6 3" xfId="2040"/>
    <cellStyle name="Обычный 3 4 6 3 2" xfId="6264"/>
    <cellStyle name="Обычный 3 4 6 3 2 2" xfId="14712"/>
    <cellStyle name="Обычный 3 4 6 3 2 2 2" xfId="31609"/>
    <cellStyle name="Обычный 3 4 6 3 2 3" xfId="23161"/>
    <cellStyle name="Обычный 3 4 6 3 3" xfId="10488"/>
    <cellStyle name="Обычный 3 4 6 3 3 2" xfId="27385"/>
    <cellStyle name="Обычный 3 4 6 3 4" xfId="18937"/>
    <cellStyle name="Обычный 3 4 6 4" xfId="3448"/>
    <cellStyle name="Обычный 3 4 6 4 2" xfId="7672"/>
    <cellStyle name="Обычный 3 4 6 4 2 2" xfId="16120"/>
    <cellStyle name="Обычный 3 4 6 4 2 2 2" xfId="33017"/>
    <cellStyle name="Обычный 3 4 6 4 2 3" xfId="24569"/>
    <cellStyle name="Обычный 3 4 6 4 3" xfId="11896"/>
    <cellStyle name="Обычный 3 4 6 4 3 2" xfId="28793"/>
    <cellStyle name="Обычный 3 4 6 4 4" xfId="20345"/>
    <cellStyle name="Обычный 3 4 6 5" xfId="4856"/>
    <cellStyle name="Обычный 3 4 6 5 2" xfId="13304"/>
    <cellStyle name="Обычный 3 4 6 5 2 2" xfId="30201"/>
    <cellStyle name="Обычный 3 4 6 5 3" xfId="21753"/>
    <cellStyle name="Обычный 3 4 6 6" xfId="9080"/>
    <cellStyle name="Обычный 3 4 6 6 2" xfId="25977"/>
    <cellStyle name="Обычный 3 4 6 7" xfId="17529"/>
    <cellStyle name="Обычный 3 4 6 8" xfId="34426"/>
    <cellStyle name="Обычный 3 4 7" xfId="984"/>
    <cellStyle name="Обычный 3 4 7 2" xfId="2392"/>
    <cellStyle name="Обычный 3 4 7 2 2" xfId="6616"/>
    <cellStyle name="Обычный 3 4 7 2 2 2" xfId="15064"/>
    <cellStyle name="Обычный 3 4 7 2 2 2 2" xfId="31961"/>
    <cellStyle name="Обычный 3 4 7 2 2 3" xfId="23513"/>
    <cellStyle name="Обычный 3 4 7 2 3" xfId="10840"/>
    <cellStyle name="Обычный 3 4 7 2 3 2" xfId="27737"/>
    <cellStyle name="Обычный 3 4 7 2 4" xfId="19289"/>
    <cellStyle name="Обычный 3 4 7 3" xfId="3800"/>
    <cellStyle name="Обычный 3 4 7 3 2" xfId="8024"/>
    <cellStyle name="Обычный 3 4 7 3 2 2" xfId="16472"/>
    <cellStyle name="Обычный 3 4 7 3 2 2 2" xfId="33369"/>
    <cellStyle name="Обычный 3 4 7 3 2 3" xfId="24921"/>
    <cellStyle name="Обычный 3 4 7 3 3" xfId="12248"/>
    <cellStyle name="Обычный 3 4 7 3 3 2" xfId="29145"/>
    <cellStyle name="Обычный 3 4 7 3 4" xfId="20697"/>
    <cellStyle name="Обычный 3 4 7 4" xfId="5208"/>
    <cellStyle name="Обычный 3 4 7 4 2" xfId="13656"/>
    <cellStyle name="Обычный 3 4 7 4 2 2" xfId="30553"/>
    <cellStyle name="Обычный 3 4 7 4 3" xfId="22105"/>
    <cellStyle name="Обычный 3 4 7 5" xfId="9432"/>
    <cellStyle name="Обычный 3 4 7 5 2" xfId="26329"/>
    <cellStyle name="Обычный 3 4 7 6" xfId="17881"/>
    <cellStyle name="Обычный 3 4 8" xfId="1688"/>
    <cellStyle name="Обычный 3 4 8 2" xfId="5912"/>
    <cellStyle name="Обычный 3 4 8 2 2" xfId="14360"/>
    <cellStyle name="Обычный 3 4 8 2 2 2" xfId="31257"/>
    <cellStyle name="Обычный 3 4 8 2 3" xfId="22809"/>
    <cellStyle name="Обычный 3 4 8 3" xfId="10136"/>
    <cellStyle name="Обычный 3 4 8 3 2" xfId="27033"/>
    <cellStyle name="Обычный 3 4 8 4" xfId="18585"/>
    <cellStyle name="Обычный 3 4 9" xfId="3096"/>
    <cellStyle name="Обычный 3 4 9 2" xfId="7320"/>
    <cellStyle name="Обычный 3 4 9 2 2" xfId="15768"/>
    <cellStyle name="Обычный 3 4 9 2 2 2" xfId="32665"/>
    <cellStyle name="Обычный 3 4 9 2 3" xfId="24217"/>
    <cellStyle name="Обычный 3 4 9 3" xfId="11544"/>
    <cellStyle name="Обычный 3 4 9 3 2" xfId="28441"/>
    <cellStyle name="Обычный 3 4 9 4" xfId="19993"/>
    <cellStyle name="Обычный 3 4_Отчет за 2015 год" xfId="215"/>
    <cellStyle name="Обычный 3 5" xfId="216"/>
    <cellStyle name="Обычный 3 5 10" xfId="8744"/>
    <cellStyle name="Обычный 3 5 10 2" xfId="25641"/>
    <cellStyle name="Обычный 3 5 11" xfId="17193"/>
    <cellStyle name="Обычный 3 5 12" xfId="34090"/>
    <cellStyle name="Обычный 3 5 2" xfId="217"/>
    <cellStyle name="Обычный 3 5 2 10" xfId="17194"/>
    <cellStyle name="Обычный 3 5 2 11" xfId="34091"/>
    <cellStyle name="Обычный 3 5 2 2" xfId="218"/>
    <cellStyle name="Обычный 3 5 2 2 10" xfId="34092"/>
    <cellStyle name="Обычный 3 5 2 2 2" xfId="219"/>
    <cellStyle name="Обычный 3 5 2 2 2 2" xfId="624"/>
    <cellStyle name="Обычный 3 5 2 2 2 2 2" xfId="1355"/>
    <cellStyle name="Обычный 3 5 2 2 2 2 2 2" xfId="2763"/>
    <cellStyle name="Обычный 3 5 2 2 2 2 2 2 2" xfId="6987"/>
    <cellStyle name="Обычный 3 5 2 2 2 2 2 2 2 2" xfId="15435"/>
    <cellStyle name="Обычный 3 5 2 2 2 2 2 2 2 2 2" xfId="32332"/>
    <cellStyle name="Обычный 3 5 2 2 2 2 2 2 2 3" xfId="23884"/>
    <cellStyle name="Обычный 3 5 2 2 2 2 2 2 3" xfId="11211"/>
    <cellStyle name="Обычный 3 5 2 2 2 2 2 2 3 2" xfId="28108"/>
    <cellStyle name="Обычный 3 5 2 2 2 2 2 2 4" xfId="19660"/>
    <cellStyle name="Обычный 3 5 2 2 2 2 2 3" xfId="4171"/>
    <cellStyle name="Обычный 3 5 2 2 2 2 2 3 2" xfId="8395"/>
    <cellStyle name="Обычный 3 5 2 2 2 2 2 3 2 2" xfId="16843"/>
    <cellStyle name="Обычный 3 5 2 2 2 2 2 3 2 2 2" xfId="33740"/>
    <cellStyle name="Обычный 3 5 2 2 2 2 2 3 2 3" xfId="25292"/>
    <cellStyle name="Обычный 3 5 2 2 2 2 2 3 3" xfId="12619"/>
    <cellStyle name="Обычный 3 5 2 2 2 2 2 3 3 2" xfId="29516"/>
    <cellStyle name="Обычный 3 5 2 2 2 2 2 3 4" xfId="21068"/>
    <cellStyle name="Обычный 3 5 2 2 2 2 2 4" xfId="5579"/>
    <cellStyle name="Обычный 3 5 2 2 2 2 2 4 2" xfId="14027"/>
    <cellStyle name="Обычный 3 5 2 2 2 2 2 4 2 2" xfId="30924"/>
    <cellStyle name="Обычный 3 5 2 2 2 2 2 4 3" xfId="22476"/>
    <cellStyle name="Обычный 3 5 2 2 2 2 2 5" xfId="9803"/>
    <cellStyle name="Обычный 3 5 2 2 2 2 2 5 2" xfId="26700"/>
    <cellStyle name="Обычный 3 5 2 2 2 2 2 6" xfId="18252"/>
    <cellStyle name="Обычный 3 5 2 2 2 2 3" xfId="2059"/>
    <cellStyle name="Обычный 3 5 2 2 2 2 3 2" xfId="6283"/>
    <cellStyle name="Обычный 3 5 2 2 2 2 3 2 2" xfId="14731"/>
    <cellStyle name="Обычный 3 5 2 2 2 2 3 2 2 2" xfId="31628"/>
    <cellStyle name="Обычный 3 5 2 2 2 2 3 2 3" xfId="23180"/>
    <cellStyle name="Обычный 3 5 2 2 2 2 3 3" xfId="10507"/>
    <cellStyle name="Обычный 3 5 2 2 2 2 3 3 2" xfId="27404"/>
    <cellStyle name="Обычный 3 5 2 2 2 2 3 4" xfId="18956"/>
    <cellStyle name="Обычный 3 5 2 2 2 2 4" xfId="3467"/>
    <cellStyle name="Обычный 3 5 2 2 2 2 4 2" xfId="7691"/>
    <cellStyle name="Обычный 3 5 2 2 2 2 4 2 2" xfId="16139"/>
    <cellStyle name="Обычный 3 5 2 2 2 2 4 2 2 2" xfId="33036"/>
    <cellStyle name="Обычный 3 5 2 2 2 2 4 2 3" xfId="24588"/>
    <cellStyle name="Обычный 3 5 2 2 2 2 4 3" xfId="11915"/>
    <cellStyle name="Обычный 3 5 2 2 2 2 4 3 2" xfId="28812"/>
    <cellStyle name="Обычный 3 5 2 2 2 2 4 4" xfId="20364"/>
    <cellStyle name="Обычный 3 5 2 2 2 2 5" xfId="4875"/>
    <cellStyle name="Обычный 3 5 2 2 2 2 5 2" xfId="13323"/>
    <cellStyle name="Обычный 3 5 2 2 2 2 5 2 2" xfId="30220"/>
    <cellStyle name="Обычный 3 5 2 2 2 2 5 3" xfId="21772"/>
    <cellStyle name="Обычный 3 5 2 2 2 2 6" xfId="9099"/>
    <cellStyle name="Обычный 3 5 2 2 2 2 6 2" xfId="25996"/>
    <cellStyle name="Обычный 3 5 2 2 2 2 7" xfId="17548"/>
    <cellStyle name="Обычный 3 5 2 2 2 2 8" xfId="34445"/>
    <cellStyle name="Обычный 3 5 2 2 2 3" xfId="1003"/>
    <cellStyle name="Обычный 3 5 2 2 2 3 2" xfId="2411"/>
    <cellStyle name="Обычный 3 5 2 2 2 3 2 2" xfId="6635"/>
    <cellStyle name="Обычный 3 5 2 2 2 3 2 2 2" xfId="15083"/>
    <cellStyle name="Обычный 3 5 2 2 2 3 2 2 2 2" xfId="31980"/>
    <cellStyle name="Обычный 3 5 2 2 2 3 2 2 3" xfId="23532"/>
    <cellStyle name="Обычный 3 5 2 2 2 3 2 3" xfId="10859"/>
    <cellStyle name="Обычный 3 5 2 2 2 3 2 3 2" xfId="27756"/>
    <cellStyle name="Обычный 3 5 2 2 2 3 2 4" xfId="19308"/>
    <cellStyle name="Обычный 3 5 2 2 2 3 3" xfId="3819"/>
    <cellStyle name="Обычный 3 5 2 2 2 3 3 2" xfId="8043"/>
    <cellStyle name="Обычный 3 5 2 2 2 3 3 2 2" xfId="16491"/>
    <cellStyle name="Обычный 3 5 2 2 2 3 3 2 2 2" xfId="33388"/>
    <cellStyle name="Обычный 3 5 2 2 2 3 3 2 3" xfId="24940"/>
    <cellStyle name="Обычный 3 5 2 2 2 3 3 3" xfId="12267"/>
    <cellStyle name="Обычный 3 5 2 2 2 3 3 3 2" xfId="29164"/>
    <cellStyle name="Обычный 3 5 2 2 2 3 3 4" xfId="20716"/>
    <cellStyle name="Обычный 3 5 2 2 2 3 4" xfId="5227"/>
    <cellStyle name="Обычный 3 5 2 2 2 3 4 2" xfId="13675"/>
    <cellStyle name="Обычный 3 5 2 2 2 3 4 2 2" xfId="30572"/>
    <cellStyle name="Обычный 3 5 2 2 2 3 4 3" xfId="22124"/>
    <cellStyle name="Обычный 3 5 2 2 2 3 5" xfId="9451"/>
    <cellStyle name="Обычный 3 5 2 2 2 3 5 2" xfId="26348"/>
    <cellStyle name="Обычный 3 5 2 2 2 3 6" xfId="17900"/>
    <cellStyle name="Обычный 3 5 2 2 2 4" xfId="1707"/>
    <cellStyle name="Обычный 3 5 2 2 2 4 2" xfId="5931"/>
    <cellStyle name="Обычный 3 5 2 2 2 4 2 2" xfId="14379"/>
    <cellStyle name="Обычный 3 5 2 2 2 4 2 2 2" xfId="31276"/>
    <cellStyle name="Обычный 3 5 2 2 2 4 2 3" xfId="22828"/>
    <cellStyle name="Обычный 3 5 2 2 2 4 3" xfId="10155"/>
    <cellStyle name="Обычный 3 5 2 2 2 4 3 2" xfId="27052"/>
    <cellStyle name="Обычный 3 5 2 2 2 4 4" xfId="18604"/>
    <cellStyle name="Обычный 3 5 2 2 2 5" xfId="3115"/>
    <cellStyle name="Обычный 3 5 2 2 2 5 2" xfId="7339"/>
    <cellStyle name="Обычный 3 5 2 2 2 5 2 2" xfId="15787"/>
    <cellStyle name="Обычный 3 5 2 2 2 5 2 2 2" xfId="32684"/>
    <cellStyle name="Обычный 3 5 2 2 2 5 2 3" xfId="24236"/>
    <cellStyle name="Обычный 3 5 2 2 2 5 3" xfId="11563"/>
    <cellStyle name="Обычный 3 5 2 2 2 5 3 2" xfId="28460"/>
    <cellStyle name="Обычный 3 5 2 2 2 5 4" xfId="20012"/>
    <cellStyle name="Обычный 3 5 2 2 2 6" xfId="4523"/>
    <cellStyle name="Обычный 3 5 2 2 2 6 2" xfId="12971"/>
    <cellStyle name="Обычный 3 5 2 2 2 6 2 2" xfId="29868"/>
    <cellStyle name="Обычный 3 5 2 2 2 6 3" xfId="21420"/>
    <cellStyle name="Обычный 3 5 2 2 2 7" xfId="8747"/>
    <cellStyle name="Обычный 3 5 2 2 2 7 2" xfId="25644"/>
    <cellStyle name="Обычный 3 5 2 2 2 8" xfId="17196"/>
    <cellStyle name="Обычный 3 5 2 2 2 9" xfId="34093"/>
    <cellStyle name="Обычный 3 5 2 2 3" xfId="623"/>
    <cellStyle name="Обычный 3 5 2 2 3 2" xfId="1354"/>
    <cellStyle name="Обычный 3 5 2 2 3 2 2" xfId="2762"/>
    <cellStyle name="Обычный 3 5 2 2 3 2 2 2" xfId="6986"/>
    <cellStyle name="Обычный 3 5 2 2 3 2 2 2 2" xfId="15434"/>
    <cellStyle name="Обычный 3 5 2 2 3 2 2 2 2 2" xfId="32331"/>
    <cellStyle name="Обычный 3 5 2 2 3 2 2 2 3" xfId="23883"/>
    <cellStyle name="Обычный 3 5 2 2 3 2 2 3" xfId="11210"/>
    <cellStyle name="Обычный 3 5 2 2 3 2 2 3 2" xfId="28107"/>
    <cellStyle name="Обычный 3 5 2 2 3 2 2 4" xfId="19659"/>
    <cellStyle name="Обычный 3 5 2 2 3 2 3" xfId="4170"/>
    <cellStyle name="Обычный 3 5 2 2 3 2 3 2" xfId="8394"/>
    <cellStyle name="Обычный 3 5 2 2 3 2 3 2 2" xfId="16842"/>
    <cellStyle name="Обычный 3 5 2 2 3 2 3 2 2 2" xfId="33739"/>
    <cellStyle name="Обычный 3 5 2 2 3 2 3 2 3" xfId="25291"/>
    <cellStyle name="Обычный 3 5 2 2 3 2 3 3" xfId="12618"/>
    <cellStyle name="Обычный 3 5 2 2 3 2 3 3 2" xfId="29515"/>
    <cellStyle name="Обычный 3 5 2 2 3 2 3 4" xfId="21067"/>
    <cellStyle name="Обычный 3 5 2 2 3 2 4" xfId="5578"/>
    <cellStyle name="Обычный 3 5 2 2 3 2 4 2" xfId="14026"/>
    <cellStyle name="Обычный 3 5 2 2 3 2 4 2 2" xfId="30923"/>
    <cellStyle name="Обычный 3 5 2 2 3 2 4 3" xfId="22475"/>
    <cellStyle name="Обычный 3 5 2 2 3 2 5" xfId="9802"/>
    <cellStyle name="Обычный 3 5 2 2 3 2 5 2" xfId="26699"/>
    <cellStyle name="Обычный 3 5 2 2 3 2 6" xfId="18251"/>
    <cellStyle name="Обычный 3 5 2 2 3 3" xfId="2058"/>
    <cellStyle name="Обычный 3 5 2 2 3 3 2" xfId="6282"/>
    <cellStyle name="Обычный 3 5 2 2 3 3 2 2" xfId="14730"/>
    <cellStyle name="Обычный 3 5 2 2 3 3 2 2 2" xfId="31627"/>
    <cellStyle name="Обычный 3 5 2 2 3 3 2 3" xfId="23179"/>
    <cellStyle name="Обычный 3 5 2 2 3 3 3" xfId="10506"/>
    <cellStyle name="Обычный 3 5 2 2 3 3 3 2" xfId="27403"/>
    <cellStyle name="Обычный 3 5 2 2 3 3 4" xfId="18955"/>
    <cellStyle name="Обычный 3 5 2 2 3 4" xfId="3466"/>
    <cellStyle name="Обычный 3 5 2 2 3 4 2" xfId="7690"/>
    <cellStyle name="Обычный 3 5 2 2 3 4 2 2" xfId="16138"/>
    <cellStyle name="Обычный 3 5 2 2 3 4 2 2 2" xfId="33035"/>
    <cellStyle name="Обычный 3 5 2 2 3 4 2 3" xfId="24587"/>
    <cellStyle name="Обычный 3 5 2 2 3 4 3" xfId="11914"/>
    <cellStyle name="Обычный 3 5 2 2 3 4 3 2" xfId="28811"/>
    <cellStyle name="Обычный 3 5 2 2 3 4 4" xfId="20363"/>
    <cellStyle name="Обычный 3 5 2 2 3 5" xfId="4874"/>
    <cellStyle name="Обычный 3 5 2 2 3 5 2" xfId="13322"/>
    <cellStyle name="Обычный 3 5 2 2 3 5 2 2" xfId="30219"/>
    <cellStyle name="Обычный 3 5 2 2 3 5 3" xfId="21771"/>
    <cellStyle name="Обычный 3 5 2 2 3 6" xfId="9098"/>
    <cellStyle name="Обычный 3 5 2 2 3 6 2" xfId="25995"/>
    <cellStyle name="Обычный 3 5 2 2 3 7" xfId="17547"/>
    <cellStyle name="Обычный 3 5 2 2 3 8" xfId="34444"/>
    <cellStyle name="Обычный 3 5 2 2 4" xfId="1002"/>
    <cellStyle name="Обычный 3 5 2 2 4 2" xfId="2410"/>
    <cellStyle name="Обычный 3 5 2 2 4 2 2" xfId="6634"/>
    <cellStyle name="Обычный 3 5 2 2 4 2 2 2" xfId="15082"/>
    <cellStyle name="Обычный 3 5 2 2 4 2 2 2 2" xfId="31979"/>
    <cellStyle name="Обычный 3 5 2 2 4 2 2 3" xfId="23531"/>
    <cellStyle name="Обычный 3 5 2 2 4 2 3" xfId="10858"/>
    <cellStyle name="Обычный 3 5 2 2 4 2 3 2" xfId="27755"/>
    <cellStyle name="Обычный 3 5 2 2 4 2 4" xfId="19307"/>
    <cellStyle name="Обычный 3 5 2 2 4 3" xfId="3818"/>
    <cellStyle name="Обычный 3 5 2 2 4 3 2" xfId="8042"/>
    <cellStyle name="Обычный 3 5 2 2 4 3 2 2" xfId="16490"/>
    <cellStyle name="Обычный 3 5 2 2 4 3 2 2 2" xfId="33387"/>
    <cellStyle name="Обычный 3 5 2 2 4 3 2 3" xfId="24939"/>
    <cellStyle name="Обычный 3 5 2 2 4 3 3" xfId="12266"/>
    <cellStyle name="Обычный 3 5 2 2 4 3 3 2" xfId="29163"/>
    <cellStyle name="Обычный 3 5 2 2 4 3 4" xfId="20715"/>
    <cellStyle name="Обычный 3 5 2 2 4 4" xfId="5226"/>
    <cellStyle name="Обычный 3 5 2 2 4 4 2" xfId="13674"/>
    <cellStyle name="Обычный 3 5 2 2 4 4 2 2" xfId="30571"/>
    <cellStyle name="Обычный 3 5 2 2 4 4 3" xfId="22123"/>
    <cellStyle name="Обычный 3 5 2 2 4 5" xfId="9450"/>
    <cellStyle name="Обычный 3 5 2 2 4 5 2" xfId="26347"/>
    <cellStyle name="Обычный 3 5 2 2 4 6" xfId="17899"/>
    <cellStyle name="Обычный 3 5 2 2 5" xfId="1706"/>
    <cellStyle name="Обычный 3 5 2 2 5 2" xfId="5930"/>
    <cellStyle name="Обычный 3 5 2 2 5 2 2" xfId="14378"/>
    <cellStyle name="Обычный 3 5 2 2 5 2 2 2" xfId="31275"/>
    <cellStyle name="Обычный 3 5 2 2 5 2 3" xfId="22827"/>
    <cellStyle name="Обычный 3 5 2 2 5 3" xfId="10154"/>
    <cellStyle name="Обычный 3 5 2 2 5 3 2" xfId="27051"/>
    <cellStyle name="Обычный 3 5 2 2 5 4" xfId="18603"/>
    <cellStyle name="Обычный 3 5 2 2 6" xfId="3114"/>
    <cellStyle name="Обычный 3 5 2 2 6 2" xfId="7338"/>
    <cellStyle name="Обычный 3 5 2 2 6 2 2" xfId="15786"/>
    <cellStyle name="Обычный 3 5 2 2 6 2 2 2" xfId="32683"/>
    <cellStyle name="Обычный 3 5 2 2 6 2 3" xfId="24235"/>
    <cellStyle name="Обычный 3 5 2 2 6 3" xfId="11562"/>
    <cellStyle name="Обычный 3 5 2 2 6 3 2" xfId="28459"/>
    <cellStyle name="Обычный 3 5 2 2 6 4" xfId="20011"/>
    <cellStyle name="Обычный 3 5 2 2 7" xfId="4522"/>
    <cellStyle name="Обычный 3 5 2 2 7 2" xfId="12970"/>
    <cellStyle name="Обычный 3 5 2 2 7 2 2" xfId="29867"/>
    <cellStyle name="Обычный 3 5 2 2 7 3" xfId="21419"/>
    <cellStyle name="Обычный 3 5 2 2 8" xfId="8746"/>
    <cellStyle name="Обычный 3 5 2 2 8 2" xfId="25643"/>
    <cellStyle name="Обычный 3 5 2 2 9" xfId="17195"/>
    <cellStyle name="Обычный 3 5 2 3" xfId="220"/>
    <cellStyle name="Обычный 3 5 2 3 2" xfId="625"/>
    <cellStyle name="Обычный 3 5 2 3 2 2" xfId="1356"/>
    <cellStyle name="Обычный 3 5 2 3 2 2 2" xfId="2764"/>
    <cellStyle name="Обычный 3 5 2 3 2 2 2 2" xfId="6988"/>
    <cellStyle name="Обычный 3 5 2 3 2 2 2 2 2" xfId="15436"/>
    <cellStyle name="Обычный 3 5 2 3 2 2 2 2 2 2" xfId="32333"/>
    <cellStyle name="Обычный 3 5 2 3 2 2 2 2 3" xfId="23885"/>
    <cellStyle name="Обычный 3 5 2 3 2 2 2 3" xfId="11212"/>
    <cellStyle name="Обычный 3 5 2 3 2 2 2 3 2" xfId="28109"/>
    <cellStyle name="Обычный 3 5 2 3 2 2 2 4" xfId="19661"/>
    <cellStyle name="Обычный 3 5 2 3 2 2 3" xfId="4172"/>
    <cellStyle name="Обычный 3 5 2 3 2 2 3 2" xfId="8396"/>
    <cellStyle name="Обычный 3 5 2 3 2 2 3 2 2" xfId="16844"/>
    <cellStyle name="Обычный 3 5 2 3 2 2 3 2 2 2" xfId="33741"/>
    <cellStyle name="Обычный 3 5 2 3 2 2 3 2 3" xfId="25293"/>
    <cellStyle name="Обычный 3 5 2 3 2 2 3 3" xfId="12620"/>
    <cellStyle name="Обычный 3 5 2 3 2 2 3 3 2" xfId="29517"/>
    <cellStyle name="Обычный 3 5 2 3 2 2 3 4" xfId="21069"/>
    <cellStyle name="Обычный 3 5 2 3 2 2 4" xfId="5580"/>
    <cellStyle name="Обычный 3 5 2 3 2 2 4 2" xfId="14028"/>
    <cellStyle name="Обычный 3 5 2 3 2 2 4 2 2" xfId="30925"/>
    <cellStyle name="Обычный 3 5 2 3 2 2 4 3" xfId="22477"/>
    <cellStyle name="Обычный 3 5 2 3 2 2 5" xfId="9804"/>
    <cellStyle name="Обычный 3 5 2 3 2 2 5 2" xfId="26701"/>
    <cellStyle name="Обычный 3 5 2 3 2 2 6" xfId="18253"/>
    <cellStyle name="Обычный 3 5 2 3 2 3" xfId="2060"/>
    <cellStyle name="Обычный 3 5 2 3 2 3 2" xfId="6284"/>
    <cellStyle name="Обычный 3 5 2 3 2 3 2 2" xfId="14732"/>
    <cellStyle name="Обычный 3 5 2 3 2 3 2 2 2" xfId="31629"/>
    <cellStyle name="Обычный 3 5 2 3 2 3 2 3" xfId="23181"/>
    <cellStyle name="Обычный 3 5 2 3 2 3 3" xfId="10508"/>
    <cellStyle name="Обычный 3 5 2 3 2 3 3 2" xfId="27405"/>
    <cellStyle name="Обычный 3 5 2 3 2 3 4" xfId="18957"/>
    <cellStyle name="Обычный 3 5 2 3 2 4" xfId="3468"/>
    <cellStyle name="Обычный 3 5 2 3 2 4 2" xfId="7692"/>
    <cellStyle name="Обычный 3 5 2 3 2 4 2 2" xfId="16140"/>
    <cellStyle name="Обычный 3 5 2 3 2 4 2 2 2" xfId="33037"/>
    <cellStyle name="Обычный 3 5 2 3 2 4 2 3" xfId="24589"/>
    <cellStyle name="Обычный 3 5 2 3 2 4 3" xfId="11916"/>
    <cellStyle name="Обычный 3 5 2 3 2 4 3 2" xfId="28813"/>
    <cellStyle name="Обычный 3 5 2 3 2 4 4" xfId="20365"/>
    <cellStyle name="Обычный 3 5 2 3 2 5" xfId="4876"/>
    <cellStyle name="Обычный 3 5 2 3 2 5 2" xfId="13324"/>
    <cellStyle name="Обычный 3 5 2 3 2 5 2 2" xfId="30221"/>
    <cellStyle name="Обычный 3 5 2 3 2 5 3" xfId="21773"/>
    <cellStyle name="Обычный 3 5 2 3 2 6" xfId="9100"/>
    <cellStyle name="Обычный 3 5 2 3 2 6 2" xfId="25997"/>
    <cellStyle name="Обычный 3 5 2 3 2 7" xfId="17549"/>
    <cellStyle name="Обычный 3 5 2 3 2 8" xfId="34446"/>
    <cellStyle name="Обычный 3 5 2 3 3" xfId="1004"/>
    <cellStyle name="Обычный 3 5 2 3 3 2" xfId="2412"/>
    <cellStyle name="Обычный 3 5 2 3 3 2 2" xfId="6636"/>
    <cellStyle name="Обычный 3 5 2 3 3 2 2 2" xfId="15084"/>
    <cellStyle name="Обычный 3 5 2 3 3 2 2 2 2" xfId="31981"/>
    <cellStyle name="Обычный 3 5 2 3 3 2 2 3" xfId="23533"/>
    <cellStyle name="Обычный 3 5 2 3 3 2 3" xfId="10860"/>
    <cellStyle name="Обычный 3 5 2 3 3 2 3 2" xfId="27757"/>
    <cellStyle name="Обычный 3 5 2 3 3 2 4" xfId="19309"/>
    <cellStyle name="Обычный 3 5 2 3 3 3" xfId="3820"/>
    <cellStyle name="Обычный 3 5 2 3 3 3 2" xfId="8044"/>
    <cellStyle name="Обычный 3 5 2 3 3 3 2 2" xfId="16492"/>
    <cellStyle name="Обычный 3 5 2 3 3 3 2 2 2" xfId="33389"/>
    <cellStyle name="Обычный 3 5 2 3 3 3 2 3" xfId="24941"/>
    <cellStyle name="Обычный 3 5 2 3 3 3 3" xfId="12268"/>
    <cellStyle name="Обычный 3 5 2 3 3 3 3 2" xfId="29165"/>
    <cellStyle name="Обычный 3 5 2 3 3 3 4" xfId="20717"/>
    <cellStyle name="Обычный 3 5 2 3 3 4" xfId="5228"/>
    <cellStyle name="Обычный 3 5 2 3 3 4 2" xfId="13676"/>
    <cellStyle name="Обычный 3 5 2 3 3 4 2 2" xfId="30573"/>
    <cellStyle name="Обычный 3 5 2 3 3 4 3" xfId="22125"/>
    <cellStyle name="Обычный 3 5 2 3 3 5" xfId="9452"/>
    <cellStyle name="Обычный 3 5 2 3 3 5 2" xfId="26349"/>
    <cellStyle name="Обычный 3 5 2 3 3 6" xfId="17901"/>
    <cellStyle name="Обычный 3 5 2 3 4" xfId="1708"/>
    <cellStyle name="Обычный 3 5 2 3 4 2" xfId="5932"/>
    <cellStyle name="Обычный 3 5 2 3 4 2 2" xfId="14380"/>
    <cellStyle name="Обычный 3 5 2 3 4 2 2 2" xfId="31277"/>
    <cellStyle name="Обычный 3 5 2 3 4 2 3" xfId="22829"/>
    <cellStyle name="Обычный 3 5 2 3 4 3" xfId="10156"/>
    <cellStyle name="Обычный 3 5 2 3 4 3 2" xfId="27053"/>
    <cellStyle name="Обычный 3 5 2 3 4 4" xfId="18605"/>
    <cellStyle name="Обычный 3 5 2 3 5" xfId="3116"/>
    <cellStyle name="Обычный 3 5 2 3 5 2" xfId="7340"/>
    <cellStyle name="Обычный 3 5 2 3 5 2 2" xfId="15788"/>
    <cellStyle name="Обычный 3 5 2 3 5 2 2 2" xfId="32685"/>
    <cellStyle name="Обычный 3 5 2 3 5 2 3" xfId="24237"/>
    <cellStyle name="Обычный 3 5 2 3 5 3" xfId="11564"/>
    <cellStyle name="Обычный 3 5 2 3 5 3 2" xfId="28461"/>
    <cellStyle name="Обычный 3 5 2 3 5 4" xfId="20013"/>
    <cellStyle name="Обычный 3 5 2 3 6" xfId="4524"/>
    <cellStyle name="Обычный 3 5 2 3 6 2" xfId="12972"/>
    <cellStyle name="Обычный 3 5 2 3 6 2 2" xfId="29869"/>
    <cellStyle name="Обычный 3 5 2 3 6 3" xfId="21421"/>
    <cellStyle name="Обычный 3 5 2 3 7" xfId="8748"/>
    <cellStyle name="Обычный 3 5 2 3 7 2" xfId="25645"/>
    <cellStyle name="Обычный 3 5 2 3 8" xfId="17197"/>
    <cellStyle name="Обычный 3 5 2 3 9" xfId="34094"/>
    <cellStyle name="Обычный 3 5 2 4" xfId="622"/>
    <cellStyle name="Обычный 3 5 2 4 2" xfId="1353"/>
    <cellStyle name="Обычный 3 5 2 4 2 2" xfId="2761"/>
    <cellStyle name="Обычный 3 5 2 4 2 2 2" xfId="6985"/>
    <cellStyle name="Обычный 3 5 2 4 2 2 2 2" xfId="15433"/>
    <cellStyle name="Обычный 3 5 2 4 2 2 2 2 2" xfId="32330"/>
    <cellStyle name="Обычный 3 5 2 4 2 2 2 3" xfId="23882"/>
    <cellStyle name="Обычный 3 5 2 4 2 2 3" xfId="11209"/>
    <cellStyle name="Обычный 3 5 2 4 2 2 3 2" xfId="28106"/>
    <cellStyle name="Обычный 3 5 2 4 2 2 4" xfId="19658"/>
    <cellStyle name="Обычный 3 5 2 4 2 3" xfId="4169"/>
    <cellStyle name="Обычный 3 5 2 4 2 3 2" xfId="8393"/>
    <cellStyle name="Обычный 3 5 2 4 2 3 2 2" xfId="16841"/>
    <cellStyle name="Обычный 3 5 2 4 2 3 2 2 2" xfId="33738"/>
    <cellStyle name="Обычный 3 5 2 4 2 3 2 3" xfId="25290"/>
    <cellStyle name="Обычный 3 5 2 4 2 3 3" xfId="12617"/>
    <cellStyle name="Обычный 3 5 2 4 2 3 3 2" xfId="29514"/>
    <cellStyle name="Обычный 3 5 2 4 2 3 4" xfId="21066"/>
    <cellStyle name="Обычный 3 5 2 4 2 4" xfId="5577"/>
    <cellStyle name="Обычный 3 5 2 4 2 4 2" xfId="14025"/>
    <cellStyle name="Обычный 3 5 2 4 2 4 2 2" xfId="30922"/>
    <cellStyle name="Обычный 3 5 2 4 2 4 3" xfId="22474"/>
    <cellStyle name="Обычный 3 5 2 4 2 5" xfId="9801"/>
    <cellStyle name="Обычный 3 5 2 4 2 5 2" xfId="26698"/>
    <cellStyle name="Обычный 3 5 2 4 2 6" xfId="18250"/>
    <cellStyle name="Обычный 3 5 2 4 3" xfId="2057"/>
    <cellStyle name="Обычный 3 5 2 4 3 2" xfId="6281"/>
    <cellStyle name="Обычный 3 5 2 4 3 2 2" xfId="14729"/>
    <cellStyle name="Обычный 3 5 2 4 3 2 2 2" xfId="31626"/>
    <cellStyle name="Обычный 3 5 2 4 3 2 3" xfId="23178"/>
    <cellStyle name="Обычный 3 5 2 4 3 3" xfId="10505"/>
    <cellStyle name="Обычный 3 5 2 4 3 3 2" xfId="27402"/>
    <cellStyle name="Обычный 3 5 2 4 3 4" xfId="18954"/>
    <cellStyle name="Обычный 3 5 2 4 4" xfId="3465"/>
    <cellStyle name="Обычный 3 5 2 4 4 2" xfId="7689"/>
    <cellStyle name="Обычный 3 5 2 4 4 2 2" xfId="16137"/>
    <cellStyle name="Обычный 3 5 2 4 4 2 2 2" xfId="33034"/>
    <cellStyle name="Обычный 3 5 2 4 4 2 3" xfId="24586"/>
    <cellStyle name="Обычный 3 5 2 4 4 3" xfId="11913"/>
    <cellStyle name="Обычный 3 5 2 4 4 3 2" xfId="28810"/>
    <cellStyle name="Обычный 3 5 2 4 4 4" xfId="20362"/>
    <cellStyle name="Обычный 3 5 2 4 5" xfId="4873"/>
    <cellStyle name="Обычный 3 5 2 4 5 2" xfId="13321"/>
    <cellStyle name="Обычный 3 5 2 4 5 2 2" xfId="30218"/>
    <cellStyle name="Обычный 3 5 2 4 5 3" xfId="21770"/>
    <cellStyle name="Обычный 3 5 2 4 6" xfId="9097"/>
    <cellStyle name="Обычный 3 5 2 4 6 2" xfId="25994"/>
    <cellStyle name="Обычный 3 5 2 4 7" xfId="17546"/>
    <cellStyle name="Обычный 3 5 2 4 8" xfId="34443"/>
    <cellStyle name="Обычный 3 5 2 5" xfId="1001"/>
    <cellStyle name="Обычный 3 5 2 5 2" xfId="2409"/>
    <cellStyle name="Обычный 3 5 2 5 2 2" xfId="6633"/>
    <cellStyle name="Обычный 3 5 2 5 2 2 2" xfId="15081"/>
    <cellStyle name="Обычный 3 5 2 5 2 2 2 2" xfId="31978"/>
    <cellStyle name="Обычный 3 5 2 5 2 2 3" xfId="23530"/>
    <cellStyle name="Обычный 3 5 2 5 2 3" xfId="10857"/>
    <cellStyle name="Обычный 3 5 2 5 2 3 2" xfId="27754"/>
    <cellStyle name="Обычный 3 5 2 5 2 4" xfId="19306"/>
    <cellStyle name="Обычный 3 5 2 5 3" xfId="3817"/>
    <cellStyle name="Обычный 3 5 2 5 3 2" xfId="8041"/>
    <cellStyle name="Обычный 3 5 2 5 3 2 2" xfId="16489"/>
    <cellStyle name="Обычный 3 5 2 5 3 2 2 2" xfId="33386"/>
    <cellStyle name="Обычный 3 5 2 5 3 2 3" xfId="24938"/>
    <cellStyle name="Обычный 3 5 2 5 3 3" xfId="12265"/>
    <cellStyle name="Обычный 3 5 2 5 3 3 2" xfId="29162"/>
    <cellStyle name="Обычный 3 5 2 5 3 4" xfId="20714"/>
    <cellStyle name="Обычный 3 5 2 5 4" xfId="5225"/>
    <cellStyle name="Обычный 3 5 2 5 4 2" xfId="13673"/>
    <cellStyle name="Обычный 3 5 2 5 4 2 2" xfId="30570"/>
    <cellStyle name="Обычный 3 5 2 5 4 3" xfId="22122"/>
    <cellStyle name="Обычный 3 5 2 5 5" xfId="9449"/>
    <cellStyle name="Обычный 3 5 2 5 5 2" xfId="26346"/>
    <cellStyle name="Обычный 3 5 2 5 6" xfId="17898"/>
    <cellStyle name="Обычный 3 5 2 6" xfId="1705"/>
    <cellStyle name="Обычный 3 5 2 6 2" xfId="5929"/>
    <cellStyle name="Обычный 3 5 2 6 2 2" xfId="14377"/>
    <cellStyle name="Обычный 3 5 2 6 2 2 2" xfId="31274"/>
    <cellStyle name="Обычный 3 5 2 6 2 3" xfId="22826"/>
    <cellStyle name="Обычный 3 5 2 6 3" xfId="10153"/>
    <cellStyle name="Обычный 3 5 2 6 3 2" xfId="27050"/>
    <cellStyle name="Обычный 3 5 2 6 4" xfId="18602"/>
    <cellStyle name="Обычный 3 5 2 7" xfId="3113"/>
    <cellStyle name="Обычный 3 5 2 7 2" xfId="7337"/>
    <cellStyle name="Обычный 3 5 2 7 2 2" xfId="15785"/>
    <cellStyle name="Обычный 3 5 2 7 2 2 2" xfId="32682"/>
    <cellStyle name="Обычный 3 5 2 7 2 3" xfId="24234"/>
    <cellStyle name="Обычный 3 5 2 7 3" xfId="11561"/>
    <cellStyle name="Обычный 3 5 2 7 3 2" xfId="28458"/>
    <cellStyle name="Обычный 3 5 2 7 4" xfId="20010"/>
    <cellStyle name="Обычный 3 5 2 8" xfId="4521"/>
    <cellStyle name="Обычный 3 5 2 8 2" xfId="12969"/>
    <cellStyle name="Обычный 3 5 2 8 2 2" xfId="29866"/>
    <cellStyle name="Обычный 3 5 2 8 3" xfId="21418"/>
    <cellStyle name="Обычный 3 5 2 9" xfId="8745"/>
    <cellStyle name="Обычный 3 5 2 9 2" xfId="25642"/>
    <cellStyle name="Обычный 3 5 3" xfId="221"/>
    <cellStyle name="Обычный 3 5 3 10" xfId="34095"/>
    <cellStyle name="Обычный 3 5 3 2" xfId="222"/>
    <cellStyle name="Обычный 3 5 3 2 2" xfId="627"/>
    <cellStyle name="Обычный 3 5 3 2 2 2" xfId="1358"/>
    <cellStyle name="Обычный 3 5 3 2 2 2 2" xfId="2766"/>
    <cellStyle name="Обычный 3 5 3 2 2 2 2 2" xfId="6990"/>
    <cellStyle name="Обычный 3 5 3 2 2 2 2 2 2" xfId="15438"/>
    <cellStyle name="Обычный 3 5 3 2 2 2 2 2 2 2" xfId="32335"/>
    <cellStyle name="Обычный 3 5 3 2 2 2 2 2 3" xfId="23887"/>
    <cellStyle name="Обычный 3 5 3 2 2 2 2 3" xfId="11214"/>
    <cellStyle name="Обычный 3 5 3 2 2 2 2 3 2" xfId="28111"/>
    <cellStyle name="Обычный 3 5 3 2 2 2 2 4" xfId="19663"/>
    <cellStyle name="Обычный 3 5 3 2 2 2 3" xfId="4174"/>
    <cellStyle name="Обычный 3 5 3 2 2 2 3 2" xfId="8398"/>
    <cellStyle name="Обычный 3 5 3 2 2 2 3 2 2" xfId="16846"/>
    <cellStyle name="Обычный 3 5 3 2 2 2 3 2 2 2" xfId="33743"/>
    <cellStyle name="Обычный 3 5 3 2 2 2 3 2 3" xfId="25295"/>
    <cellStyle name="Обычный 3 5 3 2 2 2 3 3" xfId="12622"/>
    <cellStyle name="Обычный 3 5 3 2 2 2 3 3 2" xfId="29519"/>
    <cellStyle name="Обычный 3 5 3 2 2 2 3 4" xfId="21071"/>
    <cellStyle name="Обычный 3 5 3 2 2 2 4" xfId="5582"/>
    <cellStyle name="Обычный 3 5 3 2 2 2 4 2" xfId="14030"/>
    <cellStyle name="Обычный 3 5 3 2 2 2 4 2 2" xfId="30927"/>
    <cellStyle name="Обычный 3 5 3 2 2 2 4 3" xfId="22479"/>
    <cellStyle name="Обычный 3 5 3 2 2 2 5" xfId="9806"/>
    <cellStyle name="Обычный 3 5 3 2 2 2 5 2" xfId="26703"/>
    <cellStyle name="Обычный 3 5 3 2 2 2 6" xfId="18255"/>
    <cellStyle name="Обычный 3 5 3 2 2 3" xfId="2062"/>
    <cellStyle name="Обычный 3 5 3 2 2 3 2" xfId="6286"/>
    <cellStyle name="Обычный 3 5 3 2 2 3 2 2" xfId="14734"/>
    <cellStyle name="Обычный 3 5 3 2 2 3 2 2 2" xfId="31631"/>
    <cellStyle name="Обычный 3 5 3 2 2 3 2 3" xfId="23183"/>
    <cellStyle name="Обычный 3 5 3 2 2 3 3" xfId="10510"/>
    <cellStyle name="Обычный 3 5 3 2 2 3 3 2" xfId="27407"/>
    <cellStyle name="Обычный 3 5 3 2 2 3 4" xfId="18959"/>
    <cellStyle name="Обычный 3 5 3 2 2 4" xfId="3470"/>
    <cellStyle name="Обычный 3 5 3 2 2 4 2" xfId="7694"/>
    <cellStyle name="Обычный 3 5 3 2 2 4 2 2" xfId="16142"/>
    <cellStyle name="Обычный 3 5 3 2 2 4 2 2 2" xfId="33039"/>
    <cellStyle name="Обычный 3 5 3 2 2 4 2 3" xfId="24591"/>
    <cellStyle name="Обычный 3 5 3 2 2 4 3" xfId="11918"/>
    <cellStyle name="Обычный 3 5 3 2 2 4 3 2" xfId="28815"/>
    <cellStyle name="Обычный 3 5 3 2 2 4 4" xfId="20367"/>
    <cellStyle name="Обычный 3 5 3 2 2 5" xfId="4878"/>
    <cellStyle name="Обычный 3 5 3 2 2 5 2" xfId="13326"/>
    <cellStyle name="Обычный 3 5 3 2 2 5 2 2" xfId="30223"/>
    <cellStyle name="Обычный 3 5 3 2 2 5 3" xfId="21775"/>
    <cellStyle name="Обычный 3 5 3 2 2 6" xfId="9102"/>
    <cellStyle name="Обычный 3 5 3 2 2 6 2" xfId="25999"/>
    <cellStyle name="Обычный 3 5 3 2 2 7" xfId="17551"/>
    <cellStyle name="Обычный 3 5 3 2 2 8" xfId="34448"/>
    <cellStyle name="Обычный 3 5 3 2 3" xfId="1006"/>
    <cellStyle name="Обычный 3 5 3 2 3 2" xfId="2414"/>
    <cellStyle name="Обычный 3 5 3 2 3 2 2" xfId="6638"/>
    <cellStyle name="Обычный 3 5 3 2 3 2 2 2" xfId="15086"/>
    <cellStyle name="Обычный 3 5 3 2 3 2 2 2 2" xfId="31983"/>
    <cellStyle name="Обычный 3 5 3 2 3 2 2 3" xfId="23535"/>
    <cellStyle name="Обычный 3 5 3 2 3 2 3" xfId="10862"/>
    <cellStyle name="Обычный 3 5 3 2 3 2 3 2" xfId="27759"/>
    <cellStyle name="Обычный 3 5 3 2 3 2 4" xfId="19311"/>
    <cellStyle name="Обычный 3 5 3 2 3 3" xfId="3822"/>
    <cellStyle name="Обычный 3 5 3 2 3 3 2" xfId="8046"/>
    <cellStyle name="Обычный 3 5 3 2 3 3 2 2" xfId="16494"/>
    <cellStyle name="Обычный 3 5 3 2 3 3 2 2 2" xfId="33391"/>
    <cellStyle name="Обычный 3 5 3 2 3 3 2 3" xfId="24943"/>
    <cellStyle name="Обычный 3 5 3 2 3 3 3" xfId="12270"/>
    <cellStyle name="Обычный 3 5 3 2 3 3 3 2" xfId="29167"/>
    <cellStyle name="Обычный 3 5 3 2 3 3 4" xfId="20719"/>
    <cellStyle name="Обычный 3 5 3 2 3 4" xfId="5230"/>
    <cellStyle name="Обычный 3 5 3 2 3 4 2" xfId="13678"/>
    <cellStyle name="Обычный 3 5 3 2 3 4 2 2" xfId="30575"/>
    <cellStyle name="Обычный 3 5 3 2 3 4 3" xfId="22127"/>
    <cellStyle name="Обычный 3 5 3 2 3 5" xfId="9454"/>
    <cellStyle name="Обычный 3 5 3 2 3 5 2" xfId="26351"/>
    <cellStyle name="Обычный 3 5 3 2 3 6" xfId="17903"/>
    <cellStyle name="Обычный 3 5 3 2 4" xfId="1710"/>
    <cellStyle name="Обычный 3 5 3 2 4 2" xfId="5934"/>
    <cellStyle name="Обычный 3 5 3 2 4 2 2" xfId="14382"/>
    <cellStyle name="Обычный 3 5 3 2 4 2 2 2" xfId="31279"/>
    <cellStyle name="Обычный 3 5 3 2 4 2 3" xfId="22831"/>
    <cellStyle name="Обычный 3 5 3 2 4 3" xfId="10158"/>
    <cellStyle name="Обычный 3 5 3 2 4 3 2" xfId="27055"/>
    <cellStyle name="Обычный 3 5 3 2 4 4" xfId="18607"/>
    <cellStyle name="Обычный 3 5 3 2 5" xfId="3118"/>
    <cellStyle name="Обычный 3 5 3 2 5 2" xfId="7342"/>
    <cellStyle name="Обычный 3 5 3 2 5 2 2" xfId="15790"/>
    <cellStyle name="Обычный 3 5 3 2 5 2 2 2" xfId="32687"/>
    <cellStyle name="Обычный 3 5 3 2 5 2 3" xfId="24239"/>
    <cellStyle name="Обычный 3 5 3 2 5 3" xfId="11566"/>
    <cellStyle name="Обычный 3 5 3 2 5 3 2" xfId="28463"/>
    <cellStyle name="Обычный 3 5 3 2 5 4" xfId="20015"/>
    <cellStyle name="Обычный 3 5 3 2 6" xfId="4526"/>
    <cellStyle name="Обычный 3 5 3 2 6 2" xfId="12974"/>
    <cellStyle name="Обычный 3 5 3 2 6 2 2" xfId="29871"/>
    <cellStyle name="Обычный 3 5 3 2 6 3" xfId="21423"/>
    <cellStyle name="Обычный 3 5 3 2 7" xfId="8750"/>
    <cellStyle name="Обычный 3 5 3 2 7 2" xfId="25647"/>
    <cellStyle name="Обычный 3 5 3 2 8" xfId="17199"/>
    <cellStyle name="Обычный 3 5 3 2 9" xfId="34096"/>
    <cellStyle name="Обычный 3 5 3 3" xfId="626"/>
    <cellStyle name="Обычный 3 5 3 3 2" xfId="1357"/>
    <cellStyle name="Обычный 3 5 3 3 2 2" xfId="2765"/>
    <cellStyle name="Обычный 3 5 3 3 2 2 2" xfId="6989"/>
    <cellStyle name="Обычный 3 5 3 3 2 2 2 2" xfId="15437"/>
    <cellStyle name="Обычный 3 5 3 3 2 2 2 2 2" xfId="32334"/>
    <cellStyle name="Обычный 3 5 3 3 2 2 2 3" xfId="23886"/>
    <cellStyle name="Обычный 3 5 3 3 2 2 3" xfId="11213"/>
    <cellStyle name="Обычный 3 5 3 3 2 2 3 2" xfId="28110"/>
    <cellStyle name="Обычный 3 5 3 3 2 2 4" xfId="19662"/>
    <cellStyle name="Обычный 3 5 3 3 2 3" xfId="4173"/>
    <cellStyle name="Обычный 3 5 3 3 2 3 2" xfId="8397"/>
    <cellStyle name="Обычный 3 5 3 3 2 3 2 2" xfId="16845"/>
    <cellStyle name="Обычный 3 5 3 3 2 3 2 2 2" xfId="33742"/>
    <cellStyle name="Обычный 3 5 3 3 2 3 2 3" xfId="25294"/>
    <cellStyle name="Обычный 3 5 3 3 2 3 3" xfId="12621"/>
    <cellStyle name="Обычный 3 5 3 3 2 3 3 2" xfId="29518"/>
    <cellStyle name="Обычный 3 5 3 3 2 3 4" xfId="21070"/>
    <cellStyle name="Обычный 3 5 3 3 2 4" xfId="5581"/>
    <cellStyle name="Обычный 3 5 3 3 2 4 2" xfId="14029"/>
    <cellStyle name="Обычный 3 5 3 3 2 4 2 2" xfId="30926"/>
    <cellStyle name="Обычный 3 5 3 3 2 4 3" xfId="22478"/>
    <cellStyle name="Обычный 3 5 3 3 2 5" xfId="9805"/>
    <cellStyle name="Обычный 3 5 3 3 2 5 2" xfId="26702"/>
    <cellStyle name="Обычный 3 5 3 3 2 6" xfId="18254"/>
    <cellStyle name="Обычный 3 5 3 3 3" xfId="2061"/>
    <cellStyle name="Обычный 3 5 3 3 3 2" xfId="6285"/>
    <cellStyle name="Обычный 3 5 3 3 3 2 2" xfId="14733"/>
    <cellStyle name="Обычный 3 5 3 3 3 2 2 2" xfId="31630"/>
    <cellStyle name="Обычный 3 5 3 3 3 2 3" xfId="23182"/>
    <cellStyle name="Обычный 3 5 3 3 3 3" xfId="10509"/>
    <cellStyle name="Обычный 3 5 3 3 3 3 2" xfId="27406"/>
    <cellStyle name="Обычный 3 5 3 3 3 4" xfId="18958"/>
    <cellStyle name="Обычный 3 5 3 3 4" xfId="3469"/>
    <cellStyle name="Обычный 3 5 3 3 4 2" xfId="7693"/>
    <cellStyle name="Обычный 3 5 3 3 4 2 2" xfId="16141"/>
    <cellStyle name="Обычный 3 5 3 3 4 2 2 2" xfId="33038"/>
    <cellStyle name="Обычный 3 5 3 3 4 2 3" xfId="24590"/>
    <cellStyle name="Обычный 3 5 3 3 4 3" xfId="11917"/>
    <cellStyle name="Обычный 3 5 3 3 4 3 2" xfId="28814"/>
    <cellStyle name="Обычный 3 5 3 3 4 4" xfId="20366"/>
    <cellStyle name="Обычный 3 5 3 3 5" xfId="4877"/>
    <cellStyle name="Обычный 3 5 3 3 5 2" xfId="13325"/>
    <cellStyle name="Обычный 3 5 3 3 5 2 2" xfId="30222"/>
    <cellStyle name="Обычный 3 5 3 3 5 3" xfId="21774"/>
    <cellStyle name="Обычный 3 5 3 3 6" xfId="9101"/>
    <cellStyle name="Обычный 3 5 3 3 6 2" xfId="25998"/>
    <cellStyle name="Обычный 3 5 3 3 7" xfId="17550"/>
    <cellStyle name="Обычный 3 5 3 3 8" xfId="34447"/>
    <cellStyle name="Обычный 3 5 3 4" xfId="1005"/>
    <cellStyle name="Обычный 3 5 3 4 2" xfId="2413"/>
    <cellStyle name="Обычный 3 5 3 4 2 2" xfId="6637"/>
    <cellStyle name="Обычный 3 5 3 4 2 2 2" xfId="15085"/>
    <cellStyle name="Обычный 3 5 3 4 2 2 2 2" xfId="31982"/>
    <cellStyle name="Обычный 3 5 3 4 2 2 3" xfId="23534"/>
    <cellStyle name="Обычный 3 5 3 4 2 3" xfId="10861"/>
    <cellStyle name="Обычный 3 5 3 4 2 3 2" xfId="27758"/>
    <cellStyle name="Обычный 3 5 3 4 2 4" xfId="19310"/>
    <cellStyle name="Обычный 3 5 3 4 3" xfId="3821"/>
    <cellStyle name="Обычный 3 5 3 4 3 2" xfId="8045"/>
    <cellStyle name="Обычный 3 5 3 4 3 2 2" xfId="16493"/>
    <cellStyle name="Обычный 3 5 3 4 3 2 2 2" xfId="33390"/>
    <cellStyle name="Обычный 3 5 3 4 3 2 3" xfId="24942"/>
    <cellStyle name="Обычный 3 5 3 4 3 3" xfId="12269"/>
    <cellStyle name="Обычный 3 5 3 4 3 3 2" xfId="29166"/>
    <cellStyle name="Обычный 3 5 3 4 3 4" xfId="20718"/>
    <cellStyle name="Обычный 3 5 3 4 4" xfId="5229"/>
    <cellStyle name="Обычный 3 5 3 4 4 2" xfId="13677"/>
    <cellStyle name="Обычный 3 5 3 4 4 2 2" xfId="30574"/>
    <cellStyle name="Обычный 3 5 3 4 4 3" xfId="22126"/>
    <cellStyle name="Обычный 3 5 3 4 5" xfId="9453"/>
    <cellStyle name="Обычный 3 5 3 4 5 2" xfId="26350"/>
    <cellStyle name="Обычный 3 5 3 4 6" xfId="17902"/>
    <cellStyle name="Обычный 3 5 3 5" xfId="1709"/>
    <cellStyle name="Обычный 3 5 3 5 2" xfId="5933"/>
    <cellStyle name="Обычный 3 5 3 5 2 2" xfId="14381"/>
    <cellStyle name="Обычный 3 5 3 5 2 2 2" xfId="31278"/>
    <cellStyle name="Обычный 3 5 3 5 2 3" xfId="22830"/>
    <cellStyle name="Обычный 3 5 3 5 3" xfId="10157"/>
    <cellStyle name="Обычный 3 5 3 5 3 2" xfId="27054"/>
    <cellStyle name="Обычный 3 5 3 5 4" xfId="18606"/>
    <cellStyle name="Обычный 3 5 3 6" xfId="3117"/>
    <cellStyle name="Обычный 3 5 3 6 2" xfId="7341"/>
    <cellStyle name="Обычный 3 5 3 6 2 2" xfId="15789"/>
    <cellStyle name="Обычный 3 5 3 6 2 2 2" xfId="32686"/>
    <cellStyle name="Обычный 3 5 3 6 2 3" xfId="24238"/>
    <cellStyle name="Обычный 3 5 3 6 3" xfId="11565"/>
    <cellStyle name="Обычный 3 5 3 6 3 2" xfId="28462"/>
    <cellStyle name="Обычный 3 5 3 6 4" xfId="20014"/>
    <cellStyle name="Обычный 3 5 3 7" xfId="4525"/>
    <cellStyle name="Обычный 3 5 3 7 2" xfId="12973"/>
    <cellStyle name="Обычный 3 5 3 7 2 2" xfId="29870"/>
    <cellStyle name="Обычный 3 5 3 7 3" xfId="21422"/>
    <cellStyle name="Обычный 3 5 3 8" xfId="8749"/>
    <cellStyle name="Обычный 3 5 3 8 2" xfId="25646"/>
    <cellStyle name="Обычный 3 5 3 9" xfId="17198"/>
    <cellStyle name="Обычный 3 5 4" xfId="223"/>
    <cellStyle name="Обычный 3 5 4 2" xfId="628"/>
    <cellStyle name="Обычный 3 5 4 2 2" xfId="1359"/>
    <cellStyle name="Обычный 3 5 4 2 2 2" xfId="2767"/>
    <cellStyle name="Обычный 3 5 4 2 2 2 2" xfId="6991"/>
    <cellStyle name="Обычный 3 5 4 2 2 2 2 2" xfId="15439"/>
    <cellStyle name="Обычный 3 5 4 2 2 2 2 2 2" xfId="32336"/>
    <cellStyle name="Обычный 3 5 4 2 2 2 2 3" xfId="23888"/>
    <cellStyle name="Обычный 3 5 4 2 2 2 3" xfId="11215"/>
    <cellStyle name="Обычный 3 5 4 2 2 2 3 2" xfId="28112"/>
    <cellStyle name="Обычный 3 5 4 2 2 2 4" xfId="19664"/>
    <cellStyle name="Обычный 3 5 4 2 2 3" xfId="4175"/>
    <cellStyle name="Обычный 3 5 4 2 2 3 2" xfId="8399"/>
    <cellStyle name="Обычный 3 5 4 2 2 3 2 2" xfId="16847"/>
    <cellStyle name="Обычный 3 5 4 2 2 3 2 2 2" xfId="33744"/>
    <cellStyle name="Обычный 3 5 4 2 2 3 2 3" xfId="25296"/>
    <cellStyle name="Обычный 3 5 4 2 2 3 3" xfId="12623"/>
    <cellStyle name="Обычный 3 5 4 2 2 3 3 2" xfId="29520"/>
    <cellStyle name="Обычный 3 5 4 2 2 3 4" xfId="21072"/>
    <cellStyle name="Обычный 3 5 4 2 2 4" xfId="5583"/>
    <cellStyle name="Обычный 3 5 4 2 2 4 2" xfId="14031"/>
    <cellStyle name="Обычный 3 5 4 2 2 4 2 2" xfId="30928"/>
    <cellStyle name="Обычный 3 5 4 2 2 4 3" xfId="22480"/>
    <cellStyle name="Обычный 3 5 4 2 2 5" xfId="9807"/>
    <cellStyle name="Обычный 3 5 4 2 2 5 2" xfId="26704"/>
    <cellStyle name="Обычный 3 5 4 2 2 6" xfId="18256"/>
    <cellStyle name="Обычный 3 5 4 2 3" xfId="2063"/>
    <cellStyle name="Обычный 3 5 4 2 3 2" xfId="6287"/>
    <cellStyle name="Обычный 3 5 4 2 3 2 2" xfId="14735"/>
    <cellStyle name="Обычный 3 5 4 2 3 2 2 2" xfId="31632"/>
    <cellStyle name="Обычный 3 5 4 2 3 2 3" xfId="23184"/>
    <cellStyle name="Обычный 3 5 4 2 3 3" xfId="10511"/>
    <cellStyle name="Обычный 3 5 4 2 3 3 2" xfId="27408"/>
    <cellStyle name="Обычный 3 5 4 2 3 4" xfId="18960"/>
    <cellStyle name="Обычный 3 5 4 2 4" xfId="3471"/>
    <cellStyle name="Обычный 3 5 4 2 4 2" xfId="7695"/>
    <cellStyle name="Обычный 3 5 4 2 4 2 2" xfId="16143"/>
    <cellStyle name="Обычный 3 5 4 2 4 2 2 2" xfId="33040"/>
    <cellStyle name="Обычный 3 5 4 2 4 2 3" xfId="24592"/>
    <cellStyle name="Обычный 3 5 4 2 4 3" xfId="11919"/>
    <cellStyle name="Обычный 3 5 4 2 4 3 2" xfId="28816"/>
    <cellStyle name="Обычный 3 5 4 2 4 4" xfId="20368"/>
    <cellStyle name="Обычный 3 5 4 2 5" xfId="4879"/>
    <cellStyle name="Обычный 3 5 4 2 5 2" xfId="13327"/>
    <cellStyle name="Обычный 3 5 4 2 5 2 2" xfId="30224"/>
    <cellStyle name="Обычный 3 5 4 2 5 3" xfId="21776"/>
    <cellStyle name="Обычный 3 5 4 2 6" xfId="9103"/>
    <cellStyle name="Обычный 3 5 4 2 6 2" xfId="26000"/>
    <cellStyle name="Обычный 3 5 4 2 7" xfId="17552"/>
    <cellStyle name="Обычный 3 5 4 2 8" xfId="34449"/>
    <cellStyle name="Обычный 3 5 4 3" xfId="1007"/>
    <cellStyle name="Обычный 3 5 4 3 2" xfId="2415"/>
    <cellStyle name="Обычный 3 5 4 3 2 2" xfId="6639"/>
    <cellStyle name="Обычный 3 5 4 3 2 2 2" xfId="15087"/>
    <cellStyle name="Обычный 3 5 4 3 2 2 2 2" xfId="31984"/>
    <cellStyle name="Обычный 3 5 4 3 2 2 3" xfId="23536"/>
    <cellStyle name="Обычный 3 5 4 3 2 3" xfId="10863"/>
    <cellStyle name="Обычный 3 5 4 3 2 3 2" xfId="27760"/>
    <cellStyle name="Обычный 3 5 4 3 2 4" xfId="19312"/>
    <cellStyle name="Обычный 3 5 4 3 3" xfId="3823"/>
    <cellStyle name="Обычный 3 5 4 3 3 2" xfId="8047"/>
    <cellStyle name="Обычный 3 5 4 3 3 2 2" xfId="16495"/>
    <cellStyle name="Обычный 3 5 4 3 3 2 2 2" xfId="33392"/>
    <cellStyle name="Обычный 3 5 4 3 3 2 3" xfId="24944"/>
    <cellStyle name="Обычный 3 5 4 3 3 3" xfId="12271"/>
    <cellStyle name="Обычный 3 5 4 3 3 3 2" xfId="29168"/>
    <cellStyle name="Обычный 3 5 4 3 3 4" xfId="20720"/>
    <cellStyle name="Обычный 3 5 4 3 4" xfId="5231"/>
    <cellStyle name="Обычный 3 5 4 3 4 2" xfId="13679"/>
    <cellStyle name="Обычный 3 5 4 3 4 2 2" xfId="30576"/>
    <cellStyle name="Обычный 3 5 4 3 4 3" xfId="22128"/>
    <cellStyle name="Обычный 3 5 4 3 5" xfId="9455"/>
    <cellStyle name="Обычный 3 5 4 3 5 2" xfId="26352"/>
    <cellStyle name="Обычный 3 5 4 3 6" xfId="17904"/>
    <cellStyle name="Обычный 3 5 4 4" xfId="1711"/>
    <cellStyle name="Обычный 3 5 4 4 2" xfId="5935"/>
    <cellStyle name="Обычный 3 5 4 4 2 2" xfId="14383"/>
    <cellStyle name="Обычный 3 5 4 4 2 2 2" xfId="31280"/>
    <cellStyle name="Обычный 3 5 4 4 2 3" xfId="22832"/>
    <cellStyle name="Обычный 3 5 4 4 3" xfId="10159"/>
    <cellStyle name="Обычный 3 5 4 4 3 2" xfId="27056"/>
    <cellStyle name="Обычный 3 5 4 4 4" xfId="18608"/>
    <cellStyle name="Обычный 3 5 4 5" xfId="3119"/>
    <cellStyle name="Обычный 3 5 4 5 2" xfId="7343"/>
    <cellStyle name="Обычный 3 5 4 5 2 2" xfId="15791"/>
    <cellStyle name="Обычный 3 5 4 5 2 2 2" xfId="32688"/>
    <cellStyle name="Обычный 3 5 4 5 2 3" xfId="24240"/>
    <cellStyle name="Обычный 3 5 4 5 3" xfId="11567"/>
    <cellStyle name="Обычный 3 5 4 5 3 2" xfId="28464"/>
    <cellStyle name="Обычный 3 5 4 5 4" xfId="20016"/>
    <cellStyle name="Обычный 3 5 4 6" xfId="4527"/>
    <cellStyle name="Обычный 3 5 4 6 2" xfId="12975"/>
    <cellStyle name="Обычный 3 5 4 6 2 2" xfId="29872"/>
    <cellStyle name="Обычный 3 5 4 6 3" xfId="21424"/>
    <cellStyle name="Обычный 3 5 4 7" xfId="8751"/>
    <cellStyle name="Обычный 3 5 4 7 2" xfId="25648"/>
    <cellStyle name="Обычный 3 5 4 8" xfId="17200"/>
    <cellStyle name="Обычный 3 5 4 9" xfId="34097"/>
    <cellStyle name="Обычный 3 5 5" xfId="621"/>
    <cellStyle name="Обычный 3 5 5 2" xfId="1352"/>
    <cellStyle name="Обычный 3 5 5 2 2" xfId="2760"/>
    <cellStyle name="Обычный 3 5 5 2 2 2" xfId="6984"/>
    <cellStyle name="Обычный 3 5 5 2 2 2 2" xfId="15432"/>
    <cellStyle name="Обычный 3 5 5 2 2 2 2 2" xfId="32329"/>
    <cellStyle name="Обычный 3 5 5 2 2 2 3" xfId="23881"/>
    <cellStyle name="Обычный 3 5 5 2 2 3" xfId="11208"/>
    <cellStyle name="Обычный 3 5 5 2 2 3 2" xfId="28105"/>
    <cellStyle name="Обычный 3 5 5 2 2 4" xfId="19657"/>
    <cellStyle name="Обычный 3 5 5 2 3" xfId="4168"/>
    <cellStyle name="Обычный 3 5 5 2 3 2" xfId="8392"/>
    <cellStyle name="Обычный 3 5 5 2 3 2 2" xfId="16840"/>
    <cellStyle name="Обычный 3 5 5 2 3 2 2 2" xfId="33737"/>
    <cellStyle name="Обычный 3 5 5 2 3 2 3" xfId="25289"/>
    <cellStyle name="Обычный 3 5 5 2 3 3" xfId="12616"/>
    <cellStyle name="Обычный 3 5 5 2 3 3 2" xfId="29513"/>
    <cellStyle name="Обычный 3 5 5 2 3 4" xfId="21065"/>
    <cellStyle name="Обычный 3 5 5 2 4" xfId="5576"/>
    <cellStyle name="Обычный 3 5 5 2 4 2" xfId="14024"/>
    <cellStyle name="Обычный 3 5 5 2 4 2 2" xfId="30921"/>
    <cellStyle name="Обычный 3 5 5 2 4 3" xfId="22473"/>
    <cellStyle name="Обычный 3 5 5 2 5" xfId="9800"/>
    <cellStyle name="Обычный 3 5 5 2 5 2" xfId="26697"/>
    <cellStyle name="Обычный 3 5 5 2 6" xfId="18249"/>
    <cellStyle name="Обычный 3 5 5 3" xfId="2056"/>
    <cellStyle name="Обычный 3 5 5 3 2" xfId="6280"/>
    <cellStyle name="Обычный 3 5 5 3 2 2" xfId="14728"/>
    <cellStyle name="Обычный 3 5 5 3 2 2 2" xfId="31625"/>
    <cellStyle name="Обычный 3 5 5 3 2 3" xfId="23177"/>
    <cellStyle name="Обычный 3 5 5 3 3" xfId="10504"/>
    <cellStyle name="Обычный 3 5 5 3 3 2" xfId="27401"/>
    <cellStyle name="Обычный 3 5 5 3 4" xfId="18953"/>
    <cellStyle name="Обычный 3 5 5 4" xfId="3464"/>
    <cellStyle name="Обычный 3 5 5 4 2" xfId="7688"/>
    <cellStyle name="Обычный 3 5 5 4 2 2" xfId="16136"/>
    <cellStyle name="Обычный 3 5 5 4 2 2 2" xfId="33033"/>
    <cellStyle name="Обычный 3 5 5 4 2 3" xfId="24585"/>
    <cellStyle name="Обычный 3 5 5 4 3" xfId="11912"/>
    <cellStyle name="Обычный 3 5 5 4 3 2" xfId="28809"/>
    <cellStyle name="Обычный 3 5 5 4 4" xfId="20361"/>
    <cellStyle name="Обычный 3 5 5 5" xfId="4872"/>
    <cellStyle name="Обычный 3 5 5 5 2" xfId="13320"/>
    <cellStyle name="Обычный 3 5 5 5 2 2" xfId="30217"/>
    <cellStyle name="Обычный 3 5 5 5 3" xfId="21769"/>
    <cellStyle name="Обычный 3 5 5 6" xfId="9096"/>
    <cellStyle name="Обычный 3 5 5 6 2" xfId="25993"/>
    <cellStyle name="Обычный 3 5 5 7" xfId="17545"/>
    <cellStyle name="Обычный 3 5 5 8" xfId="34442"/>
    <cellStyle name="Обычный 3 5 6" xfId="1000"/>
    <cellStyle name="Обычный 3 5 6 2" xfId="2408"/>
    <cellStyle name="Обычный 3 5 6 2 2" xfId="6632"/>
    <cellStyle name="Обычный 3 5 6 2 2 2" xfId="15080"/>
    <cellStyle name="Обычный 3 5 6 2 2 2 2" xfId="31977"/>
    <cellStyle name="Обычный 3 5 6 2 2 3" xfId="23529"/>
    <cellStyle name="Обычный 3 5 6 2 3" xfId="10856"/>
    <cellStyle name="Обычный 3 5 6 2 3 2" xfId="27753"/>
    <cellStyle name="Обычный 3 5 6 2 4" xfId="19305"/>
    <cellStyle name="Обычный 3 5 6 3" xfId="3816"/>
    <cellStyle name="Обычный 3 5 6 3 2" xfId="8040"/>
    <cellStyle name="Обычный 3 5 6 3 2 2" xfId="16488"/>
    <cellStyle name="Обычный 3 5 6 3 2 2 2" xfId="33385"/>
    <cellStyle name="Обычный 3 5 6 3 2 3" xfId="24937"/>
    <cellStyle name="Обычный 3 5 6 3 3" xfId="12264"/>
    <cellStyle name="Обычный 3 5 6 3 3 2" xfId="29161"/>
    <cellStyle name="Обычный 3 5 6 3 4" xfId="20713"/>
    <cellStyle name="Обычный 3 5 6 4" xfId="5224"/>
    <cellStyle name="Обычный 3 5 6 4 2" xfId="13672"/>
    <cellStyle name="Обычный 3 5 6 4 2 2" xfId="30569"/>
    <cellStyle name="Обычный 3 5 6 4 3" xfId="22121"/>
    <cellStyle name="Обычный 3 5 6 5" xfId="9448"/>
    <cellStyle name="Обычный 3 5 6 5 2" xfId="26345"/>
    <cellStyle name="Обычный 3 5 6 6" xfId="17897"/>
    <cellStyle name="Обычный 3 5 7" xfId="1704"/>
    <cellStyle name="Обычный 3 5 7 2" xfId="5928"/>
    <cellStyle name="Обычный 3 5 7 2 2" xfId="14376"/>
    <cellStyle name="Обычный 3 5 7 2 2 2" xfId="31273"/>
    <cellStyle name="Обычный 3 5 7 2 3" xfId="22825"/>
    <cellStyle name="Обычный 3 5 7 3" xfId="10152"/>
    <cellStyle name="Обычный 3 5 7 3 2" xfId="27049"/>
    <cellStyle name="Обычный 3 5 7 4" xfId="18601"/>
    <cellStyle name="Обычный 3 5 8" xfId="3112"/>
    <cellStyle name="Обычный 3 5 8 2" xfId="7336"/>
    <cellStyle name="Обычный 3 5 8 2 2" xfId="15784"/>
    <cellStyle name="Обычный 3 5 8 2 2 2" xfId="32681"/>
    <cellStyle name="Обычный 3 5 8 2 3" xfId="24233"/>
    <cellStyle name="Обычный 3 5 8 3" xfId="11560"/>
    <cellStyle name="Обычный 3 5 8 3 2" xfId="28457"/>
    <cellStyle name="Обычный 3 5 8 4" xfId="20009"/>
    <cellStyle name="Обычный 3 5 9" xfId="4520"/>
    <cellStyle name="Обычный 3 5 9 2" xfId="12968"/>
    <cellStyle name="Обычный 3 5 9 2 2" xfId="29865"/>
    <cellStyle name="Обычный 3 5 9 3" xfId="21417"/>
    <cellStyle name="Обычный 3 6" xfId="224"/>
    <cellStyle name="Обычный 3 6 10" xfId="8752"/>
    <cellStyle name="Обычный 3 6 10 2" xfId="25649"/>
    <cellStyle name="Обычный 3 6 11" xfId="17201"/>
    <cellStyle name="Обычный 3 6 12" xfId="34098"/>
    <cellStyle name="Обычный 3 6 2" xfId="225"/>
    <cellStyle name="Обычный 3 6 2 10" xfId="17202"/>
    <cellStyle name="Обычный 3 6 2 11" xfId="34099"/>
    <cellStyle name="Обычный 3 6 2 2" xfId="226"/>
    <cellStyle name="Обычный 3 6 2 2 10" xfId="34100"/>
    <cellStyle name="Обычный 3 6 2 2 2" xfId="227"/>
    <cellStyle name="Обычный 3 6 2 2 2 2" xfId="632"/>
    <cellStyle name="Обычный 3 6 2 2 2 2 2" xfId="1363"/>
    <cellStyle name="Обычный 3 6 2 2 2 2 2 2" xfId="2771"/>
    <cellStyle name="Обычный 3 6 2 2 2 2 2 2 2" xfId="6995"/>
    <cellStyle name="Обычный 3 6 2 2 2 2 2 2 2 2" xfId="15443"/>
    <cellStyle name="Обычный 3 6 2 2 2 2 2 2 2 2 2" xfId="32340"/>
    <cellStyle name="Обычный 3 6 2 2 2 2 2 2 2 3" xfId="23892"/>
    <cellStyle name="Обычный 3 6 2 2 2 2 2 2 3" xfId="11219"/>
    <cellStyle name="Обычный 3 6 2 2 2 2 2 2 3 2" xfId="28116"/>
    <cellStyle name="Обычный 3 6 2 2 2 2 2 2 4" xfId="19668"/>
    <cellStyle name="Обычный 3 6 2 2 2 2 2 3" xfId="4179"/>
    <cellStyle name="Обычный 3 6 2 2 2 2 2 3 2" xfId="8403"/>
    <cellStyle name="Обычный 3 6 2 2 2 2 2 3 2 2" xfId="16851"/>
    <cellStyle name="Обычный 3 6 2 2 2 2 2 3 2 2 2" xfId="33748"/>
    <cellStyle name="Обычный 3 6 2 2 2 2 2 3 2 3" xfId="25300"/>
    <cellStyle name="Обычный 3 6 2 2 2 2 2 3 3" xfId="12627"/>
    <cellStyle name="Обычный 3 6 2 2 2 2 2 3 3 2" xfId="29524"/>
    <cellStyle name="Обычный 3 6 2 2 2 2 2 3 4" xfId="21076"/>
    <cellStyle name="Обычный 3 6 2 2 2 2 2 4" xfId="5587"/>
    <cellStyle name="Обычный 3 6 2 2 2 2 2 4 2" xfId="14035"/>
    <cellStyle name="Обычный 3 6 2 2 2 2 2 4 2 2" xfId="30932"/>
    <cellStyle name="Обычный 3 6 2 2 2 2 2 4 3" xfId="22484"/>
    <cellStyle name="Обычный 3 6 2 2 2 2 2 5" xfId="9811"/>
    <cellStyle name="Обычный 3 6 2 2 2 2 2 5 2" xfId="26708"/>
    <cellStyle name="Обычный 3 6 2 2 2 2 2 6" xfId="18260"/>
    <cellStyle name="Обычный 3 6 2 2 2 2 3" xfId="2067"/>
    <cellStyle name="Обычный 3 6 2 2 2 2 3 2" xfId="6291"/>
    <cellStyle name="Обычный 3 6 2 2 2 2 3 2 2" xfId="14739"/>
    <cellStyle name="Обычный 3 6 2 2 2 2 3 2 2 2" xfId="31636"/>
    <cellStyle name="Обычный 3 6 2 2 2 2 3 2 3" xfId="23188"/>
    <cellStyle name="Обычный 3 6 2 2 2 2 3 3" xfId="10515"/>
    <cellStyle name="Обычный 3 6 2 2 2 2 3 3 2" xfId="27412"/>
    <cellStyle name="Обычный 3 6 2 2 2 2 3 4" xfId="18964"/>
    <cellStyle name="Обычный 3 6 2 2 2 2 4" xfId="3475"/>
    <cellStyle name="Обычный 3 6 2 2 2 2 4 2" xfId="7699"/>
    <cellStyle name="Обычный 3 6 2 2 2 2 4 2 2" xfId="16147"/>
    <cellStyle name="Обычный 3 6 2 2 2 2 4 2 2 2" xfId="33044"/>
    <cellStyle name="Обычный 3 6 2 2 2 2 4 2 3" xfId="24596"/>
    <cellStyle name="Обычный 3 6 2 2 2 2 4 3" xfId="11923"/>
    <cellStyle name="Обычный 3 6 2 2 2 2 4 3 2" xfId="28820"/>
    <cellStyle name="Обычный 3 6 2 2 2 2 4 4" xfId="20372"/>
    <cellStyle name="Обычный 3 6 2 2 2 2 5" xfId="4883"/>
    <cellStyle name="Обычный 3 6 2 2 2 2 5 2" xfId="13331"/>
    <cellStyle name="Обычный 3 6 2 2 2 2 5 2 2" xfId="30228"/>
    <cellStyle name="Обычный 3 6 2 2 2 2 5 3" xfId="21780"/>
    <cellStyle name="Обычный 3 6 2 2 2 2 6" xfId="9107"/>
    <cellStyle name="Обычный 3 6 2 2 2 2 6 2" xfId="26004"/>
    <cellStyle name="Обычный 3 6 2 2 2 2 7" xfId="17556"/>
    <cellStyle name="Обычный 3 6 2 2 2 2 8" xfId="34453"/>
    <cellStyle name="Обычный 3 6 2 2 2 3" xfId="1011"/>
    <cellStyle name="Обычный 3 6 2 2 2 3 2" xfId="2419"/>
    <cellStyle name="Обычный 3 6 2 2 2 3 2 2" xfId="6643"/>
    <cellStyle name="Обычный 3 6 2 2 2 3 2 2 2" xfId="15091"/>
    <cellStyle name="Обычный 3 6 2 2 2 3 2 2 2 2" xfId="31988"/>
    <cellStyle name="Обычный 3 6 2 2 2 3 2 2 3" xfId="23540"/>
    <cellStyle name="Обычный 3 6 2 2 2 3 2 3" xfId="10867"/>
    <cellStyle name="Обычный 3 6 2 2 2 3 2 3 2" xfId="27764"/>
    <cellStyle name="Обычный 3 6 2 2 2 3 2 4" xfId="19316"/>
    <cellStyle name="Обычный 3 6 2 2 2 3 3" xfId="3827"/>
    <cellStyle name="Обычный 3 6 2 2 2 3 3 2" xfId="8051"/>
    <cellStyle name="Обычный 3 6 2 2 2 3 3 2 2" xfId="16499"/>
    <cellStyle name="Обычный 3 6 2 2 2 3 3 2 2 2" xfId="33396"/>
    <cellStyle name="Обычный 3 6 2 2 2 3 3 2 3" xfId="24948"/>
    <cellStyle name="Обычный 3 6 2 2 2 3 3 3" xfId="12275"/>
    <cellStyle name="Обычный 3 6 2 2 2 3 3 3 2" xfId="29172"/>
    <cellStyle name="Обычный 3 6 2 2 2 3 3 4" xfId="20724"/>
    <cellStyle name="Обычный 3 6 2 2 2 3 4" xfId="5235"/>
    <cellStyle name="Обычный 3 6 2 2 2 3 4 2" xfId="13683"/>
    <cellStyle name="Обычный 3 6 2 2 2 3 4 2 2" xfId="30580"/>
    <cellStyle name="Обычный 3 6 2 2 2 3 4 3" xfId="22132"/>
    <cellStyle name="Обычный 3 6 2 2 2 3 5" xfId="9459"/>
    <cellStyle name="Обычный 3 6 2 2 2 3 5 2" xfId="26356"/>
    <cellStyle name="Обычный 3 6 2 2 2 3 6" xfId="17908"/>
    <cellStyle name="Обычный 3 6 2 2 2 4" xfId="1715"/>
    <cellStyle name="Обычный 3 6 2 2 2 4 2" xfId="5939"/>
    <cellStyle name="Обычный 3 6 2 2 2 4 2 2" xfId="14387"/>
    <cellStyle name="Обычный 3 6 2 2 2 4 2 2 2" xfId="31284"/>
    <cellStyle name="Обычный 3 6 2 2 2 4 2 3" xfId="22836"/>
    <cellStyle name="Обычный 3 6 2 2 2 4 3" xfId="10163"/>
    <cellStyle name="Обычный 3 6 2 2 2 4 3 2" xfId="27060"/>
    <cellStyle name="Обычный 3 6 2 2 2 4 4" xfId="18612"/>
    <cellStyle name="Обычный 3 6 2 2 2 5" xfId="3123"/>
    <cellStyle name="Обычный 3 6 2 2 2 5 2" xfId="7347"/>
    <cellStyle name="Обычный 3 6 2 2 2 5 2 2" xfId="15795"/>
    <cellStyle name="Обычный 3 6 2 2 2 5 2 2 2" xfId="32692"/>
    <cellStyle name="Обычный 3 6 2 2 2 5 2 3" xfId="24244"/>
    <cellStyle name="Обычный 3 6 2 2 2 5 3" xfId="11571"/>
    <cellStyle name="Обычный 3 6 2 2 2 5 3 2" xfId="28468"/>
    <cellStyle name="Обычный 3 6 2 2 2 5 4" xfId="20020"/>
    <cellStyle name="Обычный 3 6 2 2 2 6" xfId="4531"/>
    <cellStyle name="Обычный 3 6 2 2 2 6 2" xfId="12979"/>
    <cellStyle name="Обычный 3 6 2 2 2 6 2 2" xfId="29876"/>
    <cellStyle name="Обычный 3 6 2 2 2 6 3" xfId="21428"/>
    <cellStyle name="Обычный 3 6 2 2 2 7" xfId="8755"/>
    <cellStyle name="Обычный 3 6 2 2 2 7 2" xfId="25652"/>
    <cellStyle name="Обычный 3 6 2 2 2 8" xfId="17204"/>
    <cellStyle name="Обычный 3 6 2 2 2 9" xfId="34101"/>
    <cellStyle name="Обычный 3 6 2 2 3" xfId="631"/>
    <cellStyle name="Обычный 3 6 2 2 3 2" xfId="1362"/>
    <cellStyle name="Обычный 3 6 2 2 3 2 2" xfId="2770"/>
    <cellStyle name="Обычный 3 6 2 2 3 2 2 2" xfId="6994"/>
    <cellStyle name="Обычный 3 6 2 2 3 2 2 2 2" xfId="15442"/>
    <cellStyle name="Обычный 3 6 2 2 3 2 2 2 2 2" xfId="32339"/>
    <cellStyle name="Обычный 3 6 2 2 3 2 2 2 3" xfId="23891"/>
    <cellStyle name="Обычный 3 6 2 2 3 2 2 3" xfId="11218"/>
    <cellStyle name="Обычный 3 6 2 2 3 2 2 3 2" xfId="28115"/>
    <cellStyle name="Обычный 3 6 2 2 3 2 2 4" xfId="19667"/>
    <cellStyle name="Обычный 3 6 2 2 3 2 3" xfId="4178"/>
    <cellStyle name="Обычный 3 6 2 2 3 2 3 2" xfId="8402"/>
    <cellStyle name="Обычный 3 6 2 2 3 2 3 2 2" xfId="16850"/>
    <cellStyle name="Обычный 3 6 2 2 3 2 3 2 2 2" xfId="33747"/>
    <cellStyle name="Обычный 3 6 2 2 3 2 3 2 3" xfId="25299"/>
    <cellStyle name="Обычный 3 6 2 2 3 2 3 3" xfId="12626"/>
    <cellStyle name="Обычный 3 6 2 2 3 2 3 3 2" xfId="29523"/>
    <cellStyle name="Обычный 3 6 2 2 3 2 3 4" xfId="21075"/>
    <cellStyle name="Обычный 3 6 2 2 3 2 4" xfId="5586"/>
    <cellStyle name="Обычный 3 6 2 2 3 2 4 2" xfId="14034"/>
    <cellStyle name="Обычный 3 6 2 2 3 2 4 2 2" xfId="30931"/>
    <cellStyle name="Обычный 3 6 2 2 3 2 4 3" xfId="22483"/>
    <cellStyle name="Обычный 3 6 2 2 3 2 5" xfId="9810"/>
    <cellStyle name="Обычный 3 6 2 2 3 2 5 2" xfId="26707"/>
    <cellStyle name="Обычный 3 6 2 2 3 2 6" xfId="18259"/>
    <cellStyle name="Обычный 3 6 2 2 3 3" xfId="2066"/>
    <cellStyle name="Обычный 3 6 2 2 3 3 2" xfId="6290"/>
    <cellStyle name="Обычный 3 6 2 2 3 3 2 2" xfId="14738"/>
    <cellStyle name="Обычный 3 6 2 2 3 3 2 2 2" xfId="31635"/>
    <cellStyle name="Обычный 3 6 2 2 3 3 2 3" xfId="23187"/>
    <cellStyle name="Обычный 3 6 2 2 3 3 3" xfId="10514"/>
    <cellStyle name="Обычный 3 6 2 2 3 3 3 2" xfId="27411"/>
    <cellStyle name="Обычный 3 6 2 2 3 3 4" xfId="18963"/>
    <cellStyle name="Обычный 3 6 2 2 3 4" xfId="3474"/>
    <cellStyle name="Обычный 3 6 2 2 3 4 2" xfId="7698"/>
    <cellStyle name="Обычный 3 6 2 2 3 4 2 2" xfId="16146"/>
    <cellStyle name="Обычный 3 6 2 2 3 4 2 2 2" xfId="33043"/>
    <cellStyle name="Обычный 3 6 2 2 3 4 2 3" xfId="24595"/>
    <cellStyle name="Обычный 3 6 2 2 3 4 3" xfId="11922"/>
    <cellStyle name="Обычный 3 6 2 2 3 4 3 2" xfId="28819"/>
    <cellStyle name="Обычный 3 6 2 2 3 4 4" xfId="20371"/>
    <cellStyle name="Обычный 3 6 2 2 3 5" xfId="4882"/>
    <cellStyle name="Обычный 3 6 2 2 3 5 2" xfId="13330"/>
    <cellStyle name="Обычный 3 6 2 2 3 5 2 2" xfId="30227"/>
    <cellStyle name="Обычный 3 6 2 2 3 5 3" xfId="21779"/>
    <cellStyle name="Обычный 3 6 2 2 3 6" xfId="9106"/>
    <cellStyle name="Обычный 3 6 2 2 3 6 2" xfId="26003"/>
    <cellStyle name="Обычный 3 6 2 2 3 7" xfId="17555"/>
    <cellStyle name="Обычный 3 6 2 2 3 8" xfId="34452"/>
    <cellStyle name="Обычный 3 6 2 2 4" xfId="1010"/>
    <cellStyle name="Обычный 3 6 2 2 4 2" xfId="2418"/>
    <cellStyle name="Обычный 3 6 2 2 4 2 2" xfId="6642"/>
    <cellStyle name="Обычный 3 6 2 2 4 2 2 2" xfId="15090"/>
    <cellStyle name="Обычный 3 6 2 2 4 2 2 2 2" xfId="31987"/>
    <cellStyle name="Обычный 3 6 2 2 4 2 2 3" xfId="23539"/>
    <cellStyle name="Обычный 3 6 2 2 4 2 3" xfId="10866"/>
    <cellStyle name="Обычный 3 6 2 2 4 2 3 2" xfId="27763"/>
    <cellStyle name="Обычный 3 6 2 2 4 2 4" xfId="19315"/>
    <cellStyle name="Обычный 3 6 2 2 4 3" xfId="3826"/>
    <cellStyle name="Обычный 3 6 2 2 4 3 2" xfId="8050"/>
    <cellStyle name="Обычный 3 6 2 2 4 3 2 2" xfId="16498"/>
    <cellStyle name="Обычный 3 6 2 2 4 3 2 2 2" xfId="33395"/>
    <cellStyle name="Обычный 3 6 2 2 4 3 2 3" xfId="24947"/>
    <cellStyle name="Обычный 3 6 2 2 4 3 3" xfId="12274"/>
    <cellStyle name="Обычный 3 6 2 2 4 3 3 2" xfId="29171"/>
    <cellStyle name="Обычный 3 6 2 2 4 3 4" xfId="20723"/>
    <cellStyle name="Обычный 3 6 2 2 4 4" xfId="5234"/>
    <cellStyle name="Обычный 3 6 2 2 4 4 2" xfId="13682"/>
    <cellStyle name="Обычный 3 6 2 2 4 4 2 2" xfId="30579"/>
    <cellStyle name="Обычный 3 6 2 2 4 4 3" xfId="22131"/>
    <cellStyle name="Обычный 3 6 2 2 4 5" xfId="9458"/>
    <cellStyle name="Обычный 3 6 2 2 4 5 2" xfId="26355"/>
    <cellStyle name="Обычный 3 6 2 2 4 6" xfId="17907"/>
    <cellStyle name="Обычный 3 6 2 2 5" xfId="1714"/>
    <cellStyle name="Обычный 3 6 2 2 5 2" xfId="5938"/>
    <cellStyle name="Обычный 3 6 2 2 5 2 2" xfId="14386"/>
    <cellStyle name="Обычный 3 6 2 2 5 2 2 2" xfId="31283"/>
    <cellStyle name="Обычный 3 6 2 2 5 2 3" xfId="22835"/>
    <cellStyle name="Обычный 3 6 2 2 5 3" xfId="10162"/>
    <cellStyle name="Обычный 3 6 2 2 5 3 2" xfId="27059"/>
    <cellStyle name="Обычный 3 6 2 2 5 4" xfId="18611"/>
    <cellStyle name="Обычный 3 6 2 2 6" xfId="3122"/>
    <cellStyle name="Обычный 3 6 2 2 6 2" xfId="7346"/>
    <cellStyle name="Обычный 3 6 2 2 6 2 2" xfId="15794"/>
    <cellStyle name="Обычный 3 6 2 2 6 2 2 2" xfId="32691"/>
    <cellStyle name="Обычный 3 6 2 2 6 2 3" xfId="24243"/>
    <cellStyle name="Обычный 3 6 2 2 6 3" xfId="11570"/>
    <cellStyle name="Обычный 3 6 2 2 6 3 2" xfId="28467"/>
    <cellStyle name="Обычный 3 6 2 2 6 4" xfId="20019"/>
    <cellStyle name="Обычный 3 6 2 2 7" xfId="4530"/>
    <cellStyle name="Обычный 3 6 2 2 7 2" xfId="12978"/>
    <cellStyle name="Обычный 3 6 2 2 7 2 2" xfId="29875"/>
    <cellStyle name="Обычный 3 6 2 2 7 3" xfId="21427"/>
    <cellStyle name="Обычный 3 6 2 2 8" xfId="8754"/>
    <cellStyle name="Обычный 3 6 2 2 8 2" xfId="25651"/>
    <cellStyle name="Обычный 3 6 2 2 9" xfId="17203"/>
    <cellStyle name="Обычный 3 6 2 3" xfId="228"/>
    <cellStyle name="Обычный 3 6 2 3 2" xfId="633"/>
    <cellStyle name="Обычный 3 6 2 3 2 2" xfId="1364"/>
    <cellStyle name="Обычный 3 6 2 3 2 2 2" xfId="2772"/>
    <cellStyle name="Обычный 3 6 2 3 2 2 2 2" xfId="6996"/>
    <cellStyle name="Обычный 3 6 2 3 2 2 2 2 2" xfId="15444"/>
    <cellStyle name="Обычный 3 6 2 3 2 2 2 2 2 2" xfId="32341"/>
    <cellStyle name="Обычный 3 6 2 3 2 2 2 2 3" xfId="23893"/>
    <cellStyle name="Обычный 3 6 2 3 2 2 2 3" xfId="11220"/>
    <cellStyle name="Обычный 3 6 2 3 2 2 2 3 2" xfId="28117"/>
    <cellStyle name="Обычный 3 6 2 3 2 2 2 4" xfId="19669"/>
    <cellStyle name="Обычный 3 6 2 3 2 2 3" xfId="4180"/>
    <cellStyle name="Обычный 3 6 2 3 2 2 3 2" xfId="8404"/>
    <cellStyle name="Обычный 3 6 2 3 2 2 3 2 2" xfId="16852"/>
    <cellStyle name="Обычный 3 6 2 3 2 2 3 2 2 2" xfId="33749"/>
    <cellStyle name="Обычный 3 6 2 3 2 2 3 2 3" xfId="25301"/>
    <cellStyle name="Обычный 3 6 2 3 2 2 3 3" xfId="12628"/>
    <cellStyle name="Обычный 3 6 2 3 2 2 3 3 2" xfId="29525"/>
    <cellStyle name="Обычный 3 6 2 3 2 2 3 4" xfId="21077"/>
    <cellStyle name="Обычный 3 6 2 3 2 2 4" xfId="5588"/>
    <cellStyle name="Обычный 3 6 2 3 2 2 4 2" xfId="14036"/>
    <cellStyle name="Обычный 3 6 2 3 2 2 4 2 2" xfId="30933"/>
    <cellStyle name="Обычный 3 6 2 3 2 2 4 3" xfId="22485"/>
    <cellStyle name="Обычный 3 6 2 3 2 2 5" xfId="9812"/>
    <cellStyle name="Обычный 3 6 2 3 2 2 5 2" xfId="26709"/>
    <cellStyle name="Обычный 3 6 2 3 2 2 6" xfId="18261"/>
    <cellStyle name="Обычный 3 6 2 3 2 3" xfId="2068"/>
    <cellStyle name="Обычный 3 6 2 3 2 3 2" xfId="6292"/>
    <cellStyle name="Обычный 3 6 2 3 2 3 2 2" xfId="14740"/>
    <cellStyle name="Обычный 3 6 2 3 2 3 2 2 2" xfId="31637"/>
    <cellStyle name="Обычный 3 6 2 3 2 3 2 3" xfId="23189"/>
    <cellStyle name="Обычный 3 6 2 3 2 3 3" xfId="10516"/>
    <cellStyle name="Обычный 3 6 2 3 2 3 3 2" xfId="27413"/>
    <cellStyle name="Обычный 3 6 2 3 2 3 4" xfId="18965"/>
    <cellStyle name="Обычный 3 6 2 3 2 4" xfId="3476"/>
    <cellStyle name="Обычный 3 6 2 3 2 4 2" xfId="7700"/>
    <cellStyle name="Обычный 3 6 2 3 2 4 2 2" xfId="16148"/>
    <cellStyle name="Обычный 3 6 2 3 2 4 2 2 2" xfId="33045"/>
    <cellStyle name="Обычный 3 6 2 3 2 4 2 3" xfId="24597"/>
    <cellStyle name="Обычный 3 6 2 3 2 4 3" xfId="11924"/>
    <cellStyle name="Обычный 3 6 2 3 2 4 3 2" xfId="28821"/>
    <cellStyle name="Обычный 3 6 2 3 2 4 4" xfId="20373"/>
    <cellStyle name="Обычный 3 6 2 3 2 5" xfId="4884"/>
    <cellStyle name="Обычный 3 6 2 3 2 5 2" xfId="13332"/>
    <cellStyle name="Обычный 3 6 2 3 2 5 2 2" xfId="30229"/>
    <cellStyle name="Обычный 3 6 2 3 2 5 3" xfId="21781"/>
    <cellStyle name="Обычный 3 6 2 3 2 6" xfId="9108"/>
    <cellStyle name="Обычный 3 6 2 3 2 6 2" xfId="26005"/>
    <cellStyle name="Обычный 3 6 2 3 2 7" xfId="17557"/>
    <cellStyle name="Обычный 3 6 2 3 2 8" xfId="34454"/>
    <cellStyle name="Обычный 3 6 2 3 3" xfId="1012"/>
    <cellStyle name="Обычный 3 6 2 3 3 2" xfId="2420"/>
    <cellStyle name="Обычный 3 6 2 3 3 2 2" xfId="6644"/>
    <cellStyle name="Обычный 3 6 2 3 3 2 2 2" xfId="15092"/>
    <cellStyle name="Обычный 3 6 2 3 3 2 2 2 2" xfId="31989"/>
    <cellStyle name="Обычный 3 6 2 3 3 2 2 3" xfId="23541"/>
    <cellStyle name="Обычный 3 6 2 3 3 2 3" xfId="10868"/>
    <cellStyle name="Обычный 3 6 2 3 3 2 3 2" xfId="27765"/>
    <cellStyle name="Обычный 3 6 2 3 3 2 4" xfId="19317"/>
    <cellStyle name="Обычный 3 6 2 3 3 3" xfId="3828"/>
    <cellStyle name="Обычный 3 6 2 3 3 3 2" xfId="8052"/>
    <cellStyle name="Обычный 3 6 2 3 3 3 2 2" xfId="16500"/>
    <cellStyle name="Обычный 3 6 2 3 3 3 2 2 2" xfId="33397"/>
    <cellStyle name="Обычный 3 6 2 3 3 3 2 3" xfId="24949"/>
    <cellStyle name="Обычный 3 6 2 3 3 3 3" xfId="12276"/>
    <cellStyle name="Обычный 3 6 2 3 3 3 3 2" xfId="29173"/>
    <cellStyle name="Обычный 3 6 2 3 3 3 4" xfId="20725"/>
    <cellStyle name="Обычный 3 6 2 3 3 4" xfId="5236"/>
    <cellStyle name="Обычный 3 6 2 3 3 4 2" xfId="13684"/>
    <cellStyle name="Обычный 3 6 2 3 3 4 2 2" xfId="30581"/>
    <cellStyle name="Обычный 3 6 2 3 3 4 3" xfId="22133"/>
    <cellStyle name="Обычный 3 6 2 3 3 5" xfId="9460"/>
    <cellStyle name="Обычный 3 6 2 3 3 5 2" xfId="26357"/>
    <cellStyle name="Обычный 3 6 2 3 3 6" xfId="17909"/>
    <cellStyle name="Обычный 3 6 2 3 4" xfId="1716"/>
    <cellStyle name="Обычный 3 6 2 3 4 2" xfId="5940"/>
    <cellStyle name="Обычный 3 6 2 3 4 2 2" xfId="14388"/>
    <cellStyle name="Обычный 3 6 2 3 4 2 2 2" xfId="31285"/>
    <cellStyle name="Обычный 3 6 2 3 4 2 3" xfId="22837"/>
    <cellStyle name="Обычный 3 6 2 3 4 3" xfId="10164"/>
    <cellStyle name="Обычный 3 6 2 3 4 3 2" xfId="27061"/>
    <cellStyle name="Обычный 3 6 2 3 4 4" xfId="18613"/>
    <cellStyle name="Обычный 3 6 2 3 5" xfId="3124"/>
    <cellStyle name="Обычный 3 6 2 3 5 2" xfId="7348"/>
    <cellStyle name="Обычный 3 6 2 3 5 2 2" xfId="15796"/>
    <cellStyle name="Обычный 3 6 2 3 5 2 2 2" xfId="32693"/>
    <cellStyle name="Обычный 3 6 2 3 5 2 3" xfId="24245"/>
    <cellStyle name="Обычный 3 6 2 3 5 3" xfId="11572"/>
    <cellStyle name="Обычный 3 6 2 3 5 3 2" xfId="28469"/>
    <cellStyle name="Обычный 3 6 2 3 5 4" xfId="20021"/>
    <cellStyle name="Обычный 3 6 2 3 6" xfId="4532"/>
    <cellStyle name="Обычный 3 6 2 3 6 2" xfId="12980"/>
    <cellStyle name="Обычный 3 6 2 3 6 2 2" xfId="29877"/>
    <cellStyle name="Обычный 3 6 2 3 6 3" xfId="21429"/>
    <cellStyle name="Обычный 3 6 2 3 7" xfId="8756"/>
    <cellStyle name="Обычный 3 6 2 3 7 2" xfId="25653"/>
    <cellStyle name="Обычный 3 6 2 3 8" xfId="17205"/>
    <cellStyle name="Обычный 3 6 2 3 9" xfId="34102"/>
    <cellStyle name="Обычный 3 6 2 4" xfId="630"/>
    <cellStyle name="Обычный 3 6 2 4 2" xfId="1361"/>
    <cellStyle name="Обычный 3 6 2 4 2 2" xfId="2769"/>
    <cellStyle name="Обычный 3 6 2 4 2 2 2" xfId="6993"/>
    <cellStyle name="Обычный 3 6 2 4 2 2 2 2" xfId="15441"/>
    <cellStyle name="Обычный 3 6 2 4 2 2 2 2 2" xfId="32338"/>
    <cellStyle name="Обычный 3 6 2 4 2 2 2 3" xfId="23890"/>
    <cellStyle name="Обычный 3 6 2 4 2 2 3" xfId="11217"/>
    <cellStyle name="Обычный 3 6 2 4 2 2 3 2" xfId="28114"/>
    <cellStyle name="Обычный 3 6 2 4 2 2 4" xfId="19666"/>
    <cellStyle name="Обычный 3 6 2 4 2 3" xfId="4177"/>
    <cellStyle name="Обычный 3 6 2 4 2 3 2" xfId="8401"/>
    <cellStyle name="Обычный 3 6 2 4 2 3 2 2" xfId="16849"/>
    <cellStyle name="Обычный 3 6 2 4 2 3 2 2 2" xfId="33746"/>
    <cellStyle name="Обычный 3 6 2 4 2 3 2 3" xfId="25298"/>
    <cellStyle name="Обычный 3 6 2 4 2 3 3" xfId="12625"/>
    <cellStyle name="Обычный 3 6 2 4 2 3 3 2" xfId="29522"/>
    <cellStyle name="Обычный 3 6 2 4 2 3 4" xfId="21074"/>
    <cellStyle name="Обычный 3 6 2 4 2 4" xfId="5585"/>
    <cellStyle name="Обычный 3 6 2 4 2 4 2" xfId="14033"/>
    <cellStyle name="Обычный 3 6 2 4 2 4 2 2" xfId="30930"/>
    <cellStyle name="Обычный 3 6 2 4 2 4 3" xfId="22482"/>
    <cellStyle name="Обычный 3 6 2 4 2 5" xfId="9809"/>
    <cellStyle name="Обычный 3 6 2 4 2 5 2" xfId="26706"/>
    <cellStyle name="Обычный 3 6 2 4 2 6" xfId="18258"/>
    <cellStyle name="Обычный 3 6 2 4 3" xfId="2065"/>
    <cellStyle name="Обычный 3 6 2 4 3 2" xfId="6289"/>
    <cellStyle name="Обычный 3 6 2 4 3 2 2" xfId="14737"/>
    <cellStyle name="Обычный 3 6 2 4 3 2 2 2" xfId="31634"/>
    <cellStyle name="Обычный 3 6 2 4 3 2 3" xfId="23186"/>
    <cellStyle name="Обычный 3 6 2 4 3 3" xfId="10513"/>
    <cellStyle name="Обычный 3 6 2 4 3 3 2" xfId="27410"/>
    <cellStyle name="Обычный 3 6 2 4 3 4" xfId="18962"/>
    <cellStyle name="Обычный 3 6 2 4 4" xfId="3473"/>
    <cellStyle name="Обычный 3 6 2 4 4 2" xfId="7697"/>
    <cellStyle name="Обычный 3 6 2 4 4 2 2" xfId="16145"/>
    <cellStyle name="Обычный 3 6 2 4 4 2 2 2" xfId="33042"/>
    <cellStyle name="Обычный 3 6 2 4 4 2 3" xfId="24594"/>
    <cellStyle name="Обычный 3 6 2 4 4 3" xfId="11921"/>
    <cellStyle name="Обычный 3 6 2 4 4 3 2" xfId="28818"/>
    <cellStyle name="Обычный 3 6 2 4 4 4" xfId="20370"/>
    <cellStyle name="Обычный 3 6 2 4 5" xfId="4881"/>
    <cellStyle name="Обычный 3 6 2 4 5 2" xfId="13329"/>
    <cellStyle name="Обычный 3 6 2 4 5 2 2" xfId="30226"/>
    <cellStyle name="Обычный 3 6 2 4 5 3" xfId="21778"/>
    <cellStyle name="Обычный 3 6 2 4 6" xfId="9105"/>
    <cellStyle name="Обычный 3 6 2 4 6 2" xfId="26002"/>
    <cellStyle name="Обычный 3 6 2 4 7" xfId="17554"/>
    <cellStyle name="Обычный 3 6 2 4 8" xfId="34451"/>
    <cellStyle name="Обычный 3 6 2 5" xfId="1009"/>
    <cellStyle name="Обычный 3 6 2 5 2" xfId="2417"/>
    <cellStyle name="Обычный 3 6 2 5 2 2" xfId="6641"/>
    <cellStyle name="Обычный 3 6 2 5 2 2 2" xfId="15089"/>
    <cellStyle name="Обычный 3 6 2 5 2 2 2 2" xfId="31986"/>
    <cellStyle name="Обычный 3 6 2 5 2 2 3" xfId="23538"/>
    <cellStyle name="Обычный 3 6 2 5 2 3" xfId="10865"/>
    <cellStyle name="Обычный 3 6 2 5 2 3 2" xfId="27762"/>
    <cellStyle name="Обычный 3 6 2 5 2 4" xfId="19314"/>
    <cellStyle name="Обычный 3 6 2 5 3" xfId="3825"/>
    <cellStyle name="Обычный 3 6 2 5 3 2" xfId="8049"/>
    <cellStyle name="Обычный 3 6 2 5 3 2 2" xfId="16497"/>
    <cellStyle name="Обычный 3 6 2 5 3 2 2 2" xfId="33394"/>
    <cellStyle name="Обычный 3 6 2 5 3 2 3" xfId="24946"/>
    <cellStyle name="Обычный 3 6 2 5 3 3" xfId="12273"/>
    <cellStyle name="Обычный 3 6 2 5 3 3 2" xfId="29170"/>
    <cellStyle name="Обычный 3 6 2 5 3 4" xfId="20722"/>
    <cellStyle name="Обычный 3 6 2 5 4" xfId="5233"/>
    <cellStyle name="Обычный 3 6 2 5 4 2" xfId="13681"/>
    <cellStyle name="Обычный 3 6 2 5 4 2 2" xfId="30578"/>
    <cellStyle name="Обычный 3 6 2 5 4 3" xfId="22130"/>
    <cellStyle name="Обычный 3 6 2 5 5" xfId="9457"/>
    <cellStyle name="Обычный 3 6 2 5 5 2" xfId="26354"/>
    <cellStyle name="Обычный 3 6 2 5 6" xfId="17906"/>
    <cellStyle name="Обычный 3 6 2 6" xfId="1713"/>
    <cellStyle name="Обычный 3 6 2 6 2" xfId="5937"/>
    <cellStyle name="Обычный 3 6 2 6 2 2" xfId="14385"/>
    <cellStyle name="Обычный 3 6 2 6 2 2 2" xfId="31282"/>
    <cellStyle name="Обычный 3 6 2 6 2 3" xfId="22834"/>
    <cellStyle name="Обычный 3 6 2 6 3" xfId="10161"/>
    <cellStyle name="Обычный 3 6 2 6 3 2" xfId="27058"/>
    <cellStyle name="Обычный 3 6 2 6 4" xfId="18610"/>
    <cellStyle name="Обычный 3 6 2 7" xfId="3121"/>
    <cellStyle name="Обычный 3 6 2 7 2" xfId="7345"/>
    <cellStyle name="Обычный 3 6 2 7 2 2" xfId="15793"/>
    <cellStyle name="Обычный 3 6 2 7 2 2 2" xfId="32690"/>
    <cellStyle name="Обычный 3 6 2 7 2 3" xfId="24242"/>
    <cellStyle name="Обычный 3 6 2 7 3" xfId="11569"/>
    <cellStyle name="Обычный 3 6 2 7 3 2" xfId="28466"/>
    <cellStyle name="Обычный 3 6 2 7 4" xfId="20018"/>
    <cellStyle name="Обычный 3 6 2 8" xfId="4529"/>
    <cellStyle name="Обычный 3 6 2 8 2" xfId="12977"/>
    <cellStyle name="Обычный 3 6 2 8 2 2" xfId="29874"/>
    <cellStyle name="Обычный 3 6 2 8 3" xfId="21426"/>
    <cellStyle name="Обычный 3 6 2 9" xfId="8753"/>
    <cellStyle name="Обычный 3 6 2 9 2" xfId="25650"/>
    <cellStyle name="Обычный 3 6 3" xfId="229"/>
    <cellStyle name="Обычный 3 6 3 10" xfId="34103"/>
    <cellStyle name="Обычный 3 6 3 2" xfId="230"/>
    <cellStyle name="Обычный 3 6 3 2 2" xfId="635"/>
    <cellStyle name="Обычный 3 6 3 2 2 2" xfId="1366"/>
    <cellStyle name="Обычный 3 6 3 2 2 2 2" xfId="2774"/>
    <cellStyle name="Обычный 3 6 3 2 2 2 2 2" xfId="6998"/>
    <cellStyle name="Обычный 3 6 3 2 2 2 2 2 2" xfId="15446"/>
    <cellStyle name="Обычный 3 6 3 2 2 2 2 2 2 2" xfId="32343"/>
    <cellStyle name="Обычный 3 6 3 2 2 2 2 2 3" xfId="23895"/>
    <cellStyle name="Обычный 3 6 3 2 2 2 2 3" xfId="11222"/>
    <cellStyle name="Обычный 3 6 3 2 2 2 2 3 2" xfId="28119"/>
    <cellStyle name="Обычный 3 6 3 2 2 2 2 4" xfId="19671"/>
    <cellStyle name="Обычный 3 6 3 2 2 2 3" xfId="4182"/>
    <cellStyle name="Обычный 3 6 3 2 2 2 3 2" xfId="8406"/>
    <cellStyle name="Обычный 3 6 3 2 2 2 3 2 2" xfId="16854"/>
    <cellStyle name="Обычный 3 6 3 2 2 2 3 2 2 2" xfId="33751"/>
    <cellStyle name="Обычный 3 6 3 2 2 2 3 2 3" xfId="25303"/>
    <cellStyle name="Обычный 3 6 3 2 2 2 3 3" xfId="12630"/>
    <cellStyle name="Обычный 3 6 3 2 2 2 3 3 2" xfId="29527"/>
    <cellStyle name="Обычный 3 6 3 2 2 2 3 4" xfId="21079"/>
    <cellStyle name="Обычный 3 6 3 2 2 2 4" xfId="5590"/>
    <cellStyle name="Обычный 3 6 3 2 2 2 4 2" xfId="14038"/>
    <cellStyle name="Обычный 3 6 3 2 2 2 4 2 2" xfId="30935"/>
    <cellStyle name="Обычный 3 6 3 2 2 2 4 3" xfId="22487"/>
    <cellStyle name="Обычный 3 6 3 2 2 2 5" xfId="9814"/>
    <cellStyle name="Обычный 3 6 3 2 2 2 5 2" xfId="26711"/>
    <cellStyle name="Обычный 3 6 3 2 2 2 6" xfId="18263"/>
    <cellStyle name="Обычный 3 6 3 2 2 3" xfId="2070"/>
    <cellStyle name="Обычный 3 6 3 2 2 3 2" xfId="6294"/>
    <cellStyle name="Обычный 3 6 3 2 2 3 2 2" xfId="14742"/>
    <cellStyle name="Обычный 3 6 3 2 2 3 2 2 2" xfId="31639"/>
    <cellStyle name="Обычный 3 6 3 2 2 3 2 3" xfId="23191"/>
    <cellStyle name="Обычный 3 6 3 2 2 3 3" xfId="10518"/>
    <cellStyle name="Обычный 3 6 3 2 2 3 3 2" xfId="27415"/>
    <cellStyle name="Обычный 3 6 3 2 2 3 4" xfId="18967"/>
    <cellStyle name="Обычный 3 6 3 2 2 4" xfId="3478"/>
    <cellStyle name="Обычный 3 6 3 2 2 4 2" xfId="7702"/>
    <cellStyle name="Обычный 3 6 3 2 2 4 2 2" xfId="16150"/>
    <cellStyle name="Обычный 3 6 3 2 2 4 2 2 2" xfId="33047"/>
    <cellStyle name="Обычный 3 6 3 2 2 4 2 3" xfId="24599"/>
    <cellStyle name="Обычный 3 6 3 2 2 4 3" xfId="11926"/>
    <cellStyle name="Обычный 3 6 3 2 2 4 3 2" xfId="28823"/>
    <cellStyle name="Обычный 3 6 3 2 2 4 4" xfId="20375"/>
    <cellStyle name="Обычный 3 6 3 2 2 5" xfId="4886"/>
    <cellStyle name="Обычный 3 6 3 2 2 5 2" xfId="13334"/>
    <cellStyle name="Обычный 3 6 3 2 2 5 2 2" xfId="30231"/>
    <cellStyle name="Обычный 3 6 3 2 2 5 3" xfId="21783"/>
    <cellStyle name="Обычный 3 6 3 2 2 6" xfId="9110"/>
    <cellStyle name="Обычный 3 6 3 2 2 6 2" xfId="26007"/>
    <cellStyle name="Обычный 3 6 3 2 2 7" xfId="17559"/>
    <cellStyle name="Обычный 3 6 3 2 2 8" xfId="34456"/>
    <cellStyle name="Обычный 3 6 3 2 3" xfId="1014"/>
    <cellStyle name="Обычный 3 6 3 2 3 2" xfId="2422"/>
    <cellStyle name="Обычный 3 6 3 2 3 2 2" xfId="6646"/>
    <cellStyle name="Обычный 3 6 3 2 3 2 2 2" xfId="15094"/>
    <cellStyle name="Обычный 3 6 3 2 3 2 2 2 2" xfId="31991"/>
    <cellStyle name="Обычный 3 6 3 2 3 2 2 3" xfId="23543"/>
    <cellStyle name="Обычный 3 6 3 2 3 2 3" xfId="10870"/>
    <cellStyle name="Обычный 3 6 3 2 3 2 3 2" xfId="27767"/>
    <cellStyle name="Обычный 3 6 3 2 3 2 4" xfId="19319"/>
    <cellStyle name="Обычный 3 6 3 2 3 3" xfId="3830"/>
    <cellStyle name="Обычный 3 6 3 2 3 3 2" xfId="8054"/>
    <cellStyle name="Обычный 3 6 3 2 3 3 2 2" xfId="16502"/>
    <cellStyle name="Обычный 3 6 3 2 3 3 2 2 2" xfId="33399"/>
    <cellStyle name="Обычный 3 6 3 2 3 3 2 3" xfId="24951"/>
    <cellStyle name="Обычный 3 6 3 2 3 3 3" xfId="12278"/>
    <cellStyle name="Обычный 3 6 3 2 3 3 3 2" xfId="29175"/>
    <cellStyle name="Обычный 3 6 3 2 3 3 4" xfId="20727"/>
    <cellStyle name="Обычный 3 6 3 2 3 4" xfId="5238"/>
    <cellStyle name="Обычный 3 6 3 2 3 4 2" xfId="13686"/>
    <cellStyle name="Обычный 3 6 3 2 3 4 2 2" xfId="30583"/>
    <cellStyle name="Обычный 3 6 3 2 3 4 3" xfId="22135"/>
    <cellStyle name="Обычный 3 6 3 2 3 5" xfId="9462"/>
    <cellStyle name="Обычный 3 6 3 2 3 5 2" xfId="26359"/>
    <cellStyle name="Обычный 3 6 3 2 3 6" xfId="17911"/>
    <cellStyle name="Обычный 3 6 3 2 4" xfId="1718"/>
    <cellStyle name="Обычный 3 6 3 2 4 2" xfId="5942"/>
    <cellStyle name="Обычный 3 6 3 2 4 2 2" xfId="14390"/>
    <cellStyle name="Обычный 3 6 3 2 4 2 2 2" xfId="31287"/>
    <cellStyle name="Обычный 3 6 3 2 4 2 3" xfId="22839"/>
    <cellStyle name="Обычный 3 6 3 2 4 3" xfId="10166"/>
    <cellStyle name="Обычный 3 6 3 2 4 3 2" xfId="27063"/>
    <cellStyle name="Обычный 3 6 3 2 4 4" xfId="18615"/>
    <cellStyle name="Обычный 3 6 3 2 5" xfId="3126"/>
    <cellStyle name="Обычный 3 6 3 2 5 2" xfId="7350"/>
    <cellStyle name="Обычный 3 6 3 2 5 2 2" xfId="15798"/>
    <cellStyle name="Обычный 3 6 3 2 5 2 2 2" xfId="32695"/>
    <cellStyle name="Обычный 3 6 3 2 5 2 3" xfId="24247"/>
    <cellStyle name="Обычный 3 6 3 2 5 3" xfId="11574"/>
    <cellStyle name="Обычный 3 6 3 2 5 3 2" xfId="28471"/>
    <cellStyle name="Обычный 3 6 3 2 5 4" xfId="20023"/>
    <cellStyle name="Обычный 3 6 3 2 6" xfId="4534"/>
    <cellStyle name="Обычный 3 6 3 2 6 2" xfId="12982"/>
    <cellStyle name="Обычный 3 6 3 2 6 2 2" xfId="29879"/>
    <cellStyle name="Обычный 3 6 3 2 6 3" xfId="21431"/>
    <cellStyle name="Обычный 3 6 3 2 7" xfId="8758"/>
    <cellStyle name="Обычный 3 6 3 2 7 2" xfId="25655"/>
    <cellStyle name="Обычный 3 6 3 2 8" xfId="17207"/>
    <cellStyle name="Обычный 3 6 3 2 9" xfId="34104"/>
    <cellStyle name="Обычный 3 6 3 3" xfId="634"/>
    <cellStyle name="Обычный 3 6 3 3 2" xfId="1365"/>
    <cellStyle name="Обычный 3 6 3 3 2 2" xfId="2773"/>
    <cellStyle name="Обычный 3 6 3 3 2 2 2" xfId="6997"/>
    <cellStyle name="Обычный 3 6 3 3 2 2 2 2" xfId="15445"/>
    <cellStyle name="Обычный 3 6 3 3 2 2 2 2 2" xfId="32342"/>
    <cellStyle name="Обычный 3 6 3 3 2 2 2 3" xfId="23894"/>
    <cellStyle name="Обычный 3 6 3 3 2 2 3" xfId="11221"/>
    <cellStyle name="Обычный 3 6 3 3 2 2 3 2" xfId="28118"/>
    <cellStyle name="Обычный 3 6 3 3 2 2 4" xfId="19670"/>
    <cellStyle name="Обычный 3 6 3 3 2 3" xfId="4181"/>
    <cellStyle name="Обычный 3 6 3 3 2 3 2" xfId="8405"/>
    <cellStyle name="Обычный 3 6 3 3 2 3 2 2" xfId="16853"/>
    <cellStyle name="Обычный 3 6 3 3 2 3 2 2 2" xfId="33750"/>
    <cellStyle name="Обычный 3 6 3 3 2 3 2 3" xfId="25302"/>
    <cellStyle name="Обычный 3 6 3 3 2 3 3" xfId="12629"/>
    <cellStyle name="Обычный 3 6 3 3 2 3 3 2" xfId="29526"/>
    <cellStyle name="Обычный 3 6 3 3 2 3 4" xfId="21078"/>
    <cellStyle name="Обычный 3 6 3 3 2 4" xfId="5589"/>
    <cellStyle name="Обычный 3 6 3 3 2 4 2" xfId="14037"/>
    <cellStyle name="Обычный 3 6 3 3 2 4 2 2" xfId="30934"/>
    <cellStyle name="Обычный 3 6 3 3 2 4 3" xfId="22486"/>
    <cellStyle name="Обычный 3 6 3 3 2 5" xfId="9813"/>
    <cellStyle name="Обычный 3 6 3 3 2 5 2" xfId="26710"/>
    <cellStyle name="Обычный 3 6 3 3 2 6" xfId="18262"/>
    <cellStyle name="Обычный 3 6 3 3 3" xfId="2069"/>
    <cellStyle name="Обычный 3 6 3 3 3 2" xfId="6293"/>
    <cellStyle name="Обычный 3 6 3 3 3 2 2" xfId="14741"/>
    <cellStyle name="Обычный 3 6 3 3 3 2 2 2" xfId="31638"/>
    <cellStyle name="Обычный 3 6 3 3 3 2 3" xfId="23190"/>
    <cellStyle name="Обычный 3 6 3 3 3 3" xfId="10517"/>
    <cellStyle name="Обычный 3 6 3 3 3 3 2" xfId="27414"/>
    <cellStyle name="Обычный 3 6 3 3 3 4" xfId="18966"/>
    <cellStyle name="Обычный 3 6 3 3 4" xfId="3477"/>
    <cellStyle name="Обычный 3 6 3 3 4 2" xfId="7701"/>
    <cellStyle name="Обычный 3 6 3 3 4 2 2" xfId="16149"/>
    <cellStyle name="Обычный 3 6 3 3 4 2 2 2" xfId="33046"/>
    <cellStyle name="Обычный 3 6 3 3 4 2 3" xfId="24598"/>
    <cellStyle name="Обычный 3 6 3 3 4 3" xfId="11925"/>
    <cellStyle name="Обычный 3 6 3 3 4 3 2" xfId="28822"/>
    <cellStyle name="Обычный 3 6 3 3 4 4" xfId="20374"/>
    <cellStyle name="Обычный 3 6 3 3 5" xfId="4885"/>
    <cellStyle name="Обычный 3 6 3 3 5 2" xfId="13333"/>
    <cellStyle name="Обычный 3 6 3 3 5 2 2" xfId="30230"/>
    <cellStyle name="Обычный 3 6 3 3 5 3" xfId="21782"/>
    <cellStyle name="Обычный 3 6 3 3 6" xfId="9109"/>
    <cellStyle name="Обычный 3 6 3 3 6 2" xfId="26006"/>
    <cellStyle name="Обычный 3 6 3 3 7" xfId="17558"/>
    <cellStyle name="Обычный 3 6 3 3 8" xfId="34455"/>
    <cellStyle name="Обычный 3 6 3 4" xfId="1013"/>
    <cellStyle name="Обычный 3 6 3 4 2" xfId="2421"/>
    <cellStyle name="Обычный 3 6 3 4 2 2" xfId="6645"/>
    <cellStyle name="Обычный 3 6 3 4 2 2 2" xfId="15093"/>
    <cellStyle name="Обычный 3 6 3 4 2 2 2 2" xfId="31990"/>
    <cellStyle name="Обычный 3 6 3 4 2 2 3" xfId="23542"/>
    <cellStyle name="Обычный 3 6 3 4 2 3" xfId="10869"/>
    <cellStyle name="Обычный 3 6 3 4 2 3 2" xfId="27766"/>
    <cellStyle name="Обычный 3 6 3 4 2 4" xfId="19318"/>
    <cellStyle name="Обычный 3 6 3 4 3" xfId="3829"/>
    <cellStyle name="Обычный 3 6 3 4 3 2" xfId="8053"/>
    <cellStyle name="Обычный 3 6 3 4 3 2 2" xfId="16501"/>
    <cellStyle name="Обычный 3 6 3 4 3 2 2 2" xfId="33398"/>
    <cellStyle name="Обычный 3 6 3 4 3 2 3" xfId="24950"/>
    <cellStyle name="Обычный 3 6 3 4 3 3" xfId="12277"/>
    <cellStyle name="Обычный 3 6 3 4 3 3 2" xfId="29174"/>
    <cellStyle name="Обычный 3 6 3 4 3 4" xfId="20726"/>
    <cellStyle name="Обычный 3 6 3 4 4" xfId="5237"/>
    <cellStyle name="Обычный 3 6 3 4 4 2" xfId="13685"/>
    <cellStyle name="Обычный 3 6 3 4 4 2 2" xfId="30582"/>
    <cellStyle name="Обычный 3 6 3 4 4 3" xfId="22134"/>
    <cellStyle name="Обычный 3 6 3 4 5" xfId="9461"/>
    <cellStyle name="Обычный 3 6 3 4 5 2" xfId="26358"/>
    <cellStyle name="Обычный 3 6 3 4 6" xfId="17910"/>
    <cellStyle name="Обычный 3 6 3 5" xfId="1717"/>
    <cellStyle name="Обычный 3 6 3 5 2" xfId="5941"/>
    <cellStyle name="Обычный 3 6 3 5 2 2" xfId="14389"/>
    <cellStyle name="Обычный 3 6 3 5 2 2 2" xfId="31286"/>
    <cellStyle name="Обычный 3 6 3 5 2 3" xfId="22838"/>
    <cellStyle name="Обычный 3 6 3 5 3" xfId="10165"/>
    <cellStyle name="Обычный 3 6 3 5 3 2" xfId="27062"/>
    <cellStyle name="Обычный 3 6 3 5 4" xfId="18614"/>
    <cellStyle name="Обычный 3 6 3 6" xfId="3125"/>
    <cellStyle name="Обычный 3 6 3 6 2" xfId="7349"/>
    <cellStyle name="Обычный 3 6 3 6 2 2" xfId="15797"/>
    <cellStyle name="Обычный 3 6 3 6 2 2 2" xfId="32694"/>
    <cellStyle name="Обычный 3 6 3 6 2 3" xfId="24246"/>
    <cellStyle name="Обычный 3 6 3 6 3" xfId="11573"/>
    <cellStyle name="Обычный 3 6 3 6 3 2" xfId="28470"/>
    <cellStyle name="Обычный 3 6 3 6 4" xfId="20022"/>
    <cellStyle name="Обычный 3 6 3 7" xfId="4533"/>
    <cellStyle name="Обычный 3 6 3 7 2" xfId="12981"/>
    <cellStyle name="Обычный 3 6 3 7 2 2" xfId="29878"/>
    <cellStyle name="Обычный 3 6 3 7 3" xfId="21430"/>
    <cellStyle name="Обычный 3 6 3 8" xfId="8757"/>
    <cellStyle name="Обычный 3 6 3 8 2" xfId="25654"/>
    <cellStyle name="Обычный 3 6 3 9" xfId="17206"/>
    <cellStyle name="Обычный 3 6 4" xfId="231"/>
    <cellStyle name="Обычный 3 6 4 2" xfId="636"/>
    <cellStyle name="Обычный 3 6 4 2 2" xfId="1367"/>
    <cellStyle name="Обычный 3 6 4 2 2 2" xfId="2775"/>
    <cellStyle name="Обычный 3 6 4 2 2 2 2" xfId="6999"/>
    <cellStyle name="Обычный 3 6 4 2 2 2 2 2" xfId="15447"/>
    <cellStyle name="Обычный 3 6 4 2 2 2 2 2 2" xfId="32344"/>
    <cellStyle name="Обычный 3 6 4 2 2 2 2 3" xfId="23896"/>
    <cellStyle name="Обычный 3 6 4 2 2 2 3" xfId="11223"/>
    <cellStyle name="Обычный 3 6 4 2 2 2 3 2" xfId="28120"/>
    <cellStyle name="Обычный 3 6 4 2 2 2 4" xfId="19672"/>
    <cellStyle name="Обычный 3 6 4 2 2 3" xfId="4183"/>
    <cellStyle name="Обычный 3 6 4 2 2 3 2" xfId="8407"/>
    <cellStyle name="Обычный 3 6 4 2 2 3 2 2" xfId="16855"/>
    <cellStyle name="Обычный 3 6 4 2 2 3 2 2 2" xfId="33752"/>
    <cellStyle name="Обычный 3 6 4 2 2 3 2 3" xfId="25304"/>
    <cellStyle name="Обычный 3 6 4 2 2 3 3" xfId="12631"/>
    <cellStyle name="Обычный 3 6 4 2 2 3 3 2" xfId="29528"/>
    <cellStyle name="Обычный 3 6 4 2 2 3 4" xfId="21080"/>
    <cellStyle name="Обычный 3 6 4 2 2 4" xfId="5591"/>
    <cellStyle name="Обычный 3 6 4 2 2 4 2" xfId="14039"/>
    <cellStyle name="Обычный 3 6 4 2 2 4 2 2" xfId="30936"/>
    <cellStyle name="Обычный 3 6 4 2 2 4 3" xfId="22488"/>
    <cellStyle name="Обычный 3 6 4 2 2 5" xfId="9815"/>
    <cellStyle name="Обычный 3 6 4 2 2 5 2" xfId="26712"/>
    <cellStyle name="Обычный 3 6 4 2 2 6" xfId="18264"/>
    <cellStyle name="Обычный 3 6 4 2 3" xfId="2071"/>
    <cellStyle name="Обычный 3 6 4 2 3 2" xfId="6295"/>
    <cellStyle name="Обычный 3 6 4 2 3 2 2" xfId="14743"/>
    <cellStyle name="Обычный 3 6 4 2 3 2 2 2" xfId="31640"/>
    <cellStyle name="Обычный 3 6 4 2 3 2 3" xfId="23192"/>
    <cellStyle name="Обычный 3 6 4 2 3 3" xfId="10519"/>
    <cellStyle name="Обычный 3 6 4 2 3 3 2" xfId="27416"/>
    <cellStyle name="Обычный 3 6 4 2 3 4" xfId="18968"/>
    <cellStyle name="Обычный 3 6 4 2 4" xfId="3479"/>
    <cellStyle name="Обычный 3 6 4 2 4 2" xfId="7703"/>
    <cellStyle name="Обычный 3 6 4 2 4 2 2" xfId="16151"/>
    <cellStyle name="Обычный 3 6 4 2 4 2 2 2" xfId="33048"/>
    <cellStyle name="Обычный 3 6 4 2 4 2 3" xfId="24600"/>
    <cellStyle name="Обычный 3 6 4 2 4 3" xfId="11927"/>
    <cellStyle name="Обычный 3 6 4 2 4 3 2" xfId="28824"/>
    <cellStyle name="Обычный 3 6 4 2 4 4" xfId="20376"/>
    <cellStyle name="Обычный 3 6 4 2 5" xfId="4887"/>
    <cellStyle name="Обычный 3 6 4 2 5 2" xfId="13335"/>
    <cellStyle name="Обычный 3 6 4 2 5 2 2" xfId="30232"/>
    <cellStyle name="Обычный 3 6 4 2 5 3" xfId="21784"/>
    <cellStyle name="Обычный 3 6 4 2 6" xfId="9111"/>
    <cellStyle name="Обычный 3 6 4 2 6 2" xfId="26008"/>
    <cellStyle name="Обычный 3 6 4 2 7" xfId="17560"/>
    <cellStyle name="Обычный 3 6 4 2 8" xfId="34457"/>
    <cellStyle name="Обычный 3 6 4 3" xfId="1015"/>
    <cellStyle name="Обычный 3 6 4 3 2" xfId="2423"/>
    <cellStyle name="Обычный 3 6 4 3 2 2" xfId="6647"/>
    <cellStyle name="Обычный 3 6 4 3 2 2 2" xfId="15095"/>
    <cellStyle name="Обычный 3 6 4 3 2 2 2 2" xfId="31992"/>
    <cellStyle name="Обычный 3 6 4 3 2 2 3" xfId="23544"/>
    <cellStyle name="Обычный 3 6 4 3 2 3" xfId="10871"/>
    <cellStyle name="Обычный 3 6 4 3 2 3 2" xfId="27768"/>
    <cellStyle name="Обычный 3 6 4 3 2 4" xfId="19320"/>
    <cellStyle name="Обычный 3 6 4 3 3" xfId="3831"/>
    <cellStyle name="Обычный 3 6 4 3 3 2" xfId="8055"/>
    <cellStyle name="Обычный 3 6 4 3 3 2 2" xfId="16503"/>
    <cellStyle name="Обычный 3 6 4 3 3 2 2 2" xfId="33400"/>
    <cellStyle name="Обычный 3 6 4 3 3 2 3" xfId="24952"/>
    <cellStyle name="Обычный 3 6 4 3 3 3" xfId="12279"/>
    <cellStyle name="Обычный 3 6 4 3 3 3 2" xfId="29176"/>
    <cellStyle name="Обычный 3 6 4 3 3 4" xfId="20728"/>
    <cellStyle name="Обычный 3 6 4 3 4" xfId="5239"/>
    <cellStyle name="Обычный 3 6 4 3 4 2" xfId="13687"/>
    <cellStyle name="Обычный 3 6 4 3 4 2 2" xfId="30584"/>
    <cellStyle name="Обычный 3 6 4 3 4 3" xfId="22136"/>
    <cellStyle name="Обычный 3 6 4 3 5" xfId="9463"/>
    <cellStyle name="Обычный 3 6 4 3 5 2" xfId="26360"/>
    <cellStyle name="Обычный 3 6 4 3 6" xfId="17912"/>
    <cellStyle name="Обычный 3 6 4 4" xfId="1719"/>
    <cellStyle name="Обычный 3 6 4 4 2" xfId="5943"/>
    <cellStyle name="Обычный 3 6 4 4 2 2" xfId="14391"/>
    <cellStyle name="Обычный 3 6 4 4 2 2 2" xfId="31288"/>
    <cellStyle name="Обычный 3 6 4 4 2 3" xfId="22840"/>
    <cellStyle name="Обычный 3 6 4 4 3" xfId="10167"/>
    <cellStyle name="Обычный 3 6 4 4 3 2" xfId="27064"/>
    <cellStyle name="Обычный 3 6 4 4 4" xfId="18616"/>
    <cellStyle name="Обычный 3 6 4 5" xfId="3127"/>
    <cellStyle name="Обычный 3 6 4 5 2" xfId="7351"/>
    <cellStyle name="Обычный 3 6 4 5 2 2" xfId="15799"/>
    <cellStyle name="Обычный 3 6 4 5 2 2 2" xfId="32696"/>
    <cellStyle name="Обычный 3 6 4 5 2 3" xfId="24248"/>
    <cellStyle name="Обычный 3 6 4 5 3" xfId="11575"/>
    <cellStyle name="Обычный 3 6 4 5 3 2" xfId="28472"/>
    <cellStyle name="Обычный 3 6 4 5 4" xfId="20024"/>
    <cellStyle name="Обычный 3 6 4 6" xfId="4535"/>
    <cellStyle name="Обычный 3 6 4 6 2" xfId="12983"/>
    <cellStyle name="Обычный 3 6 4 6 2 2" xfId="29880"/>
    <cellStyle name="Обычный 3 6 4 6 3" xfId="21432"/>
    <cellStyle name="Обычный 3 6 4 7" xfId="8759"/>
    <cellStyle name="Обычный 3 6 4 7 2" xfId="25656"/>
    <cellStyle name="Обычный 3 6 4 8" xfId="17208"/>
    <cellStyle name="Обычный 3 6 4 9" xfId="34105"/>
    <cellStyle name="Обычный 3 6 5" xfId="629"/>
    <cellStyle name="Обычный 3 6 5 2" xfId="1360"/>
    <cellStyle name="Обычный 3 6 5 2 2" xfId="2768"/>
    <cellStyle name="Обычный 3 6 5 2 2 2" xfId="6992"/>
    <cellStyle name="Обычный 3 6 5 2 2 2 2" xfId="15440"/>
    <cellStyle name="Обычный 3 6 5 2 2 2 2 2" xfId="32337"/>
    <cellStyle name="Обычный 3 6 5 2 2 2 3" xfId="23889"/>
    <cellStyle name="Обычный 3 6 5 2 2 3" xfId="11216"/>
    <cellStyle name="Обычный 3 6 5 2 2 3 2" xfId="28113"/>
    <cellStyle name="Обычный 3 6 5 2 2 4" xfId="19665"/>
    <cellStyle name="Обычный 3 6 5 2 3" xfId="4176"/>
    <cellStyle name="Обычный 3 6 5 2 3 2" xfId="8400"/>
    <cellStyle name="Обычный 3 6 5 2 3 2 2" xfId="16848"/>
    <cellStyle name="Обычный 3 6 5 2 3 2 2 2" xfId="33745"/>
    <cellStyle name="Обычный 3 6 5 2 3 2 3" xfId="25297"/>
    <cellStyle name="Обычный 3 6 5 2 3 3" xfId="12624"/>
    <cellStyle name="Обычный 3 6 5 2 3 3 2" xfId="29521"/>
    <cellStyle name="Обычный 3 6 5 2 3 4" xfId="21073"/>
    <cellStyle name="Обычный 3 6 5 2 4" xfId="5584"/>
    <cellStyle name="Обычный 3 6 5 2 4 2" xfId="14032"/>
    <cellStyle name="Обычный 3 6 5 2 4 2 2" xfId="30929"/>
    <cellStyle name="Обычный 3 6 5 2 4 3" xfId="22481"/>
    <cellStyle name="Обычный 3 6 5 2 5" xfId="9808"/>
    <cellStyle name="Обычный 3 6 5 2 5 2" xfId="26705"/>
    <cellStyle name="Обычный 3 6 5 2 6" xfId="18257"/>
    <cellStyle name="Обычный 3 6 5 3" xfId="2064"/>
    <cellStyle name="Обычный 3 6 5 3 2" xfId="6288"/>
    <cellStyle name="Обычный 3 6 5 3 2 2" xfId="14736"/>
    <cellStyle name="Обычный 3 6 5 3 2 2 2" xfId="31633"/>
    <cellStyle name="Обычный 3 6 5 3 2 3" xfId="23185"/>
    <cellStyle name="Обычный 3 6 5 3 3" xfId="10512"/>
    <cellStyle name="Обычный 3 6 5 3 3 2" xfId="27409"/>
    <cellStyle name="Обычный 3 6 5 3 4" xfId="18961"/>
    <cellStyle name="Обычный 3 6 5 4" xfId="3472"/>
    <cellStyle name="Обычный 3 6 5 4 2" xfId="7696"/>
    <cellStyle name="Обычный 3 6 5 4 2 2" xfId="16144"/>
    <cellStyle name="Обычный 3 6 5 4 2 2 2" xfId="33041"/>
    <cellStyle name="Обычный 3 6 5 4 2 3" xfId="24593"/>
    <cellStyle name="Обычный 3 6 5 4 3" xfId="11920"/>
    <cellStyle name="Обычный 3 6 5 4 3 2" xfId="28817"/>
    <cellStyle name="Обычный 3 6 5 4 4" xfId="20369"/>
    <cellStyle name="Обычный 3 6 5 5" xfId="4880"/>
    <cellStyle name="Обычный 3 6 5 5 2" xfId="13328"/>
    <cellStyle name="Обычный 3 6 5 5 2 2" xfId="30225"/>
    <cellStyle name="Обычный 3 6 5 5 3" xfId="21777"/>
    <cellStyle name="Обычный 3 6 5 6" xfId="9104"/>
    <cellStyle name="Обычный 3 6 5 6 2" xfId="26001"/>
    <cellStyle name="Обычный 3 6 5 7" xfId="17553"/>
    <cellStyle name="Обычный 3 6 5 8" xfId="34450"/>
    <cellStyle name="Обычный 3 6 6" xfId="1008"/>
    <cellStyle name="Обычный 3 6 6 2" xfId="2416"/>
    <cellStyle name="Обычный 3 6 6 2 2" xfId="6640"/>
    <cellStyle name="Обычный 3 6 6 2 2 2" xfId="15088"/>
    <cellStyle name="Обычный 3 6 6 2 2 2 2" xfId="31985"/>
    <cellStyle name="Обычный 3 6 6 2 2 3" xfId="23537"/>
    <cellStyle name="Обычный 3 6 6 2 3" xfId="10864"/>
    <cellStyle name="Обычный 3 6 6 2 3 2" xfId="27761"/>
    <cellStyle name="Обычный 3 6 6 2 4" xfId="19313"/>
    <cellStyle name="Обычный 3 6 6 3" xfId="3824"/>
    <cellStyle name="Обычный 3 6 6 3 2" xfId="8048"/>
    <cellStyle name="Обычный 3 6 6 3 2 2" xfId="16496"/>
    <cellStyle name="Обычный 3 6 6 3 2 2 2" xfId="33393"/>
    <cellStyle name="Обычный 3 6 6 3 2 3" xfId="24945"/>
    <cellStyle name="Обычный 3 6 6 3 3" xfId="12272"/>
    <cellStyle name="Обычный 3 6 6 3 3 2" xfId="29169"/>
    <cellStyle name="Обычный 3 6 6 3 4" xfId="20721"/>
    <cellStyle name="Обычный 3 6 6 4" xfId="5232"/>
    <cellStyle name="Обычный 3 6 6 4 2" xfId="13680"/>
    <cellStyle name="Обычный 3 6 6 4 2 2" xfId="30577"/>
    <cellStyle name="Обычный 3 6 6 4 3" xfId="22129"/>
    <cellStyle name="Обычный 3 6 6 5" xfId="9456"/>
    <cellStyle name="Обычный 3 6 6 5 2" xfId="26353"/>
    <cellStyle name="Обычный 3 6 6 6" xfId="17905"/>
    <cellStyle name="Обычный 3 6 7" xfId="1712"/>
    <cellStyle name="Обычный 3 6 7 2" xfId="5936"/>
    <cellStyle name="Обычный 3 6 7 2 2" xfId="14384"/>
    <cellStyle name="Обычный 3 6 7 2 2 2" xfId="31281"/>
    <cellStyle name="Обычный 3 6 7 2 3" xfId="22833"/>
    <cellStyle name="Обычный 3 6 7 3" xfId="10160"/>
    <cellStyle name="Обычный 3 6 7 3 2" xfId="27057"/>
    <cellStyle name="Обычный 3 6 7 4" xfId="18609"/>
    <cellStyle name="Обычный 3 6 8" xfId="3120"/>
    <cellStyle name="Обычный 3 6 8 2" xfId="7344"/>
    <cellStyle name="Обычный 3 6 8 2 2" xfId="15792"/>
    <cellStyle name="Обычный 3 6 8 2 2 2" xfId="32689"/>
    <cellStyle name="Обычный 3 6 8 2 3" xfId="24241"/>
    <cellStyle name="Обычный 3 6 8 3" xfId="11568"/>
    <cellStyle name="Обычный 3 6 8 3 2" xfId="28465"/>
    <cellStyle name="Обычный 3 6 8 4" xfId="20017"/>
    <cellStyle name="Обычный 3 6 9" xfId="4528"/>
    <cellStyle name="Обычный 3 6 9 2" xfId="12976"/>
    <cellStyle name="Обычный 3 6 9 2 2" xfId="29873"/>
    <cellStyle name="Обычный 3 6 9 3" xfId="21425"/>
    <cellStyle name="Обычный 3 7" xfId="232"/>
    <cellStyle name="Обычный 3 7 10" xfId="17209"/>
    <cellStyle name="Обычный 3 7 11" xfId="34106"/>
    <cellStyle name="Обычный 3 7 2" xfId="233"/>
    <cellStyle name="Обычный 3 7 2 10" xfId="34107"/>
    <cellStyle name="Обычный 3 7 2 2" xfId="234"/>
    <cellStyle name="Обычный 3 7 2 2 2" xfId="639"/>
    <cellStyle name="Обычный 3 7 2 2 2 2" xfId="1370"/>
    <cellStyle name="Обычный 3 7 2 2 2 2 2" xfId="2778"/>
    <cellStyle name="Обычный 3 7 2 2 2 2 2 2" xfId="7002"/>
    <cellStyle name="Обычный 3 7 2 2 2 2 2 2 2" xfId="15450"/>
    <cellStyle name="Обычный 3 7 2 2 2 2 2 2 2 2" xfId="32347"/>
    <cellStyle name="Обычный 3 7 2 2 2 2 2 2 3" xfId="23899"/>
    <cellStyle name="Обычный 3 7 2 2 2 2 2 3" xfId="11226"/>
    <cellStyle name="Обычный 3 7 2 2 2 2 2 3 2" xfId="28123"/>
    <cellStyle name="Обычный 3 7 2 2 2 2 2 4" xfId="19675"/>
    <cellStyle name="Обычный 3 7 2 2 2 2 3" xfId="4186"/>
    <cellStyle name="Обычный 3 7 2 2 2 2 3 2" xfId="8410"/>
    <cellStyle name="Обычный 3 7 2 2 2 2 3 2 2" xfId="16858"/>
    <cellStyle name="Обычный 3 7 2 2 2 2 3 2 2 2" xfId="33755"/>
    <cellStyle name="Обычный 3 7 2 2 2 2 3 2 3" xfId="25307"/>
    <cellStyle name="Обычный 3 7 2 2 2 2 3 3" xfId="12634"/>
    <cellStyle name="Обычный 3 7 2 2 2 2 3 3 2" xfId="29531"/>
    <cellStyle name="Обычный 3 7 2 2 2 2 3 4" xfId="21083"/>
    <cellStyle name="Обычный 3 7 2 2 2 2 4" xfId="5594"/>
    <cellStyle name="Обычный 3 7 2 2 2 2 4 2" xfId="14042"/>
    <cellStyle name="Обычный 3 7 2 2 2 2 4 2 2" xfId="30939"/>
    <cellStyle name="Обычный 3 7 2 2 2 2 4 3" xfId="22491"/>
    <cellStyle name="Обычный 3 7 2 2 2 2 5" xfId="9818"/>
    <cellStyle name="Обычный 3 7 2 2 2 2 5 2" xfId="26715"/>
    <cellStyle name="Обычный 3 7 2 2 2 2 6" xfId="18267"/>
    <cellStyle name="Обычный 3 7 2 2 2 3" xfId="2074"/>
    <cellStyle name="Обычный 3 7 2 2 2 3 2" xfId="6298"/>
    <cellStyle name="Обычный 3 7 2 2 2 3 2 2" xfId="14746"/>
    <cellStyle name="Обычный 3 7 2 2 2 3 2 2 2" xfId="31643"/>
    <cellStyle name="Обычный 3 7 2 2 2 3 2 3" xfId="23195"/>
    <cellStyle name="Обычный 3 7 2 2 2 3 3" xfId="10522"/>
    <cellStyle name="Обычный 3 7 2 2 2 3 3 2" xfId="27419"/>
    <cellStyle name="Обычный 3 7 2 2 2 3 4" xfId="18971"/>
    <cellStyle name="Обычный 3 7 2 2 2 4" xfId="3482"/>
    <cellStyle name="Обычный 3 7 2 2 2 4 2" xfId="7706"/>
    <cellStyle name="Обычный 3 7 2 2 2 4 2 2" xfId="16154"/>
    <cellStyle name="Обычный 3 7 2 2 2 4 2 2 2" xfId="33051"/>
    <cellStyle name="Обычный 3 7 2 2 2 4 2 3" xfId="24603"/>
    <cellStyle name="Обычный 3 7 2 2 2 4 3" xfId="11930"/>
    <cellStyle name="Обычный 3 7 2 2 2 4 3 2" xfId="28827"/>
    <cellStyle name="Обычный 3 7 2 2 2 4 4" xfId="20379"/>
    <cellStyle name="Обычный 3 7 2 2 2 5" xfId="4890"/>
    <cellStyle name="Обычный 3 7 2 2 2 5 2" xfId="13338"/>
    <cellStyle name="Обычный 3 7 2 2 2 5 2 2" xfId="30235"/>
    <cellStyle name="Обычный 3 7 2 2 2 5 3" xfId="21787"/>
    <cellStyle name="Обычный 3 7 2 2 2 6" xfId="9114"/>
    <cellStyle name="Обычный 3 7 2 2 2 6 2" xfId="26011"/>
    <cellStyle name="Обычный 3 7 2 2 2 7" xfId="17563"/>
    <cellStyle name="Обычный 3 7 2 2 2 8" xfId="34460"/>
    <cellStyle name="Обычный 3 7 2 2 3" xfId="1018"/>
    <cellStyle name="Обычный 3 7 2 2 3 2" xfId="2426"/>
    <cellStyle name="Обычный 3 7 2 2 3 2 2" xfId="6650"/>
    <cellStyle name="Обычный 3 7 2 2 3 2 2 2" xfId="15098"/>
    <cellStyle name="Обычный 3 7 2 2 3 2 2 2 2" xfId="31995"/>
    <cellStyle name="Обычный 3 7 2 2 3 2 2 3" xfId="23547"/>
    <cellStyle name="Обычный 3 7 2 2 3 2 3" xfId="10874"/>
    <cellStyle name="Обычный 3 7 2 2 3 2 3 2" xfId="27771"/>
    <cellStyle name="Обычный 3 7 2 2 3 2 4" xfId="19323"/>
    <cellStyle name="Обычный 3 7 2 2 3 3" xfId="3834"/>
    <cellStyle name="Обычный 3 7 2 2 3 3 2" xfId="8058"/>
    <cellStyle name="Обычный 3 7 2 2 3 3 2 2" xfId="16506"/>
    <cellStyle name="Обычный 3 7 2 2 3 3 2 2 2" xfId="33403"/>
    <cellStyle name="Обычный 3 7 2 2 3 3 2 3" xfId="24955"/>
    <cellStyle name="Обычный 3 7 2 2 3 3 3" xfId="12282"/>
    <cellStyle name="Обычный 3 7 2 2 3 3 3 2" xfId="29179"/>
    <cellStyle name="Обычный 3 7 2 2 3 3 4" xfId="20731"/>
    <cellStyle name="Обычный 3 7 2 2 3 4" xfId="5242"/>
    <cellStyle name="Обычный 3 7 2 2 3 4 2" xfId="13690"/>
    <cellStyle name="Обычный 3 7 2 2 3 4 2 2" xfId="30587"/>
    <cellStyle name="Обычный 3 7 2 2 3 4 3" xfId="22139"/>
    <cellStyle name="Обычный 3 7 2 2 3 5" xfId="9466"/>
    <cellStyle name="Обычный 3 7 2 2 3 5 2" xfId="26363"/>
    <cellStyle name="Обычный 3 7 2 2 3 6" xfId="17915"/>
    <cellStyle name="Обычный 3 7 2 2 4" xfId="1722"/>
    <cellStyle name="Обычный 3 7 2 2 4 2" xfId="5946"/>
    <cellStyle name="Обычный 3 7 2 2 4 2 2" xfId="14394"/>
    <cellStyle name="Обычный 3 7 2 2 4 2 2 2" xfId="31291"/>
    <cellStyle name="Обычный 3 7 2 2 4 2 3" xfId="22843"/>
    <cellStyle name="Обычный 3 7 2 2 4 3" xfId="10170"/>
    <cellStyle name="Обычный 3 7 2 2 4 3 2" xfId="27067"/>
    <cellStyle name="Обычный 3 7 2 2 4 4" xfId="18619"/>
    <cellStyle name="Обычный 3 7 2 2 5" xfId="3130"/>
    <cellStyle name="Обычный 3 7 2 2 5 2" xfId="7354"/>
    <cellStyle name="Обычный 3 7 2 2 5 2 2" xfId="15802"/>
    <cellStyle name="Обычный 3 7 2 2 5 2 2 2" xfId="32699"/>
    <cellStyle name="Обычный 3 7 2 2 5 2 3" xfId="24251"/>
    <cellStyle name="Обычный 3 7 2 2 5 3" xfId="11578"/>
    <cellStyle name="Обычный 3 7 2 2 5 3 2" xfId="28475"/>
    <cellStyle name="Обычный 3 7 2 2 5 4" xfId="20027"/>
    <cellStyle name="Обычный 3 7 2 2 6" xfId="4538"/>
    <cellStyle name="Обычный 3 7 2 2 6 2" xfId="12986"/>
    <cellStyle name="Обычный 3 7 2 2 6 2 2" xfId="29883"/>
    <cellStyle name="Обычный 3 7 2 2 6 3" xfId="21435"/>
    <cellStyle name="Обычный 3 7 2 2 7" xfId="8762"/>
    <cellStyle name="Обычный 3 7 2 2 7 2" xfId="25659"/>
    <cellStyle name="Обычный 3 7 2 2 8" xfId="17211"/>
    <cellStyle name="Обычный 3 7 2 2 9" xfId="34108"/>
    <cellStyle name="Обычный 3 7 2 3" xfId="638"/>
    <cellStyle name="Обычный 3 7 2 3 2" xfId="1369"/>
    <cellStyle name="Обычный 3 7 2 3 2 2" xfId="2777"/>
    <cellStyle name="Обычный 3 7 2 3 2 2 2" xfId="7001"/>
    <cellStyle name="Обычный 3 7 2 3 2 2 2 2" xfId="15449"/>
    <cellStyle name="Обычный 3 7 2 3 2 2 2 2 2" xfId="32346"/>
    <cellStyle name="Обычный 3 7 2 3 2 2 2 3" xfId="23898"/>
    <cellStyle name="Обычный 3 7 2 3 2 2 3" xfId="11225"/>
    <cellStyle name="Обычный 3 7 2 3 2 2 3 2" xfId="28122"/>
    <cellStyle name="Обычный 3 7 2 3 2 2 4" xfId="19674"/>
    <cellStyle name="Обычный 3 7 2 3 2 3" xfId="4185"/>
    <cellStyle name="Обычный 3 7 2 3 2 3 2" xfId="8409"/>
    <cellStyle name="Обычный 3 7 2 3 2 3 2 2" xfId="16857"/>
    <cellStyle name="Обычный 3 7 2 3 2 3 2 2 2" xfId="33754"/>
    <cellStyle name="Обычный 3 7 2 3 2 3 2 3" xfId="25306"/>
    <cellStyle name="Обычный 3 7 2 3 2 3 3" xfId="12633"/>
    <cellStyle name="Обычный 3 7 2 3 2 3 3 2" xfId="29530"/>
    <cellStyle name="Обычный 3 7 2 3 2 3 4" xfId="21082"/>
    <cellStyle name="Обычный 3 7 2 3 2 4" xfId="5593"/>
    <cellStyle name="Обычный 3 7 2 3 2 4 2" xfId="14041"/>
    <cellStyle name="Обычный 3 7 2 3 2 4 2 2" xfId="30938"/>
    <cellStyle name="Обычный 3 7 2 3 2 4 3" xfId="22490"/>
    <cellStyle name="Обычный 3 7 2 3 2 5" xfId="9817"/>
    <cellStyle name="Обычный 3 7 2 3 2 5 2" xfId="26714"/>
    <cellStyle name="Обычный 3 7 2 3 2 6" xfId="18266"/>
    <cellStyle name="Обычный 3 7 2 3 3" xfId="2073"/>
    <cellStyle name="Обычный 3 7 2 3 3 2" xfId="6297"/>
    <cellStyle name="Обычный 3 7 2 3 3 2 2" xfId="14745"/>
    <cellStyle name="Обычный 3 7 2 3 3 2 2 2" xfId="31642"/>
    <cellStyle name="Обычный 3 7 2 3 3 2 3" xfId="23194"/>
    <cellStyle name="Обычный 3 7 2 3 3 3" xfId="10521"/>
    <cellStyle name="Обычный 3 7 2 3 3 3 2" xfId="27418"/>
    <cellStyle name="Обычный 3 7 2 3 3 4" xfId="18970"/>
    <cellStyle name="Обычный 3 7 2 3 4" xfId="3481"/>
    <cellStyle name="Обычный 3 7 2 3 4 2" xfId="7705"/>
    <cellStyle name="Обычный 3 7 2 3 4 2 2" xfId="16153"/>
    <cellStyle name="Обычный 3 7 2 3 4 2 2 2" xfId="33050"/>
    <cellStyle name="Обычный 3 7 2 3 4 2 3" xfId="24602"/>
    <cellStyle name="Обычный 3 7 2 3 4 3" xfId="11929"/>
    <cellStyle name="Обычный 3 7 2 3 4 3 2" xfId="28826"/>
    <cellStyle name="Обычный 3 7 2 3 4 4" xfId="20378"/>
    <cellStyle name="Обычный 3 7 2 3 5" xfId="4889"/>
    <cellStyle name="Обычный 3 7 2 3 5 2" xfId="13337"/>
    <cellStyle name="Обычный 3 7 2 3 5 2 2" xfId="30234"/>
    <cellStyle name="Обычный 3 7 2 3 5 3" xfId="21786"/>
    <cellStyle name="Обычный 3 7 2 3 6" xfId="9113"/>
    <cellStyle name="Обычный 3 7 2 3 6 2" xfId="26010"/>
    <cellStyle name="Обычный 3 7 2 3 7" xfId="17562"/>
    <cellStyle name="Обычный 3 7 2 3 8" xfId="34459"/>
    <cellStyle name="Обычный 3 7 2 4" xfId="1017"/>
    <cellStyle name="Обычный 3 7 2 4 2" xfId="2425"/>
    <cellStyle name="Обычный 3 7 2 4 2 2" xfId="6649"/>
    <cellStyle name="Обычный 3 7 2 4 2 2 2" xfId="15097"/>
    <cellStyle name="Обычный 3 7 2 4 2 2 2 2" xfId="31994"/>
    <cellStyle name="Обычный 3 7 2 4 2 2 3" xfId="23546"/>
    <cellStyle name="Обычный 3 7 2 4 2 3" xfId="10873"/>
    <cellStyle name="Обычный 3 7 2 4 2 3 2" xfId="27770"/>
    <cellStyle name="Обычный 3 7 2 4 2 4" xfId="19322"/>
    <cellStyle name="Обычный 3 7 2 4 3" xfId="3833"/>
    <cellStyle name="Обычный 3 7 2 4 3 2" xfId="8057"/>
    <cellStyle name="Обычный 3 7 2 4 3 2 2" xfId="16505"/>
    <cellStyle name="Обычный 3 7 2 4 3 2 2 2" xfId="33402"/>
    <cellStyle name="Обычный 3 7 2 4 3 2 3" xfId="24954"/>
    <cellStyle name="Обычный 3 7 2 4 3 3" xfId="12281"/>
    <cellStyle name="Обычный 3 7 2 4 3 3 2" xfId="29178"/>
    <cellStyle name="Обычный 3 7 2 4 3 4" xfId="20730"/>
    <cellStyle name="Обычный 3 7 2 4 4" xfId="5241"/>
    <cellStyle name="Обычный 3 7 2 4 4 2" xfId="13689"/>
    <cellStyle name="Обычный 3 7 2 4 4 2 2" xfId="30586"/>
    <cellStyle name="Обычный 3 7 2 4 4 3" xfId="22138"/>
    <cellStyle name="Обычный 3 7 2 4 5" xfId="9465"/>
    <cellStyle name="Обычный 3 7 2 4 5 2" xfId="26362"/>
    <cellStyle name="Обычный 3 7 2 4 6" xfId="17914"/>
    <cellStyle name="Обычный 3 7 2 5" xfId="1721"/>
    <cellStyle name="Обычный 3 7 2 5 2" xfId="5945"/>
    <cellStyle name="Обычный 3 7 2 5 2 2" xfId="14393"/>
    <cellStyle name="Обычный 3 7 2 5 2 2 2" xfId="31290"/>
    <cellStyle name="Обычный 3 7 2 5 2 3" xfId="22842"/>
    <cellStyle name="Обычный 3 7 2 5 3" xfId="10169"/>
    <cellStyle name="Обычный 3 7 2 5 3 2" xfId="27066"/>
    <cellStyle name="Обычный 3 7 2 5 4" xfId="18618"/>
    <cellStyle name="Обычный 3 7 2 6" xfId="3129"/>
    <cellStyle name="Обычный 3 7 2 6 2" xfId="7353"/>
    <cellStyle name="Обычный 3 7 2 6 2 2" xfId="15801"/>
    <cellStyle name="Обычный 3 7 2 6 2 2 2" xfId="32698"/>
    <cellStyle name="Обычный 3 7 2 6 2 3" xfId="24250"/>
    <cellStyle name="Обычный 3 7 2 6 3" xfId="11577"/>
    <cellStyle name="Обычный 3 7 2 6 3 2" xfId="28474"/>
    <cellStyle name="Обычный 3 7 2 6 4" xfId="20026"/>
    <cellStyle name="Обычный 3 7 2 7" xfId="4537"/>
    <cellStyle name="Обычный 3 7 2 7 2" xfId="12985"/>
    <cellStyle name="Обычный 3 7 2 7 2 2" xfId="29882"/>
    <cellStyle name="Обычный 3 7 2 7 3" xfId="21434"/>
    <cellStyle name="Обычный 3 7 2 8" xfId="8761"/>
    <cellStyle name="Обычный 3 7 2 8 2" xfId="25658"/>
    <cellStyle name="Обычный 3 7 2 9" xfId="17210"/>
    <cellStyle name="Обычный 3 7 3" xfId="235"/>
    <cellStyle name="Обычный 3 7 3 2" xfId="640"/>
    <cellStyle name="Обычный 3 7 3 2 2" xfId="1371"/>
    <cellStyle name="Обычный 3 7 3 2 2 2" xfId="2779"/>
    <cellStyle name="Обычный 3 7 3 2 2 2 2" xfId="7003"/>
    <cellStyle name="Обычный 3 7 3 2 2 2 2 2" xfId="15451"/>
    <cellStyle name="Обычный 3 7 3 2 2 2 2 2 2" xfId="32348"/>
    <cellStyle name="Обычный 3 7 3 2 2 2 2 3" xfId="23900"/>
    <cellStyle name="Обычный 3 7 3 2 2 2 3" xfId="11227"/>
    <cellStyle name="Обычный 3 7 3 2 2 2 3 2" xfId="28124"/>
    <cellStyle name="Обычный 3 7 3 2 2 2 4" xfId="19676"/>
    <cellStyle name="Обычный 3 7 3 2 2 3" xfId="4187"/>
    <cellStyle name="Обычный 3 7 3 2 2 3 2" xfId="8411"/>
    <cellStyle name="Обычный 3 7 3 2 2 3 2 2" xfId="16859"/>
    <cellStyle name="Обычный 3 7 3 2 2 3 2 2 2" xfId="33756"/>
    <cellStyle name="Обычный 3 7 3 2 2 3 2 3" xfId="25308"/>
    <cellStyle name="Обычный 3 7 3 2 2 3 3" xfId="12635"/>
    <cellStyle name="Обычный 3 7 3 2 2 3 3 2" xfId="29532"/>
    <cellStyle name="Обычный 3 7 3 2 2 3 4" xfId="21084"/>
    <cellStyle name="Обычный 3 7 3 2 2 4" xfId="5595"/>
    <cellStyle name="Обычный 3 7 3 2 2 4 2" xfId="14043"/>
    <cellStyle name="Обычный 3 7 3 2 2 4 2 2" xfId="30940"/>
    <cellStyle name="Обычный 3 7 3 2 2 4 3" xfId="22492"/>
    <cellStyle name="Обычный 3 7 3 2 2 5" xfId="9819"/>
    <cellStyle name="Обычный 3 7 3 2 2 5 2" xfId="26716"/>
    <cellStyle name="Обычный 3 7 3 2 2 6" xfId="18268"/>
    <cellStyle name="Обычный 3 7 3 2 3" xfId="2075"/>
    <cellStyle name="Обычный 3 7 3 2 3 2" xfId="6299"/>
    <cellStyle name="Обычный 3 7 3 2 3 2 2" xfId="14747"/>
    <cellStyle name="Обычный 3 7 3 2 3 2 2 2" xfId="31644"/>
    <cellStyle name="Обычный 3 7 3 2 3 2 3" xfId="23196"/>
    <cellStyle name="Обычный 3 7 3 2 3 3" xfId="10523"/>
    <cellStyle name="Обычный 3 7 3 2 3 3 2" xfId="27420"/>
    <cellStyle name="Обычный 3 7 3 2 3 4" xfId="18972"/>
    <cellStyle name="Обычный 3 7 3 2 4" xfId="3483"/>
    <cellStyle name="Обычный 3 7 3 2 4 2" xfId="7707"/>
    <cellStyle name="Обычный 3 7 3 2 4 2 2" xfId="16155"/>
    <cellStyle name="Обычный 3 7 3 2 4 2 2 2" xfId="33052"/>
    <cellStyle name="Обычный 3 7 3 2 4 2 3" xfId="24604"/>
    <cellStyle name="Обычный 3 7 3 2 4 3" xfId="11931"/>
    <cellStyle name="Обычный 3 7 3 2 4 3 2" xfId="28828"/>
    <cellStyle name="Обычный 3 7 3 2 4 4" xfId="20380"/>
    <cellStyle name="Обычный 3 7 3 2 5" xfId="4891"/>
    <cellStyle name="Обычный 3 7 3 2 5 2" xfId="13339"/>
    <cellStyle name="Обычный 3 7 3 2 5 2 2" xfId="30236"/>
    <cellStyle name="Обычный 3 7 3 2 5 3" xfId="21788"/>
    <cellStyle name="Обычный 3 7 3 2 6" xfId="9115"/>
    <cellStyle name="Обычный 3 7 3 2 6 2" xfId="26012"/>
    <cellStyle name="Обычный 3 7 3 2 7" xfId="17564"/>
    <cellStyle name="Обычный 3 7 3 2 8" xfId="34461"/>
    <cellStyle name="Обычный 3 7 3 3" xfId="1019"/>
    <cellStyle name="Обычный 3 7 3 3 2" xfId="2427"/>
    <cellStyle name="Обычный 3 7 3 3 2 2" xfId="6651"/>
    <cellStyle name="Обычный 3 7 3 3 2 2 2" xfId="15099"/>
    <cellStyle name="Обычный 3 7 3 3 2 2 2 2" xfId="31996"/>
    <cellStyle name="Обычный 3 7 3 3 2 2 3" xfId="23548"/>
    <cellStyle name="Обычный 3 7 3 3 2 3" xfId="10875"/>
    <cellStyle name="Обычный 3 7 3 3 2 3 2" xfId="27772"/>
    <cellStyle name="Обычный 3 7 3 3 2 4" xfId="19324"/>
    <cellStyle name="Обычный 3 7 3 3 3" xfId="3835"/>
    <cellStyle name="Обычный 3 7 3 3 3 2" xfId="8059"/>
    <cellStyle name="Обычный 3 7 3 3 3 2 2" xfId="16507"/>
    <cellStyle name="Обычный 3 7 3 3 3 2 2 2" xfId="33404"/>
    <cellStyle name="Обычный 3 7 3 3 3 2 3" xfId="24956"/>
    <cellStyle name="Обычный 3 7 3 3 3 3" xfId="12283"/>
    <cellStyle name="Обычный 3 7 3 3 3 3 2" xfId="29180"/>
    <cellStyle name="Обычный 3 7 3 3 3 4" xfId="20732"/>
    <cellStyle name="Обычный 3 7 3 3 4" xfId="5243"/>
    <cellStyle name="Обычный 3 7 3 3 4 2" xfId="13691"/>
    <cellStyle name="Обычный 3 7 3 3 4 2 2" xfId="30588"/>
    <cellStyle name="Обычный 3 7 3 3 4 3" xfId="22140"/>
    <cellStyle name="Обычный 3 7 3 3 5" xfId="9467"/>
    <cellStyle name="Обычный 3 7 3 3 5 2" xfId="26364"/>
    <cellStyle name="Обычный 3 7 3 3 6" xfId="17916"/>
    <cellStyle name="Обычный 3 7 3 4" xfId="1723"/>
    <cellStyle name="Обычный 3 7 3 4 2" xfId="5947"/>
    <cellStyle name="Обычный 3 7 3 4 2 2" xfId="14395"/>
    <cellStyle name="Обычный 3 7 3 4 2 2 2" xfId="31292"/>
    <cellStyle name="Обычный 3 7 3 4 2 3" xfId="22844"/>
    <cellStyle name="Обычный 3 7 3 4 3" xfId="10171"/>
    <cellStyle name="Обычный 3 7 3 4 3 2" xfId="27068"/>
    <cellStyle name="Обычный 3 7 3 4 4" xfId="18620"/>
    <cellStyle name="Обычный 3 7 3 5" xfId="3131"/>
    <cellStyle name="Обычный 3 7 3 5 2" xfId="7355"/>
    <cellStyle name="Обычный 3 7 3 5 2 2" xfId="15803"/>
    <cellStyle name="Обычный 3 7 3 5 2 2 2" xfId="32700"/>
    <cellStyle name="Обычный 3 7 3 5 2 3" xfId="24252"/>
    <cellStyle name="Обычный 3 7 3 5 3" xfId="11579"/>
    <cellStyle name="Обычный 3 7 3 5 3 2" xfId="28476"/>
    <cellStyle name="Обычный 3 7 3 5 4" xfId="20028"/>
    <cellStyle name="Обычный 3 7 3 6" xfId="4539"/>
    <cellStyle name="Обычный 3 7 3 6 2" xfId="12987"/>
    <cellStyle name="Обычный 3 7 3 6 2 2" xfId="29884"/>
    <cellStyle name="Обычный 3 7 3 6 3" xfId="21436"/>
    <cellStyle name="Обычный 3 7 3 7" xfId="8763"/>
    <cellStyle name="Обычный 3 7 3 7 2" xfId="25660"/>
    <cellStyle name="Обычный 3 7 3 8" xfId="17212"/>
    <cellStyle name="Обычный 3 7 3 9" xfId="34109"/>
    <cellStyle name="Обычный 3 7 4" xfId="637"/>
    <cellStyle name="Обычный 3 7 4 2" xfId="1368"/>
    <cellStyle name="Обычный 3 7 4 2 2" xfId="2776"/>
    <cellStyle name="Обычный 3 7 4 2 2 2" xfId="7000"/>
    <cellStyle name="Обычный 3 7 4 2 2 2 2" xfId="15448"/>
    <cellStyle name="Обычный 3 7 4 2 2 2 2 2" xfId="32345"/>
    <cellStyle name="Обычный 3 7 4 2 2 2 3" xfId="23897"/>
    <cellStyle name="Обычный 3 7 4 2 2 3" xfId="11224"/>
    <cellStyle name="Обычный 3 7 4 2 2 3 2" xfId="28121"/>
    <cellStyle name="Обычный 3 7 4 2 2 4" xfId="19673"/>
    <cellStyle name="Обычный 3 7 4 2 3" xfId="4184"/>
    <cellStyle name="Обычный 3 7 4 2 3 2" xfId="8408"/>
    <cellStyle name="Обычный 3 7 4 2 3 2 2" xfId="16856"/>
    <cellStyle name="Обычный 3 7 4 2 3 2 2 2" xfId="33753"/>
    <cellStyle name="Обычный 3 7 4 2 3 2 3" xfId="25305"/>
    <cellStyle name="Обычный 3 7 4 2 3 3" xfId="12632"/>
    <cellStyle name="Обычный 3 7 4 2 3 3 2" xfId="29529"/>
    <cellStyle name="Обычный 3 7 4 2 3 4" xfId="21081"/>
    <cellStyle name="Обычный 3 7 4 2 4" xfId="5592"/>
    <cellStyle name="Обычный 3 7 4 2 4 2" xfId="14040"/>
    <cellStyle name="Обычный 3 7 4 2 4 2 2" xfId="30937"/>
    <cellStyle name="Обычный 3 7 4 2 4 3" xfId="22489"/>
    <cellStyle name="Обычный 3 7 4 2 5" xfId="9816"/>
    <cellStyle name="Обычный 3 7 4 2 5 2" xfId="26713"/>
    <cellStyle name="Обычный 3 7 4 2 6" xfId="18265"/>
    <cellStyle name="Обычный 3 7 4 3" xfId="2072"/>
    <cellStyle name="Обычный 3 7 4 3 2" xfId="6296"/>
    <cellStyle name="Обычный 3 7 4 3 2 2" xfId="14744"/>
    <cellStyle name="Обычный 3 7 4 3 2 2 2" xfId="31641"/>
    <cellStyle name="Обычный 3 7 4 3 2 3" xfId="23193"/>
    <cellStyle name="Обычный 3 7 4 3 3" xfId="10520"/>
    <cellStyle name="Обычный 3 7 4 3 3 2" xfId="27417"/>
    <cellStyle name="Обычный 3 7 4 3 4" xfId="18969"/>
    <cellStyle name="Обычный 3 7 4 4" xfId="3480"/>
    <cellStyle name="Обычный 3 7 4 4 2" xfId="7704"/>
    <cellStyle name="Обычный 3 7 4 4 2 2" xfId="16152"/>
    <cellStyle name="Обычный 3 7 4 4 2 2 2" xfId="33049"/>
    <cellStyle name="Обычный 3 7 4 4 2 3" xfId="24601"/>
    <cellStyle name="Обычный 3 7 4 4 3" xfId="11928"/>
    <cellStyle name="Обычный 3 7 4 4 3 2" xfId="28825"/>
    <cellStyle name="Обычный 3 7 4 4 4" xfId="20377"/>
    <cellStyle name="Обычный 3 7 4 5" xfId="4888"/>
    <cellStyle name="Обычный 3 7 4 5 2" xfId="13336"/>
    <cellStyle name="Обычный 3 7 4 5 2 2" xfId="30233"/>
    <cellStyle name="Обычный 3 7 4 5 3" xfId="21785"/>
    <cellStyle name="Обычный 3 7 4 6" xfId="9112"/>
    <cellStyle name="Обычный 3 7 4 6 2" xfId="26009"/>
    <cellStyle name="Обычный 3 7 4 7" xfId="17561"/>
    <cellStyle name="Обычный 3 7 4 8" xfId="34458"/>
    <cellStyle name="Обычный 3 7 5" xfId="1016"/>
    <cellStyle name="Обычный 3 7 5 2" xfId="2424"/>
    <cellStyle name="Обычный 3 7 5 2 2" xfId="6648"/>
    <cellStyle name="Обычный 3 7 5 2 2 2" xfId="15096"/>
    <cellStyle name="Обычный 3 7 5 2 2 2 2" xfId="31993"/>
    <cellStyle name="Обычный 3 7 5 2 2 3" xfId="23545"/>
    <cellStyle name="Обычный 3 7 5 2 3" xfId="10872"/>
    <cellStyle name="Обычный 3 7 5 2 3 2" xfId="27769"/>
    <cellStyle name="Обычный 3 7 5 2 4" xfId="19321"/>
    <cellStyle name="Обычный 3 7 5 3" xfId="3832"/>
    <cellStyle name="Обычный 3 7 5 3 2" xfId="8056"/>
    <cellStyle name="Обычный 3 7 5 3 2 2" xfId="16504"/>
    <cellStyle name="Обычный 3 7 5 3 2 2 2" xfId="33401"/>
    <cellStyle name="Обычный 3 7 5 3 2 3" xfId="24953"/>
    <cellStyle name="Обычный 3 7 5 3 3" xfId="12280"/>
    <cellStyle name="Обычный 3 7 5 3 3 2" xfId="29177"/>
    <cellStyle name="Обычный 3 7 5 3 4" xfId="20729"/>
    <cellStyle name="Обычный 3 7 5 4" xfId="5240"/>
    <cellStyle name="Обычный 3 7 5 4 2" xfId="13688"/>
    <cellStyle name="Обычный 3 7 5 4 2 2" xfId="30585"/>
    <cellStyle name="Обычный 3 7 5 4 3" xfId="22137"/>
    <cellStyle name="Обычный 3 7 5 5" xfId="9464"/>
    <cellStyle name="Обычный 3 7 5 5 2" xfId="26361"/>
    <cellStyle name="Обычный 3 7 5 6" xfId="17913"/>
    <cellStyle name="Обычный 3 7 6" xfId="1720"/>
    <cellStyle name="Обычный 3 7 6 2" xfId="5944"/>
    <cellStyle name="Обычный 3 7 6 2 2" xfId="14392"/>
    <cellStyle name="Обычный 3 7 6 2 2 2" xfId="31289"/>
    <cellStyle name="Обычный 3 7 6 2 3" xfId="22841"/>
    <cellStyle name="Обычный 3 7 6 3" xfId="10168"/>
    <cellStyle name="Обычный 3 7 6 3 2" xfId="27065"/>
    <cellStyle name="Обычный 3 7 6 4" xfId="18617"/>
    <cellStyle name="Обычный 3 7 7" xfId="3128"/>
    <cellStyle name="Обычный 3 7 7 2" xfId="7352"/>
    <cellStyle name="Обычный 3 7 7 2 2" xfId="15800"/>
    <cellStyle name="Обычный 3 7 7 2 2 2" xfId="32697"/>
    <cellStyle name="Обычный 3 7 7 2 3" xfId="24249"/>
    <cellStyle name="Обычный 3 7 7 3" xfId="11576"/>
    <cellStyle name="Обычный 3 7 7 3 2" xfId="28473"/>
    <cellStyle name="Обычный 3 7 7 4" xfId="20025"/>
    <cellStyle name="Обычный 3 7 8" xfId="4536"/>
    <cellStyle name="Обычный 3 7 8 2" xfId="12984"/>
    <cellStyle name="Обычный 3 7 8 2 2" xfId="29881"/>
    <cellStyle name="Обычный 3 7 8 3" xfId="21433"/>
    <cellStyle name="Обычный 3 7 9" xfId="8760"/>
    <cellStyle name="Обычный 3 7 9 2" xfId="25657"/>
    <cellStyle name="Обычный 3 8" xfId="236"/>
    <cellStyle name="Обычный 3 8 10" xfId="34110"/>
    <cellStyle name="Обычный 3 8 2" xfId="237"/>
    <cellStyle name="Обычный 3 8 2 2" xfId="642"/>
    <cellStyle name="Обычный 3 8 2 2 2" xfId="1373"/>
    <cellStyle name="Обычный 3 8 2 2 2 2" xfId="2781"/>
    <cellStyle name="Обычный 3 8 2 2 2 2 2" xfId="7005"/>
    <cellStyle name="Обычный 3 8 2 2 2 2 2 2" xfId="15453"/>
    <cellStyle name="Обычный 3 8 2 2 2 2 2 2 2" xfId="32350"/>
    <cellStyle name="Обычный 3 8 2 2 2 2 2 3" xfId="23902"/>
    <cellStyle name="Обычный 3 8 2 2 2 2 3" xfId="11229"/>
    <cellStyle name="Обычный 3 8 2 2 2 2 3 2" xfId="28126"/>
    <cellStyle name="Обычный 3 8 2 2 2 2 4" xfId="19678"/>
    <cellStyle name="Обычный 3 8 2 2 2 3" xfId="4189"/>
    <cellStyle name="Обычный 3 8 2 2 2 3 2" xfId="8413"/>
    <cellStyle name="Обычный 3 8 2 2 2 3 2 2" xfId="16861"/>
    <cellStyle name="Обычный 3 8 2 2 2 3 2 2 2" xfId="33758"/>
    <cellStyle name="Обычный 3 8 2 2 2 3 2 3" xfId="25310"/>
    <cellStyle name="Обычный 3 8 2 2 2 3 3" xfId="12637"/>
    <cellStyle name="Обычный 3 8 2 2 2 3 3 2" xfId="29534"/>
    <cellStyle name="Обычный 3 8 2 2 2 3 4" xfId="21086"/>
    <cellStyle name="Обычный 3 8 2 2 2 4" xfId="5597"/>
    <cellStyle name="Обычный 3 8 2 2 2 4 2" xfId="14045"/>
    <cellStyle name="Обычный 3 8 2 2 2 4 2 2" xfId="30942"/>
    <cellStyle name="Обычный 3 8 2 2 2 4 3" xfId="22494"/>
    <cellStyle name="Обычный 3 8 2 2 2 5" xfId="9821"/>
    <cellStyle name="Обычный 3 8 2 2 2 5 2" xfId="26718"/>
    <cellStyle name="Обычный 3 8 2 2 2 6" xfId="18270"/>
    <cellStyle name="Обычный 3 8 2 2 3" xfId="2077"/>
    <cellStyle name="Обычный 3 8 2 2 3 2" xfId="6301"/>
    <cellStyle name="Обычный 3 8 2 2 3 2 2" xfId="14749"/>
    <cellStyle name="Обычный 3 8 2 2 3 2 2 2" xfId="31646"/>
    <cellStyle name="Обычный 3 8 2 2 3 2 3" xfId="23198"/>
    <cellStyle name="Обычный 3 8 2 2 3 3" xfId="10525"/>
    <cellStyle name="Обычный 3 8 2 2 3 3 2" xfId="27422"/>
    <cellStyle name="Обычный 3 8 2 2 3 4" xfId="18974"/>
    <cellStyle name="Обычный 3 8 2 2 4" xfId="3485"/>
    <cellStyle name="Обычный 3 8 2 2 4 2" xfId="7709"/>
    <cellStyle name="Обычный 3 8 2 2 4 2 2" xfId="16157"/>
    <cellStyle name="Обычный 3 8 2 2 4 2 2 2" xfId="33054"/>
    <cellStyle name="Обычный 3 8 2 2 4 2 3" xfId="24606"/>
    <cellStyle name="Обычный 3 8 2 2 4 3" xfId="11933"/>
    <cellStyle name="Обычный 3 8 2 2 4 3 2" xfId="28830"/>
    <cellStyle name="Обычный 3 8 2 2 4 4" xfId="20382"/>
    <cellStyle name="Обычный 3 8 2 2 5" xfId="4893"/>
    <cellStyle name="Обычный 3 8 2 2 5 2" xfId="13341"/>
    <cellStyle name="Обычный 3 8 2 2 5 2 2" xfId="30238"/>
    <cellStyle name="Обычный 3 8 2 2 5 3" xfId="21790"/>
    <cellStyle name="Обычный 3 8 2 2 6" xfId="9117"/>
    <cellStyle name="Обычный 3 8 2 2 6 2" xfId="26014"/>
    <cellStyle name="Обычный 3 8 2 2 7" xfId="17566"/>
    <cellStyle name="Обычный 3 8 2 2 8" xfId="34463"/>
    <cellStyle name="Обычный 3 8 2 3" xfId="1021"/>
    <cellStyle name="Обычный 3 8 2 3 2" xfId="2429"/>
    <cellStyle name="Обычный 3 8 2 3 2 2" xfId="6653"/>
    <cellStyle name="Обычный 3 8 2 3 2 2 2" xfId="15101"/>
    <cellStyle name="Обычный 3 8 2 3 2 2 2 2" xfId="31998"/>
    <cellStyle name="Обычный 3 8 2 3 2 2 3" xfId="23550"/>
    <cellStyle name="Обычный 3 8 2 3 2 3" xfId="10877"/>
    <cellStyle name="Обычный 3 8 2 3 2 3 2" xfId="27774"/>
    <cellStyle name="Обычный 3 8 2 3 2 4" xfId="19326"/>
    <cellStyle name="Обычный 3 8 2 3 3" xfId="3837"/>
    <cellStyle name="Обычный 3 8 2 3 3 2" xfId="8061"/>
    <cellStyle name="Обычный 3 8 2 3 3 2 2" xfId="16509"/>
    <cellStyle name="Обычный 3 8 2 3 3 2 2 2" xfId="33406"/>
    <cellStyle name="Обычный 3 8 2 3 3 2 3" xfId="24958"/>
    <cellStyle name="Обычный 3 8 2 3 3 3" xfId="12285"/>
    <cellStyle name="Обычный 3 8 2 3 3 3 2" xfId="29182"/>
    <cellStyle name="Обычный 3 8 2 3 3 4" xfId="20734"/>
    <cellStyle name="Обычный 3 8 2 3 4" xfId="5245"/>
    <cellStyle name="Обычный 3 8 2 3 4 2" xfId="13693"/>
    <cellStyle name="Обычный 3 8 2 3 4 2 2" xfId="30590"/>
    <cellStyle name="Обычный 3 8 2 3 4 3" xfId="22142"/>
    <cellStyle name="Обычный 3 8 2 3 5" xfId="9469"/>
    <cellStyle name="Обычный 3 8 2 3 5 2" xfId="26366"/>
    <cellStyle name="Обычный 3 8 2 3 6" xfId="17918"/>
    <cellStyle name="Обычный 3 8 2 4" xfId="1725"/>
    <cellStyle name="Обычный 3 8 2 4 2" xfId="5949"/>
    <cellStyle name="Обычный 3 8 2 4 2 2" xfId="14397"/>
    <cellStyle name="Обычный 3 8 2 4 2 2 2" xfId="31294"/>
    <cellStyle name="Обычный 3 8 2 4 2 3" xfId="22846"/>
    <cellStyle name="Обычный 3 8 2 4 3" xfId="10173"/>
    <cellStyle name="Обычный 3 8 2 4 3 2" xfId="27070"/>
    <cellStyle name="Обычный 3 8 2 4 4" xfId="18622"/>
    <cellStyle name="Обычный 3 8 2 5" xfId="3133"/>
    <cellStyle name="Обычный 3 8 2 5 2" xfId="7357"/>
    <cellStyle name="Обычный 3 8 2 5 2 2" xfId="15805"/>
    <cellStyle name="Обычный 3 8 2 5 2 2 2" xfId="32702"/>
    <cellStyle name="Обычный 3 8 2 5 2 3" xfId="24254"/>
    <cellStyle name="Обычный 3 8 2 5 3" xfId="11581"/>
    <cellStyle name="Обычный 3 8 2 5 3 2" xfId="28478"/>
    <cellStyle name="Обычный 3 8 2 5 4" xfId="20030"/>
    <cellStyle name="Обычный 3 8 2 6" xfId="4541"/>
    <cellStyle name="Обычный 3 8 2 6 2" xfId="12989"/>
    <cellStyle name="Обычный 3 8 2 6 2 2" xfId="29886"/>
    <cellStyle name="Обычный 3 8 2 6 3" xfId="21438"/>
    <cellStyle name="Обычный 3 8 2 7" xfId="8765"/>
    <cellStyle name="Обычный 3 8 2 7 2" xfId="25662"/>
    <cellStyle name="Обычный 3 8 2 8" xfId="17214"/>
    <cellStyle name="Обычный 3 8 2 9" xfId="34111"/>
    <cellStyle name="Обычный 3 8 3" xfId="641"/>
    <cellStyle name="Обычный 3 8 3 2" xfId="1372"/>
    <cellStyle name="Обычный 3 8 3 2 2" xfId="2780"/>
    <cellStyle name="Обычный 3 8 3 2 2 2" xfId="7004"/>
    <cellStyle name="Обычный 3 8 3 2 2 2 2" xfId="15452"/>
    <cellStyle name="Обычный 3 8 3 2 2 2 2 2" xfId="32349"/>
    <cellStyle name="Обычный 3 8 3 2 2 2 3" xfId="23901"/>
    <cellStyle name="Обычный 3 8 3 2 2 3" xfId="11228"/>
    <cellStyle name="Обычный 3 8 3 2 2 3 2" xfId="28125"/>
    <cellStyle name="Обычный 3 8 3 2 2 4" xfId="19677"/>
    <cellStyle name="Обычный 3 8 3 2 3" xfId="4188"/>
    <cellStyle name="Обычный 3 8 3 2 3 2" xfId="8412"/>
    <cellStyle name="Обычный 3 8 3 2 3 2 2" xfId="16860"/>
    <cellStyle name="Обычный 3 8 3 2 3 2 2 2" xfId="33757"/>
    <cellStyle name="Обычный 3 8 3 2 3 2 3" xfId="25309"/>
    <cellStyle name="Обычный 3 8 3 2 3 3" xfId="12636"/>
    <cellStyle name="Обычный 3 8 3 2 3 3 2" xfId="29533"/>
    <cellStyle name="Обычный 3 8 3 2 3 4" xfId="21085"/>
    <cellStyle name="Обычный 3 8 3 2 4" xfId="5596"/>
    <cellStyle name="Обычный 3 8 3 2 4 2" xfId="14044"/>
    <cellStyle name="Обычный 3 8 3 2 4 2 2" xfId="30941"/>
    <cellStyle name="Обычный 3 8 3 2 4 3" xfId="22493"/>
    <cellStyle name="Обычный 3 8 3 2 5" xfId="9820"/>
    <cellStyle name="Обычный 3 8 3 2 5 2" xfId="26717"/>
    <cellStyle name="Обычный 3 8 3 2 6" xfId="18269"/>
    <cellStyle name="Обычный 3 8 3 3" xfId="2076"/>
    <cellStyle name="Обычный 3 8 3 3 2" xfId="6300"/>
    <cellStyle name="Обычный 3 8 3 3 2 2" xfId="14748"/>
    <cellStyle name="Обычный 3 8 3 3 2 2 2" xfId="31645"/>
    <cellStyle name="Обычный 3 8 3 3 2 3" xfId="23197"/>
    <cellStyle name="Обычный 3 8 3 3 3" xfId="10524"/>
    <cellStyle name="Обычный 3 8 3 3 3 2" xfId="27421"/>
    <cellStyle name="Обычный 3 8 3 3 4" xfId="18973"/>
    <cellStyle name="Обычный 3 8 3 4" xfId="3484"/>
    <cellStyle name="Обычный 3 8 3 4 2" xfId="7708"/>
    <cellStyle name="Обычный 3 8 3 4 2 2" xfId="16156"/>
    <cellStyle name="Обычный 3 8 3 4 2 2 2" xfId="33053"/>
    <cellStyle name="Обычный 3 8 3 4 2 3" xfId="24605"/>
    <cellStyle name="Обычный 3 8 3 4 3" xfId="11932"/>
    <cellStyle name="Обычный 3 8 3 4 3 2" xfId="28829"/>
    <cellStyle name="Обычный 3 8 3 4 4" xfId="20381"/>
    <cellStyle name="Обычный 3 8 3 5" xfId="4892"/>
    <cellStyle name="Обычный 3 8 3 5 2" xfId="13340"/>
    <cellStyle name="Обычный 3 8 3 5 2 2" xfId="30237"/>
    <cellStyle name="Обычный 3 8 3 5 3" xfId="21789"/>
    <cellStyle name="Обычный 3 8 3 6" xfId="9116"/>
    <cellStyle name="Обычный 3 8 3 6 2" xfId="26013"/>
    <cellStyle name="Обычный 3 8 3 7" xfId="17565"/>
    <cellStyle name="Обычный 3 8 3 8" xfId="34462"/>
    <cellStyle name="Обычный 3 8 4" xfId="1020"/>
    <cellStyle name="Обычный 3 8 4 2" xfId="2428"/>
    <cellStyle name="Обычный 3 8 4 2 2" xfId="6652"/>
    <cellStyle name="Обычный 3 8 4 2 2 2" xfId="15100"/>
    <cellStyle name="Обычный 3 8 4 2 2 2 2" xfId="31997"/>
    <cellStyle name="Обычный 3 8 4 2 2 3" xfId="23549"/>
    <cellStyle name="Обычный 3 8 4 2 3" xfId="10876"/>
    <cellStyle name="Обычный 3 8 4 2 3 2" xfId="27773"/>
    <cellStyle name="Обычный 3 8 4 2 4" xfId="19325"/>
    <cellStyle name="Обычный 3 8 4 3" xfId="3836"/>
    <cellStyle name="Обычный 3 8 4 3 2" xfId="8060"/>
    <cellStyle name="Обычный 3 8 4 3 2 2" xfId="16508"/>
    <cellStyle name="Обычный 3 8 4 3 2 2 2" xfId="33405"/>
    <cellStyle name="Обычный 3 8 4 3 2 3" xfId="24957"/>
    <cellStyle name="Обычный 3 8 4 3 3" xfId="12284"/>
    <cellStyle name="Обычный 3 8 4 3 3 2" xfId="29181"/>
    <cellStyle name="Обычный 3 8 4 3 4" xfId="20733"/>
    <cellStyle name="Обычный 3 8 4 4" xfId="5244"/>
    <cellStyle name="Обычный 3 8 4 4 2" xfId="13692"/>
    <cellStyle name="Обычный 3 8 4 4 2 2" xfId="30589"/>
    <cellStyle name="Обычный 3 8 4 4 3" xfId="22141"/>
    <cellStyle name="Обычный 3 8 4 5" xfId="9468"/>
    <cellStyle name="Обычный 3 8 4 5 2" xfId="26365"/>
    <cellStyle name="Обычный 3 8 4 6" xfId="17917"/>
    <cellStyle name="Обычный 3 8 5" xfId="1724"/>
    <cellStyle name="Обычный 3 8 5 2" xfId="5948"/>
    <cellStyle name="Обычный 3 8 5 2 2" xfId="14396"/>
    <cellStyle name="Обычный 3 8 5 2 2 2" xfId="31293"/>
    <cellStyle name="Обычный 3 8 5 2 3" xfId="22845"/>
    <cellStyle name="Обычный 3 8 5 3" xfId="10172"/>
    <cellStyle name="Обычный 3 8 5 3 2" xfId="27069"/>
    <cellStyle name="Обычный 3 8 5 4" xfId="18621"/>
    <cellStyle name="Обычный 3 8 6" xfId="3132"/>
    <cellStyle name="Обычный 3 8 6 2" xfId="7356"/>
    <cellStyle name="Обычный 3 8 6 2 2" xfId="15804"/>
    <cellStyle name="Обычный 3 8 6 2 2 2" xfId="32701"/>
    <cellStyle name="Обычный 3 8 6 2 3" xfId="24253"/>
    <cellStyle name="Обычный 3 8 6 3" xfId="11580"/>
    <cellStyle name="Обычный 3 8 6 3 2" xfId="28477"/>
    <cellStyle name="Обычный 3 8 6 4" xfId="20029"/>
    <cellStyle name="Обычный 3 8 7" xfId="4540"/>
    <cellStyle name="Обычный 3 8 7 2" xfId="12988"/>
    <cellStyle name="Обычный 3 8 7 2 2" xfId="29885"/>
    <cellStyle name="Обычный 3 8 7 3" xfId="21437"/>
    <cellStyle name="Обычный 3 8 8" xfId="8764"/>
    <cellStyle name="Обычный 3 8 8 2" xfId="25661"/>
    <cellStyle name="Обычный 3 8 9" xfId="17213"/>
    <cellStyle name="Обычный 3 9" xfId="238"/>
    <cellStyle name="Обычный 3 9 2" xfId="643"/>
    <cellStyle name="Обычный 3 9 2 2" xfId="1374"/>
    <cellStyle name="Обычный 3 9 2 2 2" xfId="2782"/>
    <cellStyle name="Обычный 3 9 2 2 2 2" xfId="7006"/>
    <cellStyle name="Обычный 3 9 2 2 2 2 2" xfId="15454"/>
    <cellStyle name="Обычный 3 9 2 2 2 2 2 2" xfId="32351"/>
    <cellStyle name="Обычный 3 9 2 2 2 2 3" xfId="23903"/>
    <cellStyle name="Обычный 3 9 2 2 2 3" xfId="11230"/>
    <cellStyle name="Обычный 3 9 2 2 2 3 2" xfId="28127"/>
    <cellStyle name="Обычный 3 9 2 2 2 4" xfId="19679"/>
    <cellStyle name="Обычный 3 9 2 2 3" xfId="4190"/>
    <cellStyle name="Обычный 3 9 2 2 3 2" xfId="8414"/>
    <cellStyle name="Обычный 3 9 2 2 3 2 2" xfId="16862"/>
    <cellStyle name="Обычный 3 9 2 2 3 2 2 2" xfId="33759"/>
    <cellStyle name="Обычный 3 9 2 2 3 2 3" xfId="25311"/>
    <cellStyle name="Обычный 3 9 2 2 3 3" xfId="12638"/>
    <cellStyle name="Обычный 3 9 2 2 3 3 2" xfId="29535"/>
    <cellStyle name="Обычный 3 9 2 2 3 4" xfId="21087"/>
    <cellStyle name="Обычный 3 9 2 2 4" xfId="5598"/>
    <cellStyle name="Обычный 3 9 2 2 4 2" xfId="14046"/>
    <cellStyle name="Обычный 3 9 2 2 4 2 2" xfId="30943"/>
    <cellStyle name="Обычный 3 9 2 2 4 3" xfId="22495"/>
    <cellStyle name="Обычный 3 9 2 2 5" xfId="9822"/>
    <cellStyle name="Обычный 3 9 2 2 5 2" xfId="26719"/>
    <cellStyle name="Обычный 3 9 2 2 6" xfId="18271"/>
    <cellStyle name="Обычный 3 9 2 3" xfId="2078"/>
    <cellStyle name="Обычный 3 9 2 3 2" xfId="6302"/>
    <cellStyle name="Обычный 3 9 2 3 2 2" xfId="14750"/>
    <cellStyle name="Обычный 3 9 2 3 2 2 2" xfId="31647"/>
    <cellStyle name="Обычный 3 9 2 3 2 3" xfId="23199"/>
    <cellStyle name="Обычный 3 9 2 3 3" xfId="10526"/>
    <cellStyle name="Обычный 3 9 2 3 3 2" xfId="27423"/>
    <cellStyle name="Обычный 3 9 2 3 4" xfId="18975"/>
    <cellStyle name="Обычный 3 9 2 4" xfId="3486"/>
    <cellStyle name="Обычный 3 9 2 4 2" xfId="7710"/>
    <cellStyle name="Обычный 3 9 2 4 2 2" xfId="16158"/>
    <cellStyle name="Обычный 3 9 2 4 2 2 2" xfId="33055"/>
    <cellStyle name="Обычный 3 9 2 4 2 3" xfId="24607"/>
    <cellStyle name="Обычный 3 9 2 4 3" xfId="11934"/>
    <cellStyle name="Обычный 3 9 2 4 3 2" xfId="28831"/>
    <cellStyle name="Обычный 3 9 2 4 4" xfId="20383"/>
    <cellStyle name="Обычный 3 9 2 5" xfId="4894"/>
    <cellStyle name="Обычный 3 9 2 5 2" xfId="13342"/>
    <cellStyle name="Обычный 3 9 2 5 2 2" xfId="30239"/>
    <cellStyle name="Обычный 3 9 2 5 3" xfId="21791"/>
    <cellStyle name="Обычный 3 9 2 6" xfId="9118"/>
    <cellStyle name="Обычный 3 9 2 6 2" xfId="26015"/>
    <cellStyle name="Обычный 3 9 2 7" xfId="17567"/>
    <cellStyle name="Обычный 3 9 2 8" xfId="34464"/>
    <cellStyle name="Обычный 3 9 3" xfId="1022"/>
    <cellStyle name="Обычный 3 9 3 2" xfId="2430"/>
    <cellStyle name="Обычный 3 9 3 2 2" xfId="6654"/>
    <cellStyle name="Обычный 3 9 3 2 2 2" xfId="15102"/>
    <cellStyle name="Обычный 3 9 3 2 2 2 2" xfId="31999"/>
    <cellStyle name="Обычный 3 9 3 2 2 3" xfId="23551"/>
    <cellStyle name="Обычный 3 9 3 2 3" xfId="10878"/>
    <cellStyle name="Обычный 3 9 3 2 3 2" xfId="27775"/>
    <cellStyle name="Обычный 3 9 3 2 4" xfId="19327"/>
    <cellStyle name="Обычный 3 9 3 3" xfId="3838"/>
    <cellStyle name="Обычный 3 9 3 3 2" xfId="8062"/>
    <cellStyle name="Обычный 3 9 3 3 2 2" xfId="16510"/>
    <cellStyle name="Обычный 3 9 3 3 2 2 2" xfId="33407"/>
    <cellStyle name="Обычный 3 9 3 3 2 3" xfId="24959"/>
    <cellStyle name="Обычный 3 9 3 3 3" xfId="12286"/>
    <cellStyle name="Обычный 3 9 3 3 3 2" xfId="29183"/>
    <cellStyle name="Обычный 3 9 3 3 4" xfId="20735"/>
    <cellStyle name="Обычный 3 9 3 4" xfId="5246"/>
    <cellStyle name="Обычный 3 9 3 4 2" xfId="13694"/>
    <cellStyle name="Обычный 3 9 3 4 2 2" xfId="30591"/>
    <cellStyle name="Обычный 3 9 3 4 3" xfId="22143"/>
    <cellStyle name="Обычный 3 9 3 5" xfId="9470"/>
    <cellStyle name="Обычный 3 9 3 5 2" xfId="26367"/>
    <cellStyle name="Обычный 3 9 3 6" xfId="17919"/>
    <cellStyle name="Обычный 3 9 4" xfId="1726"/>
    <cellStyle name="Обычный 3 9 4 2" xfId="5950"/>
    <cellStyle name="Обычный 3 9 4 2 2" xfId="14398"/>
    <cellStyle name="Обычный 3 9 4 2 2 2" xfId="31295"/>
    <cellStyle name="Обычный 3 9 4 2 3" xfId="22847"/>
    <cellStyle name="Обычный 3 9 4 3" xfId="10174"/>
    <cellStyle name="Обычный 3 9 4 3 2" xfId="27071"/>
    <cellStyle name="Обычный 3 9 4 4" xfId="18623"/>
    <cellStyle name="Обычный 3 9 5" xfId="3134"/>
    <cellStyle name="Обычный 3 9 5 2" xfId="7358"/>
    <cellStyle name="Обычный 3 9 5 2 2" xfId="15806"/>
    <cellStyle name="Обычный 3 9 5 2 2 2" xfId="32703"/>
    <cellStyle name="Обычный 3 9 5 2 3" xfId="24255"/>
    <cellStyle name="Обычный 3 9 5 3" xfId="11582"/>
    <cellStyle name="Обычный 3 9 5 3 2" xfId="28479"/>
    <cellStyle name="Обычный 3 9 5 4" xfId="20031"/>
    <cellStyle name="Обычный 3 9 6" xfId="4542"/>
    <cellStyle name="Обычный 3 9 6 2" xfId="12990"/>
    <cellStyle name="Обычный 3 9 6 2 2" xfId="29887"/>
    <cellStyle name="Обычный 3 9 6 3" xfId="21439"/>
    <cellStyle name="Обычный 3 9 7" xfId="8766"/>
    <cellStyle name="Обычный 3 9 7 2" xfId="25663"/>
    <cellStyle name="Обычный 3 9 8" xfId="17215"/>
    <cellStyle name="Обычный 3 9 9" xfId="34112"/>
    <cellStyle name="Обычный 3_Отчет за 2015 год" xfId="239"/>
    <cellStyle name="Обычный 4" xfId="240"/>
    <cellStyle name="Обычный 4 10" xfId="644"/>
    <cellStyle name="Обычный 4 10 2" xfId="1375"/>
    <cellStyle name="Обычный 4 10 2 2" xfId="2783"/>
    <cellStyle name="Обычный 4 10 2 2 2" xfId="7007"/>
    <cellStyle name="Обычный 4 10 2 2 2 2" xfId="15455"/>
    <cellStyle name="Обычный 4 10 2 2 2 2 2" xfId="32352"/>
    <cellStyle name="Обычный 4 10 2 2 2 3" xfId="23904"/>
    <cellStyle name="Обычный 4 10 2 2 3" xfId="11231"/>
    <cellStyle name="Обычный 4 10 2 2 3 2" xfId="28128"/>
    <cellStyle name="Обычный 4 10 2 2 4" xfId="19680"/>
    <cellStyle name="Обычный 4 10 2 3" xfId="4191"/>
    <cellStyle name="Обычный 4 10 2 3 2" xfId="8415"/>
    <cellStyle name="Обычный 4 10 2 3 2 2" xfId="16863"/>
    <cellStyle name="Обычный 4 10 2 3 2 2 2" xfId="33760"/>
    <cellStyle name="Обычный 4 10 2 3 2 3" xfId="25312"/>
    <cellStyle name="Обычный 4 10 2 3 3" xfId="12639"/>
    <cellStyle name="Обычный 4 10 2 3 3 2" xfId="29536"/>
    <cellStyle name="Обычный 4 10 2 3 4" xfId="21088"/>
    <cellStyle name="Обычный 4 10 2 4" xfId="5599"/>
    <cellStyle name="Обычный 4 10 2 4 2" xfId="14047"/>
    <cellStyle name="Обычный 4 10 2 4 2 2" xfId="30944"/>
    <cellStyle name="Обычный 4 10 2 4 3" xfId="22496"/>
    <cellStyle name="Обычный 4 10 2 5" xfId="9823"/>
    <cellStyle name="Обычный 4 10 2 5 2" xfId="26720"/>
    <cellStyle name="Обычный 4 10 2 6" xfId="18272"/>
    <cellStyle name="Обычный 4 10 3" xfId="2079"/>
    <cellStyle name="Обычный 4 10 3 2" xfId="6303"/>
    <cellStyle name="Обычный 4 10 3 2 2" xfId="14751"/>
    <cellStyle name="Обычный 4 10 3 2 2 2" xfId="31648"/>
    <cellStyle name="Обычный 4 10 3 2 3" xfId="23200"/>
    <cellStyle name="Обычный 4 10 3 3" xfId="10527"/>
    <cellStyle name="Обычный 4 10 3 3 2" xfId="27424"/>
    <cellStyle name="Обычный 4 10 3 4" xfId="18976"/>
    <cellStyle name="Обычный 4 10 4" xfId="3487"/>
    <cellStyle name="Обычный 4 10 4 2" xfId="7711"/>
    <cellStyle name="Обычный 4 10 4 2 2" xfId="16159"/>
    <cellStyle name="Обычный 4 10 4 2 2 2" xfId="33056"/>
    <cellStyle name="Обычный 4 10 4 2 3" xfId="24608"/>
    <cellStyle name="Обычный 4 10 4 3" xfId="11935"/>
    <cellStyle name="Обычный 4 10 4 3 2" xfId="28832"/>
    <cellStyle name="Обычный 4 10 4 4" xfId="20384"/>
    <cellStyle name="Обычный 4 10 5" xfId="4895"/>
    <cellStyle name="Обычный 4 10 5 2" xfId="13343"/>
    <cellStyle name="Обычный 4 10 5 2 2" xfId="30240"/>
    <cellStyle name="Обычный 4 10 5 3" xfId="21792"/>
    <cellStyle name="Обычный 4 10 6" xfId="9119"/>
    <cellStyle name="Обычный 4 10 6 2" xfId="26016"/>
    <cellStyle name="Обычный 4 10 7" xfId="17568"/>
    <cellStyle name="Обычный 4 10 8" xfId="34465"/>
    <cellStyle name="Обычный 4 11" xfId="1023"/>
    <cellStyle name="Обычный 4 11 2" xfId="2431"/>
    <cellStyle name="Обычный 4 11 2 2" xfId="6655"/>
    <cellStyle name="Обычный 4 11 2 2 2" xfId="15103"/>
    <cellStyle name="Обычный 4 11 2 2 2 2" xfId="32000"/>
    <cellStyle name="Обычный 4 11 2 2 3" xfId="23552"/>
    <cellStyle name="Обычный 4 11 2 3" xfId="10879"/>
    <cellStyle name="Обычный 4 11 2 3 2" xfId="27776"/>
    <cellStyle name="Обычный 4 11 2 4" xfId="19328"/>
    <cellStyle name="Обычный 4 11 3" xfId="3839"/>
    <cellStyle name="Обычный 4 11 3 2" xfId="8063"/>
    <cellStyle name="Обычный 4 11 3 2 2" xfId="16511"/>
    <cellStyle name="Обычный 4 11 3 2 2 2" xfId="33408"/>
    <cellStyle name="Обычный 4 11 3 2 3" xfId="24960"/>
    <cellStyle name="Обычный 4 11 3 3" xfId="12287"/>
    <cellStyle name="Обычный 4 11 3 3 2" xfId="29184"/>
    <cellStyle name="Обычный 4 11 3 4" xfId="20736"/>
    <cellStyle name="Обычный 4 11 4" xfId="5247"/>
    <cellStyle name="Обычный 4 11 4 2" xfId="13695"/>
    <cellStyle name="Обычный 4 11 4 2 2" xfId="30592"/>
    <cellStyle name="Обычный 4 11 4 3" xfId="22144"/>
    <cellStyle name="Обычный 4 11 5" xfId="9471"/>
    <cellStyle name="Обычный 4 11 5 2" xfId="26368"/>
    <cellStyle name="Обычный 4 11 6" xfId="17920"/>
    <cellStyle name="Обычный 4 12" xfId="1727"/>
    <cellStyle name="Обычный 4 12 2" xfId="5951"/>
    <cellStyle name="Обычный 4 12 2 2" xfId="14399"/>
    <cellStyle name="Обычный 4 12 2 2 2" xfId="31296"/>
    <cellStyle name="Обычный 4 12 2 3" xfId="22848"/>
    <cellStyle name="Обычный 4 12 3" xfId="10175"/>
    <cellStyle name="Обычный 4 12 3 2" xfId="27072"/>
    <cellStyle name="Обычный 4 12 4" xfId="18624"/>
    <cellStyle name="Обычный 4 13" xfId="3135"/>
    <cellStyle name="Обычный 4 13 2" xfId="7359"/>
    <cellStyle name="Обычный 4 13 2 2" xfId="15807"/>
    <cellStyle name="Обычный 4 13 2 2 2" xfId="32704"/>
    <cellStyle name="Обычный 4 13 2 3" xfId="24256"/>
    <cellStyle name="Обычный 4 13 3" xfId="11583"/>
    <cellStyle name="Обычный 4 13 3 2" xfId="28480"/>
    <cellStyle name="Обычный 4 13 4" xfId="20032"/>
    <cellStyle name="Обычный 4 14" xfId="4543"/>
    <cellStyle name="Обычный 4 14 2" xfId="12991"/>
    <cellStyle name="Обычный 4 14 2 2" xfId="29888"/>
    <cellStyle name="Обычный 4 14 3" xfId="21440"/>
    <cellStyle name="Обычный 4 15" xfId="8767"/>
    <cellStyle name="Обычный 4 15 2" xfId="25664"/>
    <cellStyle name="Обычный 4 16" xfId="17216"/>
    <cellStyle name="Обычный 4 17" xfId="34113"/>
    <cellStyle name="Обычный 4 2" xfId="241"/>
    <cellStyle name="Обычный 4 2 10" xfId="3136"/>
    <cellStyle name="Обычный 4 2 10 2" xfId="7360"/>
    <cellStyle name="Обычный 4 2 10 2 2" xfId="15808"/>
    <cellStyle name="Обычный 4 2 10 2 2 2" xfId="32705"/>
    <cellStyle name="Обычный 4 2 10 2 3" xfId="24257"/>
    <cellStyle name="Обычный 4 2 10 3" xfId="11584"/>
    <cellStyle name="Обычный 4 2 10 3 2" xfId="28481"/>
    <cellStyle name="Обычный 4 2 10 4" xfId="20033"/>
    <cellStyle name="Обычный 4 2 11" xfId="4544"/>
    <cellStyle name="Обычный 4 2 11 2" xfId="12992"/>
    <cellStyle name="Обычный 4 2 11 2 2" xfId="29889"/>
    <cellStyle name="Обычный 4 2 11 3" xfId="21441"/>
    <cellStyle name="Обычный 4 2 12" xfId="8768"/>
    <cellStyle name="Обычный 4 2 12 2" xfId="25665"/>
    <cellStyle name="Обычный 4 2 13" xfId="17217"/>
    <cellStyle name="Обычный 4 2 14" xfId="34114"/>
    <cellStyle name="Обычный 4 2 2" xfId="242"/>
    <cellStyle name="Обычный 4 2 2 10" xfId="4545"/>
    <cellStyle name="Обычный 4 2 2 10 2" xfId="12993"/>
    <cellStyle name="Обычный 4 2 2 10 2 2" xfId="29890"/>
    <cellStyle name="Обычный 4 2 2 10 3" xfId="21442"/>
    <cellStyle name="Обычный 4 2 2 11" xfId="8769"/>
    <cellStyle name="Обычный 4 2 2 11 2" xfId="25666"/>
    <cellStyle name="Обычный 4 2 2 12" xfId="17218"/>
    <cellStyle name="Обычный 4 2 2 13" xfId="34115"/>
    <cellStyle name="Обычный 4 2 2 2" xfId="243"/>
    <cellStyle name="Обычный 4 2 2 2 10" xfId="8770"/>
    <cellStyle name="Обычный 4 2 2 2 10 2" xfId="25667"/>
    <cellStyle name="Обычный 4 2 2 2 11" xfId="17219"/>
    <cellStyle name="Обычный 4 2 2 2 12" xfId="34116"/>
    <cellStyle name="Обычный 4 2 2 2 2" xfId="244"/>
    <cellStyle name="Обычный 4 2 2 2 2 10" xfId="17220"/>
    <cellStyle name="Обычный 4 2 2 2 2 11" xfId="34117"/>
    <cellStyle name="Обычный 4 2 2 2 2 2" xfId="245"/>
    <cellStyle name="Обычный 4 2 2 2 2 2 10" xfId="34118"/>
    <cellStyle name="Обычный 4 2 2 2 2 2 2" xfId="246"/>
    <cellStyle name="Обычный 4 2 2 2 2 2 2 2" xfId="650"/>
    <cellStyle name="Обычный 4 2 2 2 2 2 2 2 2" xfId="1381"/>
    <cellStyle name="Обычный 4 2 2 2 2 2 2 2 2 2" xfId="2789"/>
    <cellStyle name="Обычный 4 2 2 2 2 2 2 2 2 2 2" xfId="7013"/>
    <cellStyle name="Обычный 4 2 2 2 2 2 2 2 2 2 2 2" xfId="15461"/>
    <cellStyle name="Обычный 4 2 2 2 2 2 2 2 2 2 2 2 2" xfId="32358"/>
    <cellStyle name="Обычный 4 2 2 2 2 2 2 2 2 2 2 3" xfId="23910"/>
    <cellStyle name="Обычный 4 2 2 2 2 2 2 2 2 2 3" xfId="11237"/>
    <cellStyle name="Обычный 4 2 2 2 2 2 2 2 2 2 3 2" xfId="28134"/>
    <cellStyle name="Обычный 4 2 2 2 2 2 2 2 2 2 4" xfId="19686"/>
    <cellStyle name="Обычный 4 2 2 2 2 2 2 2 2 3" xfId="4197"/>
    <cellStyle name="Обычный 4 2 2 2 2 2 2 2 2 3 2" xfId="8421"/>
    <cellStyle name="Обычный 4 2 2 2 2 2 2 2 2 3 2 2" xfId="16869"/>
    <cellStyle name="Обычный 4 2 2 2 2 2 2 2 2 3 2 2 2" xfId="33766"/>
    <cellStyle name="Обычный 4 2 2 2 2 2 2 2 2 3 2 3" xfId="25318"/>
    <cellStyle name="Обычный 4 2 2 2 2 2 2 2 2 3 3" xfId="12645"/>
    <cellStyle name="Обычный 4 2 2 2 2 2 2 2 2 3 3 2" xfId="29542"/>
    <cellStyle name="Обычный 4 2 2 2 2 2 2 2 2 3 4" xfId="21094"/>
    <cellStyle name="Обычный 4 2 2 2 2 2 2 2 2 4" xfId="5605"/>
    <cellStyle name="Обычный 4 2 2 2 2 2 2 2 2 4 2" xfId="14053"/>
    <cellStyle name="Обычный 4 2 2 2 2 2 2 2 2 4 2 2" xfId="30950"/>
    <cellStyle name="Обычный 4 2 2 2 2 2 2 2 2 4 3" xfId="22502"/>
    <cellStyle name="Обычный 4 2 2 2 2 2 2 2 2 5" xfId="9829"/>
    <cellStyle name="Обычный 4 2 2 2 2 2 2 2 2 5 2" xfId="26726"/>
    <cellStyle name="Обычный 4 2 2 2 2 2 2 2 2 6" xfId="18278"/>
    <cellStyle name="Обычный 4 2 2 2 2 2 2 2 3" xfId="2085"/>
    <cellStyle name="Обычный 4 2 2 2 2 2 2 2 3 2" xfId="6309"/>
    <cellStyle name="Обычный 4 2 2 2 2 2 2 2 3 2 2" xfId="14757"/>
    <cellStyle name="Обычный 4 2 2 2 2 2 2 2 3 2 2 2" xfId="31654"/>
    <cellStyle name="Обычный 4 2 2 2 2 2 2 2 3 2 3" xfId="23206"/>
    <cellStyle name="Обычный 4 2 2 2 2 2 2 2 3 3" xfId="10533"/>
    <cellStyle name="Обычный 4 2 2 2 2 2 2 2 3 3 2" xfId="27430"/>
    <cellStyle name="Обычный 4 2 2 2 2 2 2 2 3 4" xfId="18982"/>
    <cellStyle name="Обычный 4 2 2 2 2 2 2 2 4" xfId="3493"/>
    <cellStyle name="Обычный 4 2 2 2 2 2 2 2 4 2" xfId="7717"/>
    <cellStyle name="Обычный 4 2 2 2 2 2 2 2 4 2 2" xfId="16165"/>
    <cellStyle name="Обычный 4 2 2 2 2 2 2 2 4 2 2 2" xfId="33062"/>
    <cellStyle name="Обычный 4 2 2 2 2 2 2 2 4 2 3" xfId="24614"/>
    <cellStyle name="Обычный 4 2 2 2 2 2 2 2 4 3" xfId="11941"/>
    <cellStyle name="Обычный 4 2 2 2 2 2 2 2 4 3 2" xfId="28838"/>
    <cellStyle name="Обычный 4 2 2 2 2 2 2 2 4 4" xfId="20390"/>
    <cellStyle name="Обычный 4 2 2 2 2 2 2 2 5" xfId="4901"/>
    <cellStyle name="Обычный 4 2 2 2 2 2 2 2 5 2" xfId="13349"/>
    <cellStyle name="Обычный 4 2 2 2 2 2 2 2 5 2 2" xfId="30246"/>
    <cellStyle name="Обычный 4 2 2 2 2 2 2 2 5 3" xfId="21798"/>
    <cellStyle name="Обычный 4 2 2 2 2 2 2 2 6" xfId="9125"/>
    <cellStyle name="Обычный 4 2 2 2 2 2 2 2 6 2" xfId="26022"/>
    <cellStyle name="Обычный 4 2 2 2 2 2 2 2 7" xfId="17574"/>
    <cellStyle name="Обычный 4 2 2 2 2 2 2 2 8" xfId="34471"/>
    <cellStyle name="Обычный 4 2 2 2 2 2 2 3" xfId="1029"/>
    <cellStyle name="Обычный 4 2 2 2 2 2 2 3 2" xfId="2437"/>
    <cellStyle name="Обычный 4 2 2 2 2 2 2 3 2 2" xfId="6661"/>
    <cellStyle name="Обычный 4 2 2 2 2 2 2 3 2 2 2" xfId="15109"/>
    <cellStyle name="Обычный 4 2 2 2 2 2 2 3 2 2 2 2" xfId="32006"/>
    <cellStyle name="Обычный 4 2 2 2 2 2 2 3 2 2 3" xfId="23558"/>
    <cellStyle name="Обычный 4 2 2 2 2 2 2 3 2 3" xfId="10885"/>
    <cellStyle name="Обычный 4 2 2 2 2 2 2 3 2 3 2" xfId="27782"/>
    <cellStyle name="Обычный 4 2 2 2 2 2 2 3 2 4" xfId="19334"/>
    <cellStyle name="Обычный 4 2 2 2 2 2 2 3 3" xfId="3845"/>
    <cellStyle name="Обычный 4 2 2 2 2 2 2 3 3 2" xfId="8069"/>
    <cellStyle name="Обычный 4 2 2 2 2 2 2 3 3 2 2" xfId="16517"/>
    <cellStyle name="Обычный 4 2 2 2 2 2 2 3 3 2 2 2" xfId="33414"/>
    <cellStyle name="Обычный 4 2 2 2 2 2 2 3 3 2 3" xfId="24966"/>
    <cellStyle name="Обычный 4 2 2 2 2 2 2 3 3 3" xfId="12293"/>
    <cellStyle name="Обычный 4 2 2 2 2 2 2 3 3 3 2" xfId="29190"/>
    <cellStyle name="Обычный 4 2 2 2 2 2 2 3 3 4" xfId="20742"/>
    <cellStyle name="Обычный 4 2 2 2 2 2 2 3 4" xfId="5253"/>
    <cellStyle name="Обычный 4 2 2 2 2 2 2 3 4 2" xfId="13701"/>
    <cellStyle name="Обычный 4 2 2 2 2 2 2 3 4 2 2" xfId="30598"/>
    <cellStyle name="Обычный 4 2 2 2 2 2 2 3 4 3" xfId="22150"/>
    <cellStyle name="Обычный 4 2 2 2 2 2 2 3 5" xfId="9477"/>
    <cellStyle name="Обычный 4 2 2 2 2 2 2 3 5 2" xfId="26374"/>
    <cellStyle name="Обычный 4 2 2 2 2 2 2 3 6" xfId="17926"/>
    <cellStyle name="Обычный 4 2 2 2 2 2 2 4" xfId="1733"/>
    <cellStyle name="Обычный 4 2 2 2 2 2 2 4 2" xfId="5957"/>
    <cellStyle name="Обычный 4 2 2 2 2 2 2 4 2 2" xfId="14405"/>
    <cellStyle name="Обычный 4 2 2 2 2 2 2 4 2 2 2" xfId="31302"/>
    <cellStyle name="Обычный 4 2 2 2 2 2 2 4 2 3" xfId="22854"/>
    <cellStyle name="Обычный 4 2 2 2 2 2 2 4 3" xfId="10181"/>
    <cellStyle name="Обычный 4 2 2 2 2 2 2 4 3 2" xfId="27078"/>
    <cellStyle name="Обычный 4 2 2 2 2 2 2 4 4" xfId="18630"/>
    <cellStyle name="Обычный 4 2 2 2 2 2 2 5" xfId="3141"/>
    <cellStyle name="Обычный 4 2 2 2 2 2 2 5 2" xfId="7365"/>
    <cellStyle name="Обычный 4 2 2 2 2 2 2 5 2 2" xfId="15813"/>
    <cellStyle name="Обычный 4 2 2 2 2 2 2 5 2 2 2" xfId="32710"/>
    <cellStyle name="Обычный 4 2 2 2 2 2 2 5 2 3" xfId="24262"/>
    <cellStyle name="Обычный 4 2 2 2 2 2 2 5 3" xfId="11589"/>
    <cellStyle name="Обычный 4 2 2 2 2 2 2 5 3 2" xfId="28486"/>
    <cellStyle name="Обычный 4 2 2 2 2 2 2 5 4" xfId="20038"/>
    <cellStyle name="Обычный 4 2 2 2 2 2 2 6" xfId="4549"/>
    <cellStyle name="Обычный 4 2 2 2 2 2 2 6 2" xfId="12997"/>
    <cellStyle name="Обычный 4 2 2 2 2 2 2 6 2 2" xfId="29894"/>
    <cellStyle name="Обычный 4 2 2 2 2 2 2 6 3" xfId="21446"/>
    <cellStyle name="Обычный 4 2 2 2 2 2 2 7" xfId="8773"/>
    <cellStyle name="Обычный 4 2 2 2 2 2 2 7 2" xfId="25670"/>
    <cellStyle name="Обычный 4 2 2 2 2 2 2 8" xfId="17222"/>
    <cellStyle name="Обычный 4 2 2 2 2 2 2 9" xfId="34119"/>
    <cellStyle name="Обычный 4 2 2 2 2 2 3" xfId="649"/>
    <cellStyle name="Обычный 4 2 2 2 2 2 3 2" xfId="1380"/>
    <cellStyle name="Обычный 4 2 2 2 2 2 3 2 2" xfId="2788"/>
    <cellStyle name="Обычный 4 2 2 2 2 2 3 2 2 2" xfId="7012"/>
    <cellStyle name="Обычный 4 2 2 2 2 2 3 2 2 2 2" xfId="15460"/>
    <cellStyle name="Обычный 4 2 2 2 2 2 3 2 2 2 2 2" xfId="32357"/>
    <cellStyle name="Обычный 4 2 2 2 2 2 3 2 2 2 3" xfId="23909"/>
    <cellStyle name="Обычный 4 2 2 2 2 2 3 2 2 3" xfId="11236"/>
    <cellStyle name="Обычный 4 2 2 2 2 2 3 2 2 3 2" xfId="28133"/>
    <cellStyle name="Обычный 4 2 2 2 2 2 3 2 2 4" xfId="19685"/>
    <cellStyle name="Обычный 4 2 2 2 2 2 3 2 3" xfId="4196"/>
    <cellStyle name="Обычный 4 2 2 2 2 2 3 2 3 2" xfId="8420"/>
    <cellStyle name="Обычный 4 2 2 2 2 2 3 2 3 2 2" xfId="16868"/>
    <cellStyle name="Обычный 4 2 2 2 2 2 3 2 3 2 2 2" xfId="33765"/>
    <cellStyle name="Обычный 4 2 2 2 2 2 3 2 3 2 3" xfId="25317"/>
    <cellStyle name="Обычный 4 2 2 2 2 2 3 2 3 3" xfId="12644"/>
    <cellStyle name="Обычный 4 2 2 2 2 2 3 2 3 3 2" xfId="29541"/>
    <cellStyle name="Обычный 4 2 2 2 2 2 3 2 3 4" xfId="21093"/>
    <cellStyle name="Обычный 4 2 2 2 2 2 3 2 4" xfId="5604"/>
    <cellStyle name="Обычный 4 2 2 2 2 2 3 2 4 2" xfId="14052"/>
    <cellStyle name="Обычный 4 2 2 2 2 2 3 2 4 2 2" xfId="30949"/>
    <cellStyle name="Обычный 4 2 2 2 2 2 3 2 4 3" xfId="22501"/>
    <cellStyle name="Обычный 4 2 2 2 2 2 3 2 5" xfId="9828"/>
    <cellStyle name="Обычный 4 2 2 2 2 2 3 2 5 2" xfId="26725"/>
    <cellStyle name="Обычный 4 2 2 2 2 2 3 2 6" xfId="18277"/>
    <cellStyle name="Обычный 4 2 2 2 2 2 3 3" xfId="2084"/>
    <cellStyle name="Обычный 4 2 2 2 2 2 3 3 2" xfId="6308"/>
    <cellStyle name="Обычный 4 2 2 2 2 2 3 3 2 2" xfId="14756"/>
    <cellStyle name="Обычный 4 2 2 2 2 2 3 3 2 2 2" xfId="31653"/>
    <cellStyle name="Обычный 4 2 2 2 2 2 3 3 2 3" xfId="23205"/>
    <cellStyle name="Обычный 4 2 2 2 2 2 3 3 3" xfId="10532"/>
    <cellStyle name="Обычный 4 2 2 2 2 2 3 3 3 2" xfId="27429"/>
    <cellStyle name="Обычный 4 2 2 2 2 2 3 3 4" xfId="18981"/>
    <cellStyle name="Обычный 4 2 2 2 2 2 3 4" xfId="3492"/>
    <cellStyle name="Обычный 4 2 2 2 2 2 3 4 2" xfId="7716"/>
    <cellStyle name="Обычный 4 2 2 2 2 2 3 4 2 2" xfId="16164"/>
    <cellStyle name="Обычный 4 2 2 2 2 2 3 4 2 2 2" xfId="33061"/>
    <cellStyle name="Обычный 4 2 2 2 2 2 3 4 2 3" xfId="24613"/>
    <cellStyle name="Обычный 4 2 2 2 2 2 3 4 3" xfId="11940"/>
    <cellStyle name="Обычный 4 2 2 2 2 2 3 4 3 2" xfId="28837"/>
    <cellStyle name="Обычный 4 2 2 2 2 2 3 4 4" xfId="20389"/>
    <cellStyle name="Обычный 4 2 2 2 2 2 3 5" xfId="4900"/>
    <cellStyle name="Обычный 4 2 2 2 2 2 3 5 2" xfId="13348"/>
    <cellStyle name="Обычный 4 2 2 2 2 2 3 5 2 2" xfId="30245"/>
    <cellStyle name="Обычный 4 2 2 2 2 2 3 5 3" xfId="21797"/>
    <cellStyle name="Обычный 4 2 2 2 2 2 3 6" xfId="9124"/>
    <cellStyle name="Обычный 4 2 2 2 2 2 3 6 2" xfId="26021"/>
    <cellStyle name="Обычный 4 2 2 2 2 2 3 7" xfId="17573"/>
    <cellStyle name="Обычный 4 2 2 2 2 2 3 8" xfId="34470"/>
    <cellStyle name="Обычный 4 2 2 2 2 2 4" xfId="1028"/>
    <cellStyle name="Обычный 4 2 2 2 2 2 4 2" xfId="2436"/>
    <cellStyle name="Обычный 4 2 2 2 2 2 4 2 2" xfId="6660"/>
    <cellStyle name="Обычный 4 2 2 2 2 2 4 2 2 2" xfId="15108"/>
    <cellStyle name="Обычный 4 2 2 2 2 2 4 2 2 2 2" xfId="32005"/>
    <cellStyle name="Обычный 4 2 2 2 2 2 4 2 2 3" xfId="23557"/>
    <cellStyle name="Обычный 4 2 2 2 2 2 4 2 3" xfId="10884"/>
    <cellStyle name="Обычный 4 2 2 2 2 2 4 2 3 2" xfId="27781"/>
    <cellStyle name="Обычный 4 2 2 2 2 2 4 2 4" xfId="19333"/>
    <cellStyle name="Обычный 4 2 2 2 2 2 4 3" xfId="3844"/>
    <cellStyle name="Обычный 4 2 2 2 2 2 4 3 2" xfId="8068"/>
    <cellStyle name="Обычный 4 2 2 2 2 2 4 3 2 2" xfId="16516"/>
    <cellStyle name="Обычный 4 2 2 2 2 2 4 3 2 2 2" xfId="33413"/>
    <cellStyle name="Обычный 4 2 2 2 2 2 4 3 2 3" xfId="24965"/>
    <cellStyle name="Обычный 4 2 2 2 2 2 4 3 3" xfId="12292"/>
    <cellStyle name="Обычный 4 2 2 2 2 2 4 3 3 2" xfId="29189"/>
    <cellStyle name="Обычный 4 2 2 2 2 2 4 3 4" xfId="20741"/>
    <cellStyle name="Обычный 4 2 2 2 2 2 4 4" xfId="5252"/>
    <cellStyle name="Обычный 4 2 2 2 2 2 4 4 2" xfId="13700"/>
    <cellStyle name="Обычный 4 2 2 2 2 2 4 4 2 2" xfId="30597"/>
    <cellStyle name="Обычный 4 2 2 2 2 2 4 4 3" xfId="22149"/>
    <cellStyle name="Обычный 4 2 2 2 2 2 4 5" xfId="9476"/>
    <cellStyle name="Обычный 4 2 2 2 2 2 4 5 2" xfId="26373"/>
    <cellStyle name="Обычный 4 2 2 2 2 2 4 6" xfId="17925"/>
    <cellStyle name="Обычный 4 2 2 2 2 2 5" xfId="1732"/>
    <cellStyle name="Обычный 4 2 2 2 2 2 5 2" xfId="5956"/>
    <cellStyle name="Обычный 4 2 2 2 2 2 5 2 2" xfId="14404"/>
    <cellStyle name="Обычный 4 2 2 2 2 2 5 2 2 2" xfId="31301"/>
    <cellStyle name="Обычный 4 2 2 2 2 2 5 2 3" xfId="22853"/>
    <cellStyle name="Обычный 4 2 2 2 2 2 5 3" xfId="10180"/>
    <cellStyle name="Обычный 4 2 2 2 2 2 5 3 2" xfId="27077"/>
    <cellStyle name="Обычный 4 2 2 2 2 2 5 4" xfId="18629"/>
    <cellStyle name="Обычный 4 2 2 2 2 2 6" xfId="3140"/>
    <cellStyle name="Обычный 4 2 2 2 2 2 6 2" xfId="7364"/>
    <cellStyle name="Обычный 4 2 2 2 2 2 6 2 2" xfId="15812"/>
    <cellStyle name="Обычный 4 2 2 2 2 2 6 2 2 2" xfId="32709"/>
    <cellStyle name="Обычный 4 2 2 2 2 2 6 2 3" xfId="24261"/>
    <cellStyle name="Обычный 4 2 2 2 2 2 6 3" xfId="11588"/>
    <cellStyle name="Обычный 4 2 2 2 2 2 6 3 2" xfId="28485"/>
    <cellStyle name="Обычный 4 2 2 2 2 2 6 4" xfId="20037"/>
    <cellStyle name="Обычный 4 2 2 2 2 2 7" xfId="4548"/>
    <cellStyle name="Обычный 4 2 2 2 2 2 7 2" xfId="12996"/>
    <cellStyle name="Обычный 4 2 2 2 2 2 7 2 2" xfId="29893"/>
    <cellStyle name="Обычный 4 2 2 2 2 2 7 3" xfId="21445"/>
    <cellStyle name="Обычный 4 2 2 2 2 2 8" xfId="8772"/>
    <cellStyle name="Обычный 4 2 2 2 2 2 8 2" xfId="25669"/>
    <cellStyle name="Обычный 4 2 2 2 2 2 9" xfId="17221"/>
    <cellStyle name="Обычный 4 2 2 2 2 3" xfId="247"/>
    <cellStyle name="Обычный 4 2 2 2 2 3 2" xfId="651"/>
    <cellStyle name="Обычный 4 2 2 2 2 3 2 2" xfId="1382"/>
    <cellStyle name="Обычный 4 2 2 2 2 3 2 2 2" xfId="2790"/>
    <cellStyle name="Обычный 4 2 2 2 2 3 2 2 2 2" xfId="7014"/>
    <cellStyle name="Обычный 4 2 2 2 2 3 2 2 2 2 2" xfId="15462"/>
    <cellStyle name="Обычный 4 2 2 2 2 3 2 2 2 2 2 2" xfId="32359"/>
    <cellStyle name="Обычный 4 2 2 2 2 3 2 2 2 2 3" xfId="23911"/>
    <cellStyle name="Обычный 4 2 2 2 2 3 2 2 2 3" xfId="11238"/>
    <cellStyle name="Обычный 4 2 2 2 2 3 2 2 2 3 2" xfId="28135"/>
    <cellStyle name="Обычный 4 2 2 2 2 3 2 2 2 4" xfId="19687"/>
    <cellStyle name="Обычный 4 2 2 2 2 3 2 2 3" xfId="4198"/>
    <cellStyle name="Обычный 4 2 2 2 2 3 2 2 3 2" xfId="8422"/>
    <cellStyle name="Обычный 4 2 2 2 2 3 2 2 3 2 2" xfId="16870"/>
    <cellStyle name="Обычный 4 2 2 2 2 3 2 2 3 2 2 2" xfId="33767"/>
    <cellStyle name="Обычный 4 2 2 2 2 3 2 2 3 2 3" xfId="25319"/>
    <cellStyle name="Обычный 4 2 2 2 2 3 2 2 3 3" xfId="12646"/>
    <cellStyle name="Обычный 4 2 2 2 2 3 2 2 3 3 2" xfId="29543"/>
    <cellStyle name="Обычный 4 2 2 2 2 3 2 2 3 4" xfId="21095"/>
    <cellStyle name="Обычный 4 2 2 2 2 3 2 2 4" xfId="5606"/>
    <cellStyle name="Обычный 4 2 2 2 2 3 2 2 4 2" xfId="14054"/>
    <cellStyle name="Обычный 4 2 2 2 2 3 2 2 4 2 2" xfId="30951"/>
    <cellStyle name="Обычный 4 2 2 2 2 3 2 2 4 3" xfId="22503"/>
    <cellStyle name="Обычный 4 2 2 2 2 3 2 2 5" xfId="9830"/>
    <cellStyle name="Обычный 4 2 2 2 2 3 2 2 5 2" xfId="26727"/>
    <cellStyle name="Обычный 4 2 2 2 2 3 2 2 6" xfId="18279"/>
    <cellStyle name="Обычный 4 2 2 2 2 3 2 3" xfId="2086"/>
    <cellStyle name="Обычный 4 2 2 2 2 3 2 3 2" xfId="6310"/>
    <cellStyle name="Обычный 4 2 2 2 2 3 2 3 2 2" xfId="14758"/>
    <cellStyle name="Обычный 4 2 2 2 2 3 2 3 2 2 2" xfId="31655"/>
    <cellStyle name="Обычный 4 2 2 2 2 3 2 3 2 3" xfId="23207"/>
    <cellStyle name="Обычный 4 2 2 2 2 3 2 3 3" xfId="10534"/>
    <cellStyle name="Обычный 4 2 2 2 2 3 2 3 3 2" xfId="27431"/>
    <cellStyle name="Обычный 4 2 2 2 2 3 2 3 4" xfId="18983"/>
    <cellStyle name="Обычный 4 2 2 2 2 3 2 4" xfId="3494"/>
    <cellStyle name="Обычный 4 2 2 2 2 3 2 4 2" xfId="7718"/>
    <cellStyle name="Обычный 4 2 2 2 2 3 2 4 2 2" xfId="16166"/>
    <cellStyle name="Обычный 4 2 2 2 2 3 2 4 2 2 2" xfId="33063"/>
    <cellStyle name="Обычный 4 2 2 2 2 3 2 4 2 3" xfId="24615"/>
    <cellStyle name="Обычный 4 2 2 2 2 3 2 4 3" xfId="11942"/>
    <cellStyle name="Обычный 4 2 2 2 2 3 2 4 3 2" xfId="28839"/>
    <cellStyle name="Обычный 4 2 2 2 2 3 2 4 4" xfId="20391"/>
    <cellStyle name="Обычный 4 2 2 2 2 3 2 5" xfId="4902"/>
    <cellStyle name="Обычный 4 2 2 2 2 3 2 5 2" xfId="13350"/>
    <cellStyle name="Обычный 4 2 2 2 2 3 2 5 2 2" xfId="30247"/>
    <cellStyle name="Обычный 4 2 2 2 2 3 2 5 3" xfId="21799"/>
    <cellStyle name="Обычный 4 2 2 2 2 3 2 6" xfId="9126"/>
    <cellStyle name="Обычный 4 2 2 2 2 3 2 6 2" xfId="26023"/>
    <cellStyle name="Обычный 4 2 2 2 2 3 2 7" xfId="17575"/>
    <cellStyle name="Обычный 4 2 2 2 2 3 2 8" xfId="34472"/>
    <cellStyle name="Обычный 4 2 2 2 2 3 3" xfId="1030"/>
    <cellStyle name="Обычный 4 2 2 2 2 3 3 2" xfId="2438"/>
    <cellStyle name="Обычный 4 2 2 2 2 3 3 2 2" xfId="6662"/>
    <cellStyle name="Обычный 4 2 2 2 2 3 3 2 2 2" xfId="15110"/>
    <cellStyle name="Обычный 4 2 2 2 2 3 3 2 2 2 2" xfId="32007"/>
    <cellStyle name="Обычный 4 2 2 2 2 3 3 2 2 3" xfId="23559"/>
    <cellStyle name="Обычный 4 2 2 2 2 3 3 2 3" xfId="10886"/>
    <cellStyle name="Обычный 4 2 2 2 2 3 3 2 3 2" xfId="27783"/>
    <cellStyle name="Обычный 4 2 2 2 2 3 3 2 4" xfId="19335"/>
    <cellStyle name="Обычный 4 2 2 2 2 3 3 3" xfId="3846"/>
    <cellStyle name="Обычный 4 2 2 2 2 3 3 3 2" xfId="8070"/>
    <cellStyle name="Обычный 4 2 2 2 2 3 3 3 2 2" xfId="16518"/>
    <cellStyle name="Обычный 4 2 2 2 2 3 3 3 2 2 2" xfId="33415"/>
    <cellStyle name="Обычный 4 2 2 2 2 3 3 3 2 3" xfId="24967"/>
    <cellStyle name="Обычный 4 2 2 2 2 3 3 3 3" xfId="12294"/>
    <cellStyle name="Обычный 4 2 2 2 2 3 3 3 3 2" xfId="29191"/>
    <cellStyle name="Обычный 4 2 2 2 2 3 3 3 4" xfId="20743"/>
    <cellStyle name="Обычный 4 2 2 2 2 3 3 4" xfId="5254"/>
    <cellStyle name="Обычный 4 2 2 2 2 3 3 4 2" xfId="13702"/>
    <cellStyle name="Обычный 4 2 2 2 2 3 3 4 2 2" xfId="30599"/>
    <cellStyle name="Обычный 4 2 2 2 2 3 3 4 3" xfId="22151"/>
    <cellStyle name="Обычный 4 2 2 2 2 3 3 5" xfId="9478"/>
    <cellStyle name="Обычный 4 2 2 2 2 3 3 5 2" xfId="26375"/>
    <cellStyle name="Обычный 4 2 2 2 2 3 3 6" xfId="17927"/>
    <cellStyle name="Обычный 4 2 2 2 2 3 4" xfId="1734"/>
    <cellStyle name="Обычный 4 2 2 2 2 3 4 2" xfId="5958"/>
    <cellStyle name="Обычный 4 2 2 2 2 3 4 2 2" xfId="14406"/>
    <cellStyle name="Обычный 4 2 2 2 2 3 4 2 2 2" xfId="31303"/>
    <cellStyle name="Обычный 4 2 2 2 2 3 4 2 3" xfId="22855"/>
    <cellStyle name="Обычный 4 2 2 2 2 3 4 3" xfId="10182"/>
    <cellStyle name="Обычный 4 2 2 2 2 3 4 3 2" xfId="27079"/>
    <cellStyle name="Обычный 4 2 2 2 2 3 4 4" xfId="18631"/>
    <cellStyle name="Обычный 4 2 2 2 2 3 5" xfId="3142"/>
    <cellStyle name="Обычный 4 2 2 2 2 3 5 2" xfId="7366"/>
    <cellStyle name="Обычный 4 2 2 2 2 3 5 2 2" xfId="15814"/>
    <cellStyle name="Обычный 4 2 2 2 2 3 5 2 2 2" xfId="32711"/>
    <cellStyle name="Обычный 4 2 2 2 2 3 5 2 3" xfId="24263"/>
    <cellStyle name="Обычный 4 2 2 2 2 3 5 3" xfId="11590"/>
    <cellStyle name="Обычный 4 2 2 2 2 3 5 3 2" xfId="28487"/>
    <cellStyle name="Обычный 4 2 2 2 2 3 5 4" xfId="20039"/>
    <cellStyle name="Обычный 4 2 2 2 2 3 6" xfId="4550"/>
    <cellStyle name="Обычный 4 2 2 2 2 3 6 2" xfId="12998"/>
    <cellStyle name="Обычный 4 2 2 2 2 3 6 2 2" xfId="29895"/>
    <cellStyle name="Обычный 4 2 2 2 2 3 6 3" xfId="21447"/>
    <cellStyle name="Обычный 4 2 2 2 2 3 7" xfId="8774"/>
    <cellStyle name="Обычный 4 2 2 2 2 3 7 2" xfId="25671"/>
    <cellStyle name="Обычный 4 2 2 2 2 3 8" xfId="17223"/>
    <cellStyle name="Обычный 4 2 2 2 2 3 9" xfId="34120"/>
    <cellStyle name="Обычный 4 2 2 2 2 4" xfId="648"/>
    <cellStyle name="Обычный 4 2 2 2 2 4 2" xfId="1379"/>
    <cellStyle name="Обычный 4 2 2 2 2 4 2 2" xfId="2787"/>
    <cellStyle name="Обычный 4 2 2 2 2 4 2 2 2" xfId="7011"/>
    <cellStyle name="Обычный 4 2 2 2 2 4 2 2 2 2" xfId="15459"/>
    <cellStyle name="Обычный 4 2 2 2 2 4 2 2 2 2 2" xfId="32356"/>
    <cellStyle name="Обычный 4 2 2 2 2 4 2 2 2 3" xfId="23908"/>
    <cellStyle name="Обычный 4 2 2 2 2 4 2 2 3" xfId="11235"/>
    <cellStyle name="Обычный 4 2 2 2 2 4 2 2 3 2" xfId="28132"/>
    <cellStyle name="Обычный 4 2 2 2 2 4 2 2 4" xfId="19684"/>
    <cellStyle name="Обычный 4 2 2 2 2 4 2 3" xfId="4195"/>
    <cellStyle name="Обычный 4 2 2 2 2 4 2 3 2" xfId="8419"/>
    <cellStyle name="Обычный 4 2 2 2 2 4 2 3 2 2" xfId="16867"/>
    <cellStyle name="Обычный 4 2 2 2 2 4 2 3 2 2 2" xfId="33764"/>
    <cellStyle name="Обычный 4 2 2 2 2 4 2 3 2 3" xfId="25316"/>
    <cellStyle name="Обычный 4 2 2 2 2 4 2 3 3" xfId="12643"/>
    <cellStyle name="Обычный 4 2 2 2 2 4 2 3 3 2" xfId="29540"/>
    <cellStyle name="Обычный 4 2 2 2 2 4 2 3 4" xfId="21092"/>
    <cellStyle name="Обычный 4 2 2 2 2 4 2 4" xfId="5603"/>
    <cellStyle name="Обычный 4 2 2 2 2 4 2 4 2" xfId="14051"/>
    <cellStyle name="Обычный 4 2 2 2 2 4 2 4 2 2" xfId="30948"/>
    <cellStyle name="Обычный 4 2 2 2 2 4 2 4 3" xfId="22500"/>
    <cellStyle name="Обычный 4 2 2 2 2 4 2 5" xfId="9827"/>
    <cellStyle name="Обычный 4 2 2 2 2 4 2 5 2" xfId="26724"/>
    <cellStyle name="Обычный 4 2 2 2 2 4 2 6" xfId="18276"/>
    <cellStyle name="Обычный 4 2 2 2 2 4 3" xfId="2083"/>
    <cellStyle name="Обычный 4 2 2 2 2 4 3 2" xfId="6307"/>
    <cellStyle name="Обычный 4 2 2 2 2 4 3 2 2" xfId="14755"/>
    <cellStyle name="Обычный 4 2 2 2 2 4 3 2 2 2" xfId="31652"/>
    <cellStyle name="Обычный 4 2 2 2 2 4 3 2 3" xfId="23204"/>
    <cellStyle name="Обычный 4 2 2 2 2 4 3 3" xfId="10531"/>
    <cellStyle name="Обычный 4 2 2 2 2 4 3 3 2" xfId="27428"/>
    <cellStyle name="Обычный 4 2 2 2 2 4 3 4" xfId="18980"/>
    <cellStyle name="Обычный 4 2 2 2 2 4 4" xfId="3491"/>
    <cellStyle name="Обычный 4 2 2 2 2 4 4 2" xfId="7715"/>
    <cellStyle name="Обычный 4 2 2 2 2 4 4 2 2" xfId="16163"/>
    <cellStyle name="Обычный 4 2 2 2 2 4 4 2 2 2" xfId="33060"/>
    <cellStyle name="Обычный 4 2 2 2 2 4 4 2 3" xfId="24612"/>
    <cellStyle name="Обычный 4 2 2 2 2 4 4 3" xfId="11939"/>
    <cellStyle name="Обычный 4 2 2 2 2 4 4 3 2" xfId="28836"/>
    <cellStyle name="Обычный 4 2 2 2 2 4 4 4" xfId="20388"/>
    <cellStyle name="Обычный 4 2 2 2 2 4 5" xfId="4899"/>
    <cellStyle name="Обычный 4 2 2 2 2 4 5 2" xfId="13347"/>
    <cellStyle name="Обычный 4 2 2 2 2 4 5 2 2" xfId="30244"/>
    <cellStyle name="Обычный 4 2 2 2 2 4 5 3" xfId="21796"/>
    <cellStyle name="Обычный 4 2 2 2 2 4 6" xfId="9123"/>
    <cellStyle name="Обычный 4 2 2 2 2 4 6 2" xfId="26020"/>
    <cellStyle name="Обычный 4 2 2 2 2 4 7" xfId="17572"/>
    <cellStyle name="Обычный 4 2 2 2 2 4 8" xfId="34469"/>
    <cellStyle name="Обычный 4 2 2 2 2 5" xfId="1027"/>
    <cellStyle name="Обычный 4 2 2 2 2 5 2" xfId="2435"/>
    <cellStyle name="Обычный 4 2 2 2 2 5 2 2" xfId="6659"/>
    <cellStyle name="Обычный 4 2 2 2 2 5 2 2 2" xfId="15107"/>
    <cellStyle name="Обычный 4 2 2 2 2 5 2 2 2 2" xfId="32004"/>
    <cellStyle name="Обычный 4 2 2 2 2 5 2 2 3" xfId="23556"/>
    <cellStyle name="Обычный 4 2 2 2 2 5 2 3" xfId="10883"/>
    <cellStyle name="Обычный 4 2 2 2 2 5 2 3 2" xfId="27780"/>
    <cellStyle name="Обычный 4 2 2 2 2 5 2 4" xfId="19332"/>
    <cellStyle name="Обычный 4 2 2 2 2 5 3" xfId="3843"/>
    <cellStyle name="Обычный 4 2 2 2 2 5 3 2" xfId="8067"/>
    <cellStyle name="Обычный 4 2 2 2 2 5 3 2 2" xfId="16515"/>
    <cellStyle name="Обычный 4 2 2 2 2 5 3 2 2 2" xfId="33412"/>
    <cellStyle name="Обычный 4 2 2 2 2 5 3 2 3" xfId="24964"/>
    <cellStyle name="Обычный 4 2 2 2 2 5 3 3" xfId="12291"/>
    <cellStyle name="Обычный 4 2 2 2 2 5 3 3 2" xfId="29188"/>
    <cellStyle name="Обычный 4 2 2 2 2 5 3 4" xfId="20740"/>
    <cellStyle name="Обычный 4 2 2 2 2 5 4" xfId="5251"/>
    <cellStyle name="Обычный 4 2 2 2 2 5 4 2" xfId="13699"/>
    <cellStyle name="Обычный 4 2 2 2 2 5 4 2 2" xfId="30596"/>
    <cellStyle name="Обычный 4 2 2 2 2 5 4 3" xfId="22148"/>
    <cellStyle name="Обычный 4 2 2 2 2 5 5" xfId="9475"/>
    <cellStyle name="Обычный 4 2 2 2 2 5 5 2" xfId="26372"/>
    <cellStyle name="Обычный 4 2 2 2 2 5 6" xfId="17924"/>
    <cellStyle name="Обычный 4 2 2 2 2 6" xfId="1731"/>
    <cellStyle name="Обычный 4 2 2 2 2 6 2" xfId="5955"/>
    <cellStyle name="Обычный 4 2 2 2 2 6 2 2" xfId="14403"/>
    <cellStyle name="Обычный 4 2 2 2 2 6 2 2 2" xfId="31300"/>
    <cellStyle name="Обычный 4 2 2 2 2 6 2 3" xfId="22852"/>
    <cellStyle name="Обычный 4 2 2 2 2 6 3" xfId="10179"/>
    <cellStyle name="Обычный 4 2 2 2 2 6 3 2" xfId="27076"/>
    <cellStyle name="Обычный 4 2 2 2 2 6 4" xfId="18628"/>
    <cellStyle name="Обычный 4 2 2 2 2 7" xfId="3139"/>
    <cellStyle name="Обычный 4 2 2 2 2 7 2" xfId="7363"/>
    <cellStyle name="Обычный 4 2 2 2 2 7 2 2" xfId="15811"/>
    <cellStyle name="Обычный 4 2 2 2 2 7 2 2 2" xfId="32708"/>
    <cellStyle name="Обычный 4 2 2 2 2 7 2 3" xfId="24260"/>
    <cellStyle name="Обычный 4 2 2 2 2 7 3" xfId="11587"/>
    <cellStyle name="Обычный 4 2 2 2 2 7 3 2" xfId="28484"/>
    <cellStyle name="Обычный 4 2 2 2 2 7 4" xfId="20036"/>
    <cellStyle name="Обычный 4 2 2 2 2 8" xfId="4547"/>
    <cellStyle name="Обычный 4 2 2 2 2 8 2" xfId="12995"/>
    <cellStyle name="Обычный 4 2 2 2 2 8 2 2" xfId="29892"/>
    <cellStyle name="Обычный 4 2 2 2 2 8 3" xfId="21444"/>
    <cellStyle name="Обычный 4 2 2 2 2 9" xfId="8771"/>
    <cellStyle name="Обычный 4 2 2 2 2 9 2" xfId="25668"/>
    <cellStyle name="Обычный 4 2 2 2 3" xfId="248"/>
    <cellStyle name="Обычный 4 2 2 2 3 10" xfId="34121"/>
    <cellStyle name="Обычный 4 2 2 2 3 2" xfId="249"/>
    <cellStyle name="Обычный 4 2 2 2 3 2 2" xfId="653"/>
    <cellStyle name="Обычный 4 2 2 2 3 2 2 2" xfId="1384"/>
    <cellStyle name="Обычный 4 2 2 2 3 2 2 2 2" xfId="2792"/>
    <cellStyle name="Обычный 4 2 2 2 3 2 2 2 2 2" xfId="7016"/>
    <cellStyle name="Обычный 4 2 2 2 3 2 2 2 2 2 2" xfId="15464"/>
    <cellStyle name="Обычный 4 2 2 2 3 2 2 2 2 2 2 2" xfId="32361"/>
    <cellStyle name="Обычный 4 2 2 2 3 2 2 2 2 2 3" xfId="23913"/>
    <cellStyle name="Обычный 4 2 2 2 3 2 2 2 2 3" xfId="11240"/>
    <cellStyle name="Обычный 4 2 2 2 3 2 2 2 2 3 2" xfId="28137"/>
    <cellStyle name="Обычный 4 2 2 2 3 2 2 2 2 4" xfId="19689"/>
    <cellStyle name="Обычный 4 2 2 2 3 2 2 2 3" xfId="4200"/>
    <cellStyle name="Обычный 4 2 2 2 3 2 2 2 3 2" xfId="8424"/>
    <cellStyle name="Обычный 4 2 2 2 3 2 2 2 3 2 2" xfId="16872"/>
    <cellStyle name="Обычный 4 2 2 2 3 2 2 2 3 2 2 2" xfId="33769"/>
    <cellStyle name="Обычный 4 2 2 2 3 2 2 2 3 2 3" xfId="25321"/>
    <cellStyle name="Обычный 4 2 2 2 3 2 2 2 3 3" xfId="12648"/>
    <cellStyle name="Обычный 4 2 2 2 3 2 2 2 3 3 2" xfId="29545"/>
    <cellStyle name="Обычный 4 2 2 2 3 2 2 2 3 4" xfId="21097"/>
    <cellStyle name="Обычный 4 2 2 2 3 2 2 2 4" xfId="5608"/>
    <cellStyle name="Обычный 4 2 2 2 3 2 2 2 4 2" xfId="14056"/>
    <cellStyle name="Обычный 4 2 2 2 3 2 2 2 4 2 2" xfId="30953"/>
    <cellStyle name="Обычный 4 2 2 2 3 2 2 2 4 3" xfId="22505"/>
    <cellStyle name="Обычный 4 2 2 2 3 2 2 2 5" xfId="9832"/>
    <cellStyle name="Обычный 4 2 2 2 3 2 2 2 5 2" xfId="26729"/>
    <cellStyle name="Обычный 4 2 2 2 3 2 2 2 6" xfId="18281"/>
    <cellStyle name="Обычный 4 2 2 2 3 2 2 3" xfId="2088"/>
    <cellStyle name="Обычный 4 2 2 2 3 2 2 3 2" xfId="6312"/>
    <cellStyle name="Обычный 4 2 2 2 3 2 2 3 2 2" xfId="14760"/>
    <cellStyle name="Обычный 4 2 2 2 3 2 2 3 2 2 2" xfId="31657"/>
    <cellStyle name="Обычный 4 2 2 2 3 2 2 3 2 3" xfId="23209"/>
    <cellStyle name="Обычный 4 2 2 2 3 2 2 3 3" xfId="10536"/>
    <cellStyle name="Обычный 4 2 2 2 3 2 2 3 3 2" xfId="27433"/>
    <cellStyle name="Обычный 4 2 2 2 3 2 2 3 4" xfId="18985"/>
    <cellStyle name="Обычный 4 2 2 2 3 2 2 4" xfId="3496"/>
    <cellStyle name="Обычный 4 2 2 2 3 2 2 4 2" xfId="7720"/>
    <cellStyle name="Обычный 4 2 2 2 3 2 2 4 2 2" xfId="16168"/>
    <cellStyle name="Обычный 4 2 2 2 3 2 2 4 2 2 2" xfId="33065"/>
    <cellStyle name="Обычный 4 2 2 2 3 2 2 4 2 3" xfId="24617"/>
    <cellStyle name="Обычный 4 2 2 2 3 2 2 4 3" xfId="11944"/>
    <cellStyle name="Обычный 4 2 2 2 3 2 2 4 3 2" xfId="28841"/>
    <cellStyle name="Обычный 4 2 2 2 3 2 2 4 4" xfId="20393"/>
    <cellStyle name="Обычный 4 2 2 2 3 2 2 5" xfId="4904"/>
    <cellStyle name="Обычный 4 2 2 2 3 2 2 5 2" xfId="13352"/>
    <cellStyle name="Обычный 4 2 2 2 3 2 2 5 2 2" xfId="30249"/>
    <cellStyle name="Обычный 4 2 2 2 3 2 2 5 3" xfId="21801"/>
    <cellStyle name="Обычный 4 2 2 2 3 2 2 6" xfId="9128"/>
    <cellStyle name="Обычный 4 2 2 2 3 2 2 6 2" xfId="26025"/>
    <cellStyle name="Обычный 4 2 2 2 3 2 2 7" xfId="17577"/>
    <cellStyle name="Обычный 4 2 2 2 3 2 2 8" xfId="34474"/>
    <cellStyle name="Обычный 4 2 2 2 3 2 3" xfId="1032"/>
    <cellStyle name="Обычный 4 2 2 2 3 2 3 2" xfId="2440"/>
    <cellStyle name="Обычный 4 2 2 2 3 2 3 2 2" xfId="6664"/>
    <cellStyle name="Обычный 4 2 2 2 3 2 3 2 2 2" xfId="15112"/>
    <cellStyle name="Обычный 4 2 2 2 3 2 3 2 2 2 2" xfId="32009"/>
    <cellStyle name="Обычный 4 2 2 2 3 2 3 2 2 3" xfId="23561"/>
    <cellStyle name="Обычный 4 2 2 2 3 2 3 2 3" xfId="10888"/>
    <cellStyle name="Обычный 4 2 2 2 3 2 3 2 3 2" xfId="27785"/>
    <cellStyle name="Обычный 4 2 2 2 3 2 3 2 4" xfId="19337"/>
    <cellStyle name="Обычный 4 2 2 2 3 2 3 3" xfId="3848"/>
    <cellStyle name="Обычный 4 2 2 2 3 2 3 3 2" xfId="8072"/>
    <cellStyle name="Обычный 4 2 2 2 3 2 3 3 2 2" xfId="16520"/>
    <cellStyle name="Обычный 4 2 2 2 3 2 3 3 2 2 2" xfId="33417"/>
    <cellStyle name="Обычный 4 2 2 2 3 2 3 3 2 3" xfId="24969"/>
    <cellStyle name="Обычный 4 2 2 2 3 2 3 3 3" xfId="12296"/>
    <cellStyle name="Обычный 4 2 2 2 3 2 3 3 3 2" xfId="29193"/>
    <cellStyle name="Обычный 4 2 2 2 3 2 3 3 4" xfId="20745"/>
    <cellStyle name="Обычный 4 2 2 2 3 2 3 4" xfId="5256"/>
    <cellStyle name="Обычный 4 2 2 2 3 2 3 4 2" xfId="13704"/>
    <cellStyle name="Обычный 4 2 2 2 3 2 3 4 2 2" xfId="30601"/>
    <cellStyle name="Обычный 4 2 2 2 3 2 3 4 3" xfId="22153"/>
    <cellStyle name="Обычный 4 2 2 2 3 2 3 5" xfId="9480"/>
    <cellStyle name="Обычный 4 2 2 2 3 2 3 5 2" xfId="26377"/>
    <cellStyle name="Обычный 4 2 2 2 3 2 3 6" xfId="17929"/>
    <cellStyle name="Обычный 4 2 2 2 3 2 4" xfId="1736"/>
    <cellStyle name="Обычный 4 2 2 2 3 2 4 2" xfId="5960"/>
    <cellStyle name="Обычный 4 2 2 2 3 2 4 2 2" xfId="14408"/>
    <cellStyle name="Обычный 4 2 2 2 3 2 4 2 2 2" xfId="31305"/>
    <cellStyle name="Обычный 4 2 2 2 3 2 4 2 3" xfId="22857"/>
    <cellStyle name="Обычный 4 2 2 2 3 2 4 3" xfId="10184"/>
    <cellStyle name="Обычный 4 2 2 2 3 2 4 3 2" xfId="27081"/>
    <cellStyle name="Обычный 4 2 2 2 3 2 4 4" xfId="18633"/>
    <cellStyle name="Обычный 4 2 2 2 3 2 5" xfId="3144"/>
    <cellStyle name="Обычный 4 2 2 2 3 2 5 2" xfId="7368"/>
    <cellStyle name="Обычный 4 2 2 2 3 2 5 2 2" xfId="15816"/>
    <cellStyle name="Обычный 4 2 2 2 3 2 5 2 2 2" xfId="32713"/>
    <cellStyle name="Обычный 4 2 2 2 3 2 5 2 3" xfId="24265"/>
    <cellStyle name="Обычный 4 2 2 2 3 2 5 3" xfId="11592"/>
    <cellStyle name="Обычный 4 2 2 2 3 2 5 3 2" xfId="28489"/>
    <cellStyle name="Обычный 4 2 2 2 3 2 5 4" xfId="20041"/>
    <cellStyle name="Обычный 4 2 2 2 3 2 6" xfId="4552"/>
    <cellStyle name="Обычный 4 2 2 2 3 2 6 2" xfId="13000"/>
    <cellStyle name="Обычный 4 2 2 2 3 2 6 2 2" xfId="29897"/>
    <cellStyle name="Обычный 4 2 2 2 3 2 6 3" xfId="21449"/>
    <cellStyle name="Обычный 4 2 2 2 3 2 7" xfId="8776"/>
    <cellStyle name="Обычный 4 2 2 2 3 2 7 2" xfId="25673"/>
    <cellStyle name="Обычный 4 2 2 2 3 2 8" xfId="17225"/>
    <cellStyle name="Обычный 4 2 2 2 3 2 9" xfId="34122"/>
    <cellStyle name="Обычный 4 2 2 2 3 3" xfId="652"/>
    <cellStyle name="Обычный 4 2 2 2 3 3 2" xfId="1383"/>
    <cellStyle name="Обычный 4 2 2 2 3 3 2 2" xfId="2791"/>
    <cellStyle name="Обычный 4 2 2 2 3 3 2 2 2" xfId="7015"/>
    <cellStyle name="Обычный 4 2 2 2 3 3 2 2 2 2" xfId="15463"/>
    <cellStyle name="Обычный 4 2 2 2 3 3 2 2 2 2 2" xfId="32360"/>
    <cellStyle name="Обычный 4 2 2 2 3 3 2 2 2 3" xfId="23912"/>
    <cellStyle name="Обычный 4 2 2 2 3 3 2 2 3" xfId="11239"/>
    <cellStyle name="Обычный 4 2 2 2 3 3 2 2 3 2" xfId="28136"/>
    <cellStyle name="Обычный 4 2 2 2 3 3 2 2 4" xfId="19688"/>
    <cellStyle name="Обычный 4 2 2 2 3 3 2 3" xfId="4199"/>
    <cellStyle name="Обычный 4 2 2 2 3 3 2 3 2" xfId="8423"/>
    <cellStyle name="Обычный 4 2 2 2 3 3 2 3 2 2" xfId="16871"/>
    <cellStyle name="Обычный 4 2 2 2 3 3 2 3 2 2 2" xfId="33768"/>
    <cellStyle name="Обычный 4 2 2 2 3 3 2 3 2 3" xfId="25320"/>
    <cellStyle name="Обычный 4 2 2 2 3 3 2 3 3" xfId="12647"/>
    <cellStyle name="Обычный 4 2 2 2 3 3 2 3 3 2" xfId="29544"/>
    <cellStyle name="Обычный 4 2 2 2 3 3 2 3 4" xfId="21096"/>
    <cellStyle name="Обычный 4 2 2 2 3 3 2 4" xfId="5607"/>
    <cellStyle name="Обычный 4 2 2 2 3 3 2 4 2" xfId="14055"/>
    <cellStyle name="Обычный 4 2 2 2 3 3 2 4 2 2" xfId="30952"/>
    <cellStyle name="Обычный 4 2 2 2 3 3 2 4 3" xfId="22504"/>
    <cellStyle name="Обычный 4 2 2 2 3 3 2 5" xfId="9831"/>
    <cellStyle name="Обычный 4 2 2 2 3 3 2 5 2" xfId="26728"/>
    <cellStyle name="Обычный 4 2 2 2 3 3 2 6" xfId="18280"/>
    <cellStyle name="Обычный 4 2 2 2 3 3 3" xfId="2087"/>
    <cellStyle name="Обычный 4 2 2 2 3 3 3 2" xfId="6311"/>
    <cellStyle name="Обычный 4 2 2 2 3 3 3 2 2" xfId="14759"/>
    <cellStyle name="Обычный 4 2 2 2 3 3 3 2 2 2" xfId="31656"/>
    <cellStyle name="Обычный 4 2 2 2 3 3 3 2 3" xfId="23208"/>
    <cellStyle name="Обычный 4 2 2 2 3 3 3 3" xfId="10535"/>
    <cellStyle name="Обычный 4 2 2 2 3 3 3 3 2" xfId="27432"/>
    <cellStyle name="Обычный 4 2 2 2 3 3 3 4" xfId="18984"/>
    <cellStyle name="Обычный 4 2 2 2 3 3 4" xfId="3495"/>
    <cellStyle name="Обычный 4 2 2 2 3 3 4 2" xfId="7719"/>
    <cellStyle name="Обычный 4 2 2 2 3 3 4 2 2" xfId="16167"/>
    <cellStyle name="Обычный 4 2 2 2 3 3 4 2 2 2" xfId="33064"/>
    <cellStyle name="Обычный 4 2 2 2 3 3 4 2 3" xfId="24616"/>
    <cellStyle name="Обычный 4 2 2 2 3 3 4 3" xfId="11943"/>
    <cellStyle name="Обычный 4 2 2 2 3 3 4 3 2" xfId="28840"/>
    <cellStyle name="Обычный 4 2 2 2 3 3 4 4" xfId="20392"/>
    <cellStyle name="Обычный 4 2 2 2 3 3 5" xfId="4903"/>
    <cellStyle name="Обычный 4 2 2 2 3 3 5 2" xfId="13351"/>
    <cellStyle name="Обычный 4 2 2 2 3 3 5 2 2" xfId="30248"/>
    <cellStyle name="Обычный 4 2 2 2 3 3 5 3" xfId="21800"/>
    <cellStyle name="Обычный 4 2 2 2 3 3 6" xfId="9127"/>
    <cellStyle name="Обычный 4 2 2 2 3 3 6 2" xfId="26024"/>
    <cellStyle name="Обычный 4 2 2 2 3 3 7" xfId="17576"/>
    <cellStyle name="Обычный 4 2 2 2 3 3 8" xfId="34473"/>
    <cellStyle name="Обычный 4 2 2 2 3 4" xfId="1031"/>
    <cellStyle name="Обычный 4 2 2 2 3 4 2" xfId="2439"/>
    <cellStyle name="Обычный 4 2 2 2 3 4 2 2" xfId="6663"/>
    <cellStyle name="Обычный 4 2 2 2 3 4 2 2 2" xfId="15111"/>
    <cellStyle name="Обычный 4 2 2 2 3 4 2 2 2 2" xfId="32008"/>
    <cellStyle name="Обычный 4 2 2 2 3 4 2 2 3" xfId="23560"/>
    <cellStyle name="Обычный 4 2 2 2 3 4 2 3" xfId="10887"/>
    <cellStyle name="Обычный 4 2 2 2 3 4 2 3 2" xfId="27784"/>
    <cellStyle name="Обычный 4 2 2 2 3 4 2 4" xfId="19336"/>
    <cellStyle name="Обычный 4 2 2 2 3 4 3" xfId="3847"/>
    <cellStyle name="Обычный 4 2 2 2 3 4 3 2" xfId="8071"/>
    <cellStyle name="Обычный 4 2 2 2 3 4 3 2 2" xfId="16519"/>
    <cellStyle name="Обычный 4 2 2 2 3 4 3 2 2 2" xfId="33416"/>
    <cellStyle name="Обычный 4 2 2 2 3 4 3 2 3" xfId="24968"/>
    <cellStyle name="Обычный 4 2 2 2 3 4 3 3" xfId="12295"/>
    <cellStyle name="Обычный 4 2 2 2 3 4 3 3 2" xfId="29192"/>
    <cellStyle name="Обычный 4 2 2 2 3 4 3 4" xfId="20744"/>
    <cellStyle name="Обычный 4 2 2 2 3 4 4" xfId="5255"/>
    <cellStyle name="Обычный 4 2 2 2 3 4 4 2" xfId="13703"/>
    <cellStyle name="Обычный 4 2 2 2 3 4 4 2 2" xfId="30600"/>
    <cellStyle name="Обычный 4 2 2 2 3 4 4 3" xfId="22152"/>
    <cellStyle name="Обычный 4 2 2 2 3 4 5" xfId="9479"/>
    <cellStyle name="Обычный 4 2 2 2 3 4 5 2" xfId="26376"/>
    <cellStyle name="Обычный 4 2 2 2 3 4 6" xfId="17928"/>
    <cellStyle name="Обычный 4 2 2 2 3 5" xfId="1735"/>
    <cellStyle name="Обычный 4 2 2 2 3 5 2" xfId="5959"/>
    <cellStyle name="Обычный 4 2 2 2 3 5 2 2" xfId="14407"/>
    <cellStyle name="Обычный 4 2 2 2 3 5 2 2 2" xfId="31304"/>
    <cellStyle name="Обычный 4 2 2 2 3 5 2 3" xfId="22856"/>
    <cellStyle name="Обычный 4 2 2 2 3 5 3" xfId="10183"/>
    <cellStyle name="Обычный 4 2 2 2 3 5 3 2" xfId="27080"/>
    <cellStyle name="Обычный 4 2 2 2 3 5 4" xfId="18632"/>
    <cellStyle name="Обычный 4 2 2 2 3 6" xfId="3143"/>
    <cellStyle name="Обычный 4 2 2 2 3 6 2" xfId="7367"/>
    <cellStyle name="Обычный 4 2 2 2 3 6 2 2" xfId="15815"/>
    <cellStyle name="Обычный 4 2 2 2 3 6 2 2 2" xfId="32712"/>
    <cellStyle name="Обычный 4 2 2 2 3 6 2 3" xfId="24264"/>
    <cellStyle name="Обычный 4 2 2 2 3 6 3" xfId="11591"/>
    <cellStyle name="Обычный 4 2 2 2 3 6 3 2" xfId="28488"/>
    <cellStyle name="Обычный 4 2 2 2 3 6 4" xfId="20040"/>
    <cellStyle name="Обычный 4 2 2 2 3 7" xfId="4551"/>
    <cellStyle name="Обычный 4 2 2 2 3 7 2" xfId="12999"/>
    <cellStyle name="Обычный 4 2 2 2 3 7 2 2" xfId="29896"/>
    <cellStyle name="Обычный 4 2 2 2 3 7 3" xfId="21448"/>
    <cellStyle name="Обычный 4 2 2 2 3 8" xfId="8775"/>
    <cellStyle name="Обычный 4 2 2 2 3 8 2" xfId="25672"/>
    <cellStyle name="Обычный 4 2 2 2 3 9" xfId="17224"/>
    <cellStyle name="Обычный 4 2 2 2 4" xfId="250"/>
    <cellStyle name="Обычный 4 2 2 2 4 2" xfId="654"/>
    <cellStyle name="Обычный 4 2 2 2 4 2 2" xfId="1385"/>
    <cellStyle name="Обычный 4 2 2 2 4 2 2 2" xfId="2793"/>
    <cellStyle name="Обычный 4 2 2 2 4 2 2 2 2" xfId="7017"/>
    <cellStyle name="Обычный 4 2 2 2 4 2 2 2 2 2" xfId="15465"/>
    <cellStyle name="Обычный 4 2 2 2 4 2 2 2 2 2 2" xfId="32362"/>
    <cellStyle name="Обычный 4 2 2 2 4 2 2 2 2 3" xfId="23914"/>
    <cellStyle name="Обычный 4 2 2 2 4 2 2 2 3" xfId="11241"/>
    <cellStyle name="Обычный 4 2 2 2 4 2 2 2 3 2" xfId="28138"/>
    <cellStyle name="Обычный 4 2 2 2 4 2 2 2 4" xfId="19690"/>
    <cellStyle name="Обычный 4 2 2 2 4 2 2 3" xfId="4201"/>
    <cellStyle name="Обычный 4 2 2 2 4 2 2 3 2" xfId="8425"/>
    <cellStyle name="Обычный 4 2 2 2 4 2 2 3 2 2" xfId="16873"/>
    <cellStyle name="Обычный 4 2 2 2 4 2 2 3 2 2 2" xfId="33770"/>
    <cellStyle name="Обычный 4 2 2 2 4 2 2 3 2 3" xfId="25322"/>
    <cellStyle name="Обычный 4 2 2 2 4 2 2 3 3" xfId="12649"/>
    <cellStyle name="Обычный 4 2 2 2 4 2 2 3 3 2" xfId="29546"/>
    <cellStyle name="Обычный 4 2 2 2 4 2 2 3 4" xfId="21098"/>
    <cellStyle name="Обычный 4 2 2 2 4 2 2 4" xfId="5609"/>
    <cellStyle name="Обычный 4 2 2 2 4 2 2 4 2" xfId="14057"/>
    <cellStyle name="Обычный 4 2 2 2 4 2 2 4 2 2" xfId="30954"/>
    <cellStyle name="Обычный 4 2 2 2 4 2 2 4 3" xfId="22506"/>
    <cellStyle name="Обычный 4 2 2 2 4 2 2 5" xfId="9833"/>
    <cellStyle name="Обычный 4 2 2 2 4 2 2 5 2" xfId="26730"/>
    <cellStyle name="Обычный 4 2 2 2 4 2 2 6" xfId="18282"/>
    <cellStyle name="Обычный 4 2 2 2 4 2 3" xfId="2089"/>
    <cellStyle name="Обычный 4 2 2 2 4 2 3 2" xfId="6313"/>
    <cellStyle name="Обычный 4 2 2 2 4 2 3 2 2" xfId="14761"/>
    <cellStyle name="Обычный 4 2 2 2 4 2 3 2 2 2" xfId="31658"/>
    <cellStyle name="Обычный 4 2 2 2 4 2 3 2 3" xfId="23210"/>
    <cellStyle name="Обычный 4 2 2 2 4 2 3 3" xfId="10537"/>
    <cellStyle name="Обычный 4 2 2 2 4 2 3 3 2" xfId="27434"/>
    <cellStyle name="Обычный 4 2 2 2 4 2 3 4" xfId="18986"/>
    <cellStyle name="Обычный 4 2 2 2 4 2 4" xfId="3497"/>
    <cellStyle name="Обычный 4 2 2 2 4 2 4 2" xfId="7721"/>
    <cellStyle name="Обычный 4 2 2 2 4 2 4 2 2" xfId="16169"/>
    <cellStyle name="Обычный 4 2 2 2 4 2 4 2 2 2" xfId="33066"/>
    <cellStyle name="Обычный 4 2 2 2 4 2 4 2 3" xfId="24618"/>
    <cellStyle name="Обычный 4 2 2 2 4 2 4 3" xfId="11945"/>
    <cellStyle name="Обычный 4 2 2 2 4 2 4 3 2" xfId="28842"/>
    <cellStyle name="Обычный 4 2 2 2 4 2 4 4" xfId="20394"/>
    <cellStyle name="Обычный 4 2 2 2 4 2 5" xfId="4905"/>
    <cellStyle name="Обычный 4 2 2 2 4 2 5 2" xfId="13353"/>
    <cellStyle name="Обычный 4 2 2 2 4 2 5 2 2" xfId="30250"/>
    <cellStyle name="Обычный 4 2 2 2 4 2 5 3" xfId="21802"/>
    <cellStyle name="Обычный 4 2 2 2 4 2 6" xfId="9129"/>
    <cellStyle name="Обычный 4 2 2 2 4 2 6 2" xfId="26026"/>
    <cellStyle name="Обычный 4 2 2 2 4 2 7" xfId="17578"/>
    <cellStyle name="Обычный 4 2 2 2 4 2 8" xfId="34475"/>
    <cellStyle name="Обычный 4 2 2 2 4 3" xfId="1033"/>
    <cellStyle name="Обычный 4 2 2 2 4 3 2" xfId="2441"/>
    <cellStyle name="Обычный 4 2 2 2 4 3 2 2" xfId="6665"/>
    <cellStyle name="Обычный 4 2 2 2 4 3 2 2 2" xfId="15113"/>
    <cellStyle name="Обычный 4 2 2 2 4 3 2 2 2 2" xfId="32010"/>
    <cellStyle name="Обычный 4 2 2 2 4 3 2 2 3" xfId="23562"/>
    <cellStyle name="Обычный 4 2 2 2 4 3 2 3" xfId="10889"/>
    <cellStyle name="Обычный 4 2 2 2 4 3 2 3 2" xfId="27786"/>
    <cellStyle name="Обычный 4 2 2 2 4 3 2 4" xfId="19338"/>
    <cellStyle name="Обычный 4 2 2 2 4 3 3" xfId="3849"/>
    <cellStyle name="Обычный 4 2 2 2 4 3 3 2" xfId="8073"/>
    <cellStyle name="Обычный 4 2 2 2 4 3 3 2 2" xfId="16521"/>
    <cellStyle name="Обычный 4 2 2 2 4 3 3 2 2 2" xfId="33418"/>
    <cellStyle name="Обычный 4 2 2 2 4 3 3 2 3" xfId="24970"/>
    <cellStyle name="Обычный 4 2 2 2 4 3 3 3" xfId="12297"/>
    <cellStyle name="Обычный 4 2 2 2 4 3 3 3 2" xfId="29194"/>
    <cellStyle name="Обычный 4 2 2 2 4 3 3 4" xfId="20746"/>
    <cellStyle name="Обычный 4 2 2 2 4 3 4" xfId="5257"/>
    <cellStyle name="Обычный 4 2 2 2 4 3 4 2" xfId="13705"/>
    <cellStyle name="Обычный 4 2 2 2 4 3 4 2 2" xfId="30602"/>
    <cellStyle name="Обычный 4 2 2 2 4 3 4 3" xfId="22154"/>
    <cellStyle name="Обычный 4 2 2 2 4 3 5" xfId="9481"/>
    <cellStyle name="Обычный 4 2 2 2 4 3 5 2" xfId="26378"/>
    <cellStyle name="Обычный 4 2 2 2 4 3 6" xfId="17930"/>
    <cellStyle name="Обычный 4 2 2 2 4 4" xfId="1737"/>
    <cellStyle name="Обычный 4 2 2 2 4 4 2" xfId="5961"/>
    <cellStyle name="Обычный 4 2 2 2 4 4 2 2" xfId="14409"/>
    <cellStyle name="Обычный 4 2 2 2 4 4 2 2 2" xfId="31306"/>
    <cellStyle name="Обычный 4 2 2 2 4 4 2 3" xfId="22858"/>
    <cellStyle name="Обычный 4 2 2 2 4 4 3" xfId="10185"/>
    <cellStyle name="Обычный 4 2 2 2 4 4 3 2" xfId="27082"/>
    <cellStyle name="Обычный 4 2 2 2 4 4 4" xfId="18634"/>
    <cellStyle name="Обычный 4 2 2 2 4 5" xfId="3145"/>
    <cellStyle name="Обычный 4 2 2 2 4 5 2" xfId="7369"/>
    <cellStyle name="Обычный 4 2 2 2 4 5 2 2" xfId="15817"/>
    <cellStyle name="Обычный 4 2 2 2 4 5 2 2 2" xfId="32714"/>
    <cellStyle name="Обычный 4 2 2 2 4 5 2 3" xfId="24266"/>
    <cellStyle name="Обычный 4 2 2 2 4 5 3" xfId="11593"/>
    <cellStyle name="Обычный 4 2 2 2 4 5 3 2" xfId="28490"/>
    <cellStyle name="Обычный 4 2 2 2 4 5 4" xfId="20042"/>
    <cellStyle name="Обычный 4 2 2 2 4 6" xfId="4553"/>
    <cellStyle name="Обычный 4 2 2 2 4 6 2" xfId="13001"/>
    <cellStyle name="Обычный 4 2 2 2 4 6 2 2" xfId="29898"/>
    <cellStyle name="Обычный 4 2 2 2 4 6 3" xfId="21450"/>
    <cellStyle name="Обычный 4 2 2 2 4 7" xfId="8777"/>
    <cellStyle name="Обычный 4 2 2 2 4 7 2" xfId="25674"/>
    <cellStyle name="Обычный 4 2 2 2 4 8" xfId="17226"/>
    <cellStyle name="Обычный 4 2 2 2 4 9" xfId="34123"/>
    <cellStyle name="Обычный 4 2 2 2 5" xfId="647"/>
    <cellStyle name="Обычный 4 2 2 2 5 2" xfId="1378"/>
    <cellStyle name="Обычный 4 2 2 2 5 2 2" xfId="2786"/>
    <cellStyle name="Обычный 4 2 2 2 5 2 2 2" xfId="7010"/>
    <cellStyle name="Обычный 4 2 2 2 5 2 2 2 2" xfId="15458"/>
    <cellStyle name="Обычный 4 2 2 2 5 2 2 2 2 2" xfId="32355"/>
    <cellStyle name="Обычный 4 2 2 2 5 2 2 2 3" xfId="23907"/>
    <cellStyle name="Обычный 4 2 2 2 5 2 2 3" xfId="11234"/>
    <cellStyle name="Обычный 4 2 2 2 5 2 2 3 2" xfId="28131"/>
    <cellStyle name="Обычный 4 2 2 2 5 2 2 4" xfId="19683"/>
    <cellStyle name="Обычный 4 2 2 2 5 2 3" xfId="4194"/>
    <cellStyle name="Обычный 4 2 2 2 5 2 3 2" xfId="8418"/>
    <cellStyle name="Обычный 4 2 2 2 5 2 3 2 2" xfId="16866"/>
    <cellStyle name="Обычный 4 2 2 2 5 2 3 2 2 2" xfId="33763"/>
    <cellStyle name="Обычный 4 2 2 2 5 2 3 2 3" xfId="25315"/>
    <cellStyle name="Обычный 4 2 2 2 5 2 3 3" xfId="12642"/>
    <cellStyle name="Обычный 4 2 2 2 5 2 3 3 2" xfId="29539"/>
    <cellStyle name="Обычный 4 2 2 2 5 2 3 4" xfId="21091"/>
    <cellStyle name="Обычный 4 2 2 2 5 2 4" xfId="5602"/>
    <cellStyle name="Обычный 4 2 2 2 5 2 4 2" xfId="14050"/>
    <cellStyle name="Обычный 4 2 2 2 5 2 4 2 2" xfId="30947"/>
    <cellStyle name="Обычный 4 2 2 2 5 2 4 3" xfId="22499"/>
    <cellStyle name="Обычный 4 2 2 2 5 2 5" xfId="9826"/>
    <cellStyle name="Обычный 4 2 2 2 5 2 5 2" xfId="26723"/>
    <cellStyle name="Обычный 4 2 2 2 5 2 6" xfId="18275"/>
    <cellStyle name="Обычный 4 2 2 2 5 3" xfId="2082"/>
    <cellStyle name="Обычный 4 2 2 2 5 3 2" xfId="6306"/>
    <cellStyle name="Обычный 4 2 2 2 5 3 2 2" xfId="14754"/>
    <cellStyle name="Обычный 4 2 2 2 5 3 2 2 2" xfId="31651"/>
    <cellStyle name="Обычный 4 2 2 2 5 3 2 3" xfId="23203"/>
    <cellStyle name="Обычный 4 2 2 2 5 3 3" xfId="10530"/>
    <cellStyle name="Обычный 4 2 2 2 5 3 3 2" xfId="27427"/>
    <cellStyle name="Обычный 4 2 2 2 5 3 4" xfId="18979"/>
    <cellStyle name="Обычный 4 2 2 2 5 4" xfId="3490"/>
    <cellStyle name="Обычный 4 2 2 2 5 4 2" xfId="7714"/>
    <cellStyle name="Обычный 4 2 2 2 5 4 2 2" xfId="16162"/>
    <cellStyle name="Обычный 4 2 2 2 5 4 2 2 2" xfId="33059"/>
    <cellStyle name="Обычный 4 2 2 2 5 4 2 3" xfId="24611"/>
    <cellStyle name="Обычный 4 2 2 2 5 4 3" xfId="11938"/>
    <cellStyle name="Обычный 4 2 2 2 5 4 3 2" xfId="28835"/>
    <cellStyle name="Обычный 4 2 2 2 5 4 4" xfId="20387"/>
    <cellStyle name="Обычный 4 2 2 2 5 5" xfId="4898"/>
    <cellStyle name="Обычный 4 2 2 2 5 5 2" xfId="13346"/>
    <cellStyle name="Обычный 4 2 2 2 5 5 2 2" xfId="30243"/>
    <cellStyle name="Обычный 4 2 2 2 5 5 3" xfId="21795"/>
    <cellStyle name="Обычный 4 2 2 2 5 6" xfId="9122"/>
    <cellStyle name="Обычный 4 2 2 2 5 6 2" xfId="26019"/>
    <cellStyle name="Обычный 4 2 2 2 5 7" xfId="17571"/>
    <cellStyle name="Обычный 4 2 2 2 5 8" xfId="34468"/>
    <cellStyle name="Обычный 4 2 2 2 6" xfId="1026"/>
    <cellStyle name="Обычный 4 2 2 2 6 2" xfId="2434"/>
    <cellStyle name="Обычный 4 2 2 2 6 2 2" xfId="6658"/>
    <cellStyle name="Обычный 4 2 2 2 6 2 2 2" xfId="15106"/>
    <cellStyle name="Обычный 4 2 2 2 6 2 2 2 2" xfId="32003"/>
    <cellStyle name="Обычный 4 2 2 2 6 2 2 3" xfId="23555"/>
    <cellStyle name="Обычный 4 2 2 2 6 2 3" xfId="10882"/>
    <cellStyle name="Обычный 4 2 2 2 6 2 3 2" xfId="27779"/>
    <cellStyle name="Обычный 4 2 2 2 6 2 4" xfId="19331"/>
    <cellStyle name="Обычный 4 2 2 2 6 3" xfId="3842"/>
    <cellStyle name="Обычный 4 2 2 2 6 3 2" xfId="8066"/>
    <cellStyle name="Обычный 4 2 2 2 6 3 2 2" xfId="16514"/>
    <cellStyle name="Обычный 4 2 2 2 6 3 2 2 2" xfId="33411"/>
    <cellStyle name="Обычный 4 2 2 2 6 3 2 3" xfId="24963"/>
    <cellStyle name="Обычный 4 2 2 2 6 3 3" xfId="12290"/>
    <cellStyle name="Обычный 4 2 2 2 6 3 3 2" xfId="29187"/>
    <cellStyle name="Обычный 4 2 2 2 6 3 4" xfId="20739"/>
    <cellStyle name="Обычный 4 2 2 2 6 4" xfId="5250"/>
    <cellStyle name="Обычный 4 2 2 2 6 4 2" xfId="13698"/>
    <cellStyle name="Обычный 4 2 2 2 6 4 2 2" xfId="30595"/>
    <cellStyle name="Обычный 4 2 2 2 6 4 3" xfId="22147"/>
    <cellStyle name="Обычный 4 2 2 2 6 5" xfId="9474"/>
    <cellStyle name="Обычный 4 2 2 2 6 5 2" xfId="26371"/>
    <cellStyle name="Обычный 4 2 2 2 6 6" xfId="17923"/>
    <cellStyle name="Обычный 4 2 2 2 7" xfId="1730"/>
    <cellStyle name="Обычный 4 2 2 2 7 2" xfId="5954"/>
    <cellStyle name="Обычный 4 2 2 2 7 2 2" xfId="14402"/>
    <cellStyle name="Обычный 4 2 2 2 7 2 2 2" xfId="31299"/>
    <cellStyle name="Обычный 4 2 2 2 7 2 3" xfId="22851"/>
    <cellStyle name="Обычный 4 2 2 2 7 3" xfId="10178"/>
    <cellStyle name="Обычный 4 2 2 2 7 3 2" xfId="27075"/>
    <cellStyle name="Обычный 4 2 2 2 7 4" xfId="18627"/>
    <cellStyle name="Обычный 4 2 2 2 8" xfId="3138"/>
    <cellStyle name="Обычный 4 2 2 2 8 2" xfId="7362"/>
    <cellStyle name="Обычный 4 2 2 2 8 2 2" xfId="15810"/>
    <cellStyle name="Обычный 4 2 2 2 8 2 2 2" xfId="32707"/>
    <cellStyle name="Обычный 4 2 2 2 8 2 3" xfId="24259"/>
    <cellStyle name="Обычный 4 2 2 2 8 3" xfId="11586"/>
    <cellStyle name="Обычный 4 2 2 2 8 3 2" xfId="28483"/>
    <cellStyle name="Обычный 4 2 2 2 8 4" xfId="20035"/>
    <cellStyle name="Обычный 4 2 2 2 9" xfId="4546"/>
    <cellStyle name="Обычный 4 2 2 2 9 2" xfId="12994"/>
    <cellStyle name="Обычный 4 2 2 2 9 2 2" xfId="29891"/>
    <cellStyle name="Обычный 4 2 2 2 9 3" xfId="21443"/>
    <cellStyle name="Обычный 4 2 2 3" xfId="251"/>
    <cellStyle name="Обычный 4 2 2 3 10" xfId="17227"/>
    <cellStyle name="Обычный 4 2 2 3 11" xfId="34124"/>
    <cellStyle name="Обычный 4 2 2 3 2" xfId="252"/>
    <cellStyle name="Обычный 4 2 2 3 2 10" xfId="34125"/>
    <cellStyle name="Обычный 4 2 2 3 2 2" xfId="253"/>
    <cellStyle name="Обычный 4 2 2 3 2 2 2" xfId="657"/>
    <cellStyle name="Обычный 4 2 2 3 2 2 2 2" xfId="1388"/>
    <cellStyle name="Обычный 4 2 2 3 2 2 2 2 2" xfId="2796"/>
    <cellStyle name="Обычный 4 2 2 3 2 2 2 2 2 2" xfId="7020"/>
    <cellStyle name="Обычный 4 2 2 3 2 2 2 2 2 2 2" xfId="15468"/>
    <cellStyle name="Обычный 4 2 2 3 2 2 2 2 2 2 2 2" xfId="32365"/>
    <cellStyle name="Обычный 4 2 2 3 2 2 2 2 2 2 3" xfId="23917"/>
    <cellStyle name="Обычный 4 2 2 3 2 2 2 2 2 3" xfId="11244"/>
    <cellStyle name="Обычный 4 2 2 3 2 2 2 2 2 3 2" xfId="28141"/>
    <cellStyle name="Обычный 4 2 2 3 2 2 2 2 2 4" xfId="19693"/>
    <cellStyle name="Обычный 4 2 2 3 2 2 2 2 3" xfId="4204"/>
    <cellStyle name="Обычный 4 2 2 3 2 2 2 2 3 2" xfId="8428"/>
    <cellStyle name="Обычный 4 2 2 3 2 2 2 2 3 2 2" xfId="16876"/>
    <cellStyle name="Обычный 4 2 2 3 2 2 2 2 3 2 2 2" xfId="33773"/>
    <cellStyle name="Обычный 4 2 2 3 2 2 2 2 3 2 3" xfId="25325"/>
    <cellStyle name="Обычный 4 2 2 3 2 2 2 2 3 3" xfId="12652"/>
    <cellStyle name="Обычный 4 2 2 3 2 2 2 2 3 3 2" xfId="29549"/>
    <cellStyle name="Обычный 4 2 2 3 2 2 2 2 3 4" xfId="21101"/>
    <cellStyle name="Обычный 4 2 2 3 2 2 2 2 4" xfId="5612"/>
    <cellStyle name="Обычный 4 2 2 3 2 2 2 2 4 2" xfId="14060"/>
    <cellStyle name="Обычный 4 2 2 3 2 2 2 2 4 2 2" xfId="30957"/>
    <cellStyle name="Обычный 4 2 2 3 2 2 2 2 4 3" xfId="22509"/>
    <cellStyle name="Обычный 4 2 2 3 2 2 2 2 5" xfId="9836"/>
    <cellStyle name="Обычный 4 2 2 3 2 2 2 2 5 2" xfId="26733"/>
    <cellStyle name="Обычный 4 2 2 3 2 2 2 2 6" xfId="18285"/>
    <cellStyle name="Обычный 4 2 2 3 2 2 2 3" xfId="2092"/>
    <cellStyle name="Обычный 4 2 2 3 2 2 2 3 2" xfId="6316"/>
    <cellStyle name="Обычный 4 2 2 3 2 2 2 3 2 2" xfId="14764"/>
    <cellStyle name="Обычный 4 2 2 3 2 2 2 3 2 2 2" xfId="31661"/>
    <cellStyle name="Обычный 4 2 2 3 2 2 2 3 2 3" xfId="23213"/>
    <cellStyle name="Обычный 4 2 2 3 2 2 2 3 3" xfId="10540"/>
    <cellStyle name="Обычный 4 2 2 3 2 2 2 3 3 2" xfId="27437"/>
    <cellStyle name="Обычный 4 2 2 3 2 2 2 3 4" xfId="18989"/>
    <cellStyle name="Обычный 4 2 2 3 2 2 2 4" xfId="3500"/>
    <cellStyle name="Обычный 4 2 2 3 2 2 2 4 2" xfId="7724"/>
    <cellStyle name="Обычный 4 2 2 3 2 2 2 4 2 2" xfId="16172"/>
    <cellStyle name="Обычный 4 2 2 3 2 2 2 4 2 2 2" xfId="33069"/>
    <cellStyle name="Обычный 4 2 2 3 2 2 2 4 2 3" xfId="24621"/>
    <cellStyle name="Обычный 4 2 2 3 2 2 2 4 3" xfId="11948"/>
    <cellStyle name="Обычный 4 2 2 3 2 2 2 4 3 2" xfId="28845"/>
    <cellStyle name="Обычный 4 2 2 3 2 2 2 4 4" xfId="20397"/>
    <cellStyle name="Обычный 4 2 2 3 2 2 2 5" xfId="4908"/>
    <cellStyle name="Обычный 4 2 2 3 2 2 2 5 2" xfId="13356"/>
    <cellStyle name="Обычный 4 2 2 3 2 2 2 5 2 2" xfId="30253"/>
    <cellStyle name="Обычный 4 2 2 3 2 2 2 5 3" xfId="21805"/>
    <cellStyle name="Обычный 4 2 2 3 2 2 2 6" xfId="9132"/>
    <cellStyle name="Обычный 4 2 2 3 2 2 2 6 2" xfId="26029"/>
    <cellStyle name="Обычный 4 2 2 3 2 2 2 7" xfId="17581"/>
    <cellStyle name="Обычный 4 2 2 3 2 2 2 8" xfId="34478"/>
    <cellStyle name="Обычный 4 2 2 3 2 2 3" xfId="1036"/>
    <cellStyle name="Обычный 4 2 2 3 2 2 3 2" xfId="2444"/>
    <cellStyle name="Обычный 4 2 2 3 2 2 3 2 2" xfId="6668"/>
    <cellStyle name="Обычный 4 2 2 3 2 2 3 2 2 2" xfId="15116"/>
    <cellStyle name="Обычный 4 2 2 3 2 2 3 2 2 2 2" xfId="32013"/>
    <cellStyle name="Обычный 4 2 2 3 2 2 3 2 2 3" xfId="23565"/>
    <cellStyle name="Обычный 4 2 2 3 2 2 3 2 3" xfId="10892"/>
    <cellStyle name="Обычный 4 2 2 3 2 2 3 2 3 2" xfId="27789"/>
    <cellStyle name="Обычный 4 2 2 3 2 2 3 2 4" xfId="19341"/>
    <cellStyle name="Обычный 4 2 2 3 2 2 3 3" xfId="3852"/>
    <cellStyle name="Обычный 4 2 2 3 2 2 3 3 2" xfId="8076"/>
    <cellStyle name="Обычный 4 2 2 3 2 2 3 3 2 2" xfId="16524"/>
    <cellStyle name="Обычный 4 2 2 3 2 2 3 3 2 2 2" xfId="33421"/>
    <cellStyle name="Обычный 4 2 2 3 2 2 3 3 2 3" xfId="24973"/>
    <cellStyle name="Обычный 4 2 2 3 2 2 3 3 3" xfId="12300"/>
    <cellStyle name="Обычный 4 2 2 3 2 2 3 3 3 2" xfId="29197"/>
    <cellStyle name="Обычный 4 2 2 3 2 2 3 3 4" xfId="20749"/>
    <cellStyle name="Обычный 4 2 2 3 2 2 3 4" xfId="5260"/>
    <cellStyle name="Обычный 4 2 2 3 2 2 3 4 2" xfId="13708"/>
    <cellStyle name="Обычный 4 2 2 3 2 2 3 4 2 2" xfId="30605"/>
    <cellStyle name="Обычный 4 2 2 3 2 2 3 4 3" xfId="22157"/>
    <cellStyle name="Обычный 4 2 2 3 2 2 3 5" xfId="9484"/>
    <cellStyle name="Обычный 4 2 2 3 2 2 3 5 2" xfId="26381"/>
    <cellStyle name="Обычный 4 2 2 3 2 2 3 6" xfId="17933"/>
    <cellStyle name="Обычный 4 2 2 3 2 2 4" xfId="1740"/>
    <cellStyle name="Обычный 4 2 2 3 2 2 4 2" xfId="5964"/>
    <cellStyle name="Обычный 4 2 2 3 2 2 4 2 2" xfId="14412"/>
    <cellStyle name="Обычный 4 2 2 3 2 2 4 2 2 2" xfId="31309"/>
    <cellStyle name="Обычный 4 2 2 3 2 2 4 2 3" xfId="22861"/>
    <cellStyle name="Обычный 4 2 2 3 2 2 4 3" xfId="10188"/>
    <cellStyle name="Обычный 4 2 2 3 2 2 4 3 2" xfId="27085"/>
    <cellStyle name="Обычный 4 2 2 3 2 2 4 4" xfId="18637"/>
    <cellStyle name="Обычный 4 2 2 3 2 2 5" xfId="3148"/>
    <cellStyle name="Обычный 4 2 2 3 2 2 5 2" xfId="7372"/>
    <cellStyle name="Обычный 4 2 2 3 2 2 5 2 2" xfId="15820"/>
    <cellStyle name="Обычный 4 2 2 3 2 2 5 2 2 2" xfId="32717"/>
    <cellStyle name="Обычный 4 2 2 3 2 2 5 2 3" xfId="24269"/>
    <cellStyle name="Обычный 4 2 2 3 2 2 5 3" xfId="11596"/>
    <cellStyle name="Обычный 4 2 2 3 2 2 5 3 2" xfId="28493"/>
    <cellStyle name="Обычный 4 2 2 3 2 2 5 4" xfId="20045"/>
    <cellStyle name="Обычный 4 2 2 3 2 2 6" xfId="4556"/>
    <cellStyle name="Обычный 4 2 2 3 2 2 6 2" xfId="13004"/>
    <cellStyle name="Обычный 4 2 2 3 2 2 6 2 2" xfId="29901"/>
    <cellStyle name="Обычный 4 2 2 3 2 2 6 3" xfId="21453"/>
    <cellStyle name="Обычный 4 2 2 3 2 2 7" xfId="8780"/>
    <cellStyle name="Обычный 4 2 2 3 2 2 7 2" xfId="25677"/>
    <cellStyle name="Обычный 4 2 2 3 2 2 8" xfId="17229"/>
    <cellStyle name="Обычный 4 2 2 3 2 2 9" xfId="34126"/>
    <cellStyle name="Обычный 4 2 2 3 2 3" xfId="656"/>
    <cellStyle name="Обычный 4 2 2 3 2 3 2" xfId="1387"/>
    <cellStyle name="Обычный 4 2 2 3 2 3 2 2" xfId="2795"/>
    <cellStyle name="Обычный 4 2 2 3 2 3 2 2 2" xfId="7019"/>
    <cellStyle name="Обычный 4 2 2 3 2 3 2 2 2 2" xfId="15467"/>
    <cellStyle name="Обычный 4 2 2 3 2 3 2 2 2 2 2" xfId="32364"/>
    <cellStyle name="Обычный 4 2 2 3 2 3 2 2 2 3" xfId="23916"/>
    <cellStyle name="Обычный 4 2 2 3 2 3 2 2 3" xfId="11243"/>
    <cellStyle name="Обычный 4 2 2 3 2 3 2 2 3 2" xfId="28140"/>
    <cellStyle name="Обычный 4 2 2 3 2 3 2 2 4" xfId="19692"/>
    <cellStyle name="Обычный 4 2 2 3 2 3 2 3" xfId="4203"/>
    <cellStyle name="Обычный 4 2 2 3 2 3 2 3 2" xfId="8427"/>
    <cellStyle name="Обычный 4 2 2 3 2 3 2 3 2 2" xfId="16875"/>
    <cellStyle name="Обычный 4 2 2 3 2 3 2 3 2 2 2" xfId="33772"/>
    <cellStyle name="Обычный 4 2 2 3 2 3 2 3 2 3" xfId="25324"/>
    <cellStyle name="Обычный 4 2 2 3 2 3 2 3 3" xfId="12651"/>
    <cellStyle name="Обычный 4 2 2 3 2 3 2 3 3 2" xfId="29548"/>
    <cellStyle name="Обычный 4 2 2 3 2 3 2 3 4" xfId="21100"/>
    <cellStyle name="Обычный 4 2 2 3 2 3 2 4" xfId="5611"/>
    <cellStyle name="Обычный 4 2 2 3 2 3 2 4 2" xfId="14059"/>
    <cellStyle name="Обычный 4 2 2 3 2 3 2 4 2 2" xfId="30956"/>
    <cellStyle name="Обычный 4 2 2 3 2 3 2 4 3" xfId="22508"/>
    <cellStyle name="Обычный 4 2 2 3 2 3 2 5" xfId="9835"/>
    <cellStyle name="Обычный 4 2 2 3 2 3 2 5 2" xfId="26732"/>
    <cellStyle name="Обычный 4 2 2 3 2 3 2 6" xfId="18284"/>
    <cellStyle name="Обычный 4 2 2 3 2 3 3" xfId="2091"/>
    <cellStyle name="Обычный 4 2 2 3 2 3 3 2" xfId="6315"/>
    <cellStyle name="Обычный 4 2 2 3 2 3 3 2 2" xfId="14763"/>
    <cellStyle name="Обычный 4 2 2 3 2 3 3 2 2 2" xfId="31660"/>
    <cellStyle name="Обычный 4 2 2 3 2 3 3 2 3" xfId="23212"/>
    <cellStyle name="Обычный 4 2 2 3 2 3 3 3" xfId="10539"/>
    <cellStyle name="Обычный 4 2 2 3 2 3 3 3 2" xfId="27436"/>
    <cellStyle name="Обычный 4 2 2 3 2 3 3 4" xfId="18988"/>
    <cellStyle name="Обычный 4 2 2 3 2 3 4" xfId="3499"/>
    <cellStyle name="Обычный 4 2 2 3 2 3 4 2" xfId="7723"/>
    <cellStyle name="Обычный 4 2 2 3 2 3 4 2 2" xfId="16171"/>
    <cellStyle name="Обычный 4 2 2 3 2 3 4 2 2 2" xfId="33068"/>
    <cellStyle name="Обычный 4 2 2 3 2 3 4 2 3" xfId="24620"/>
    <cellStyle name="Обычный 4 2 2 3 2 3 4 3" xfId="11947"/>
    <cellStyle name="Обычный 4 2 2 3 2 3 4 3 2" xfId="28844"/>
    <cellStyle name="Обычный 4 2 2 3 2 3 4 4" xfId="20396"/>
    <cellStyle name="Обычный 4 2 2 3 2 3 5" xfId="4907"/>
    <cellStyle name="Обычный 4 2 2 3 2 3 5 2" xfId="13355"/>
    <cellStyle name="Обычный 4 2 2 3 2 3 5 2 2" xfId="30252"/>
    <cellStyle name="Обычный 4 2 2 3 2 3 5 3" xfId="21804"/>
    <cellStyle name="Обычный 4 2 2 3 2 3 6" xfId="9131"/>
    <cellStyle name="Обычный 4 2 2 3 2 3 6 2" xfId="26028"/>
    <cellStyle name="Обычный 4 2 2 3 2 3 7" xfId="17580"/>
    <cellStyle name="Обычный 4 2 2 3 2 3 8" xfId="34477"/>
    <cellStyle name="Обычный 4 2 2 3 2 4" xfId="1035"/>
    <cellStyle name="Обычный 4 2 2 3 2 4 2" xfId="2443"/>
    <cellStyle name="Обычный 4 2 2 3 2 4 2 2" xfId="6667"/>
    <cellStyle name="Обычный 4 2 2 3 2 4 2 2 2" xfId="15115"/>
    <cellStyle name="Обычный 4 2 2 3 2 4 2 2 2 2" xfId="32012"/>
    <cellStyle name="Обычный 4 2 2 3 2 4 2 2 3" xfId="23564"/>
    <cellStyle name="Обычный 4 2 2 3 2 4 2 3" xfId="10891"/>
    <cellStyle name="Обычный 4 2 2 3 2 4 2 3 2" xfId="27788"/>
    <cellStyle name="Обычный 4 2 2 3 2 4 2 4" xfId="19340"/>
    <cellStyle name="Обычный 4 2 2 3 2 4 3" xfId="3851"/>
    <cellStyle name="Обычный 4 2 2 3 2 4 3 2" xfId="8075"/>
    <cellStyle name="Обычный 4 2 2 3 2 4 3 2 2" xfId="16523"/>
    <cellStyle name="Обычный 4 2 2 3 2 4 3 2 2 2" xfId="33420"/>
    <cellStyle name="Обычный 4 2 2 3 2 4 3 2 3" xfId="24972"/>
    <cellStyle name="Обычный 4 2 2 3 2 4 3 3" xfId="12299"/>
    <cellStyle name="Обычный 4 2 2 3 2 4 3 3 2" xfId="29196"/>
    <cellStyle name="Обычный 4 2 2 3 2 4 3 4" xfId="20748"/>
    <cellStyle name="Обычный 4 2 2 3 2 4 4" xfId="5259"/>
    <cellStyle name="Обычный 4 2 2 3 2 4 4 2" xfId="13707"/>
    <cellStyle name="Обычный 4 2 2 3 2 4 4 2 2" xfId="30604"/>
    <cellStyle name="Обычный 4 2 2 3 2 4 4 3" xfId="22156"/>
    <cellStyle name="Обычный 4 2 2 3 2 4 5" xfId="9483"/>
    <cellStyle name="Обычный 4 2 2 3 2 4 5 2" xfId="26380"/>
    <cellStyle name="Обычный 4 2 2 3 2 4 6" xfId="17932"/>
    <cellStyle name="Обычный 4 2 2 3 2 5" xfId="1739"/>
    <cellStyle name="Обычный 4 2 2 3 2 5 2" xfId="5963"/>
    <cellStyle name="Обычный 4 2 2 3 2 5 2 2" xfId="14411"/>
    <cellStyle name="Обычный 4 2 2 3 2 5 2 2 2" xfId="31308"/>
    <cellStyle name="Обычный 4 2 2 3 2 5 2 3" xfId="22860"/>
    <cellStyle name="Обычный 4 2 2 3 2 5 3" xfId="10187"/>
    <cellStyle name="Обычный 4 2 2 3 2 5 3 2" xfId="27084"/>
    <cellStyle name="Обычный 4 2 2 3 2 5 4" xfId="18636"/>
    <cellStyle name="Обычный 4 2 2 3 2 6" xfId="3147"/>
    <cellStyle name="Обычный 4 2 2 3 2 6 2" xfId="7371"/>
    <cellStyle name="Обычный 4 2 2 3 2 6 2 2" xfId="15819"/>
    <cellStyle name="Обычный 4 2 2 3 2 6 2 2 2" xfId="32716"/>
    <cellStyle name="Обычный 4 2 2 3 2 6 2 3" xfId="24268"/>
    <cellStyle name="Обычный 4 2 2 3 2 6 3" xfId="11595"/>
    <cellStyle name="Обычный 4 2 2 3 2 6 3 2" xfId="28492"/>
    <cellStyle name="Обычный 4 2 2 3 2 6 4" xfId="20044"/>
    <cellStyle name="Обычный 4 2 2 3 2 7" xfId="4555"/>
    <cellStyle name="Обычный 4 2 2 3 2 7 2" xfId="13003"/>
    <cellStyle name="Обычный 4 2 2 3 2 7 2 2" xfId="29900"/>
    <cellStyle name="Обычный 4 2 2 3 2 7 3" xfId="21452"/>
    <cellStyle name="Обычный 4 2 2 3 2 8" xfId="8779"/>
    <cellStyle name="Обычный 4 2 2 3 2 8 2" xfId="25676"/>
    <cellStyle name="Обычный 4 2 2 3 2 9" xfId="17228"/>
    <cellStyle name="Обычный 4 2 2 3 3" xfId="254"/>
    <cellStyle name="Обычный 4 2 2 3 3 2" xfId="658"/>
    <cellStyle name="Обычный 4 2 2 3 3 2 2" xfId="1389"/>
    <cellStyle name="Обычный 4 2 2 3 3 2 2 2" xfId="2797"/>
    <cellStyle name="Обычный 4 2 2 3 3 2 2 2 2" xfId="7021"/>
    <cellStyle name="Обычный 4 2 2 3 3 2 2 2 2 2" xfId="15469"/>
    <cellStyle name="Обычный 4 2 2 3 3 2 2 2 2 2 2" xfId="32366"/>
    <cellStyle name="Обычный 4 2 2 3 3 2 2 2 2 3" xfId="23918"/>
    <cellStyle name="Обычный 4 2 2 3 3 2 2 2 3" xfId="11245"/>
    <cellStyle name="Обычный 4 2 2 3 3 2 2 2 3 2" xfId="28142"/>
    <cellStyle name="Обычный 4 2 2 3 3 2 2 2 4" xfId="19694"/>
    <cellStyle name="Обычный 4 2 2 3 3 2 2 3" xfId="4205"/>
    <cellStyle name="Обычный 4 2 2 3 3 2 2 3 2" xfId="8429"/>
    <cellStyle name="Обычный 4 2 2 3 3 2 2 3 2 2" xfId="16877"/>
    <cellStyle name="Обычный 4 2 2 3 3 2 2 3 2 2 2" xfId="33774"/>
    <cellStyle name="Обычный 4 2 2 3 3 2 2 3 2 3" xfId="25326"/>
    <cellStyle name="Обычный 4 2 2 3 3 2 2 3 3" xfId="12653"/>
    <cellStyle name="Обычный 4 2 2 3 3 2 2 3 3 2" xfId="29550"/>
    <cellStyle name="Обычный 4 2 2 3 3 2 2 3 4" xfId="21102"/>
    <cellStyle name="Обычный 4 2 2 3 3 2 2 4" xfId="5613"/>
    <cellStyle name="Обычный 4 2 2 3 3 2 2 4 2" xfId="14061"/>
    <cellStyle name="Обычный 4 2 2 3 3 2 2 4 2 2" xfId="30958"/>
    <cellStyle name="Обычный 4 2 2 3 3 2 2 4 3" xfId="22510"/>
    <cellStyle name="Обычный 4 2 2 3 3 2 2 5" xfId="9837"/>
    <cellStyle name="Обычный 4 2 2 3 3 2 2 5 2" xfId="26734"/>
    <cellStyle name="Обычный 4 2 2 3 3 2 2 6" xfId="18286"/>
    <cellStyle name="Обычный 4 2 2 3 3 2 3" xfId="2093"/>
    <cellStyle name="Обычный 4 2 2 3 3 2 3 2" xfId="6317"/>
    <cellStyle name="Обычный 4 2 2 3 3 2 3 2 2" xfId="14765"/>
    <cellStyle name="Обычный 4 2 2 3 3 2 3 2 2 2" xfId="31662"/>
    <cellStyle name="Обычный 4 2 2 3 3 2 3 2 3" xfId="23214"/>
    <cellStyle name="Обычный 4 2 2 3 3 2 3 3" xfId="10541"/>
    <cellStyle name="Обычный 4 2 2 3 3 2 3 3 2" xfId="27438"/>
    <cellStyle name="Обычный 4 2 2 3 3 2 3 4" xfId="18990"/>
    <cellStyle name="Обычный 4 2 2 3 3 2 4" xfId="3501"/>
    <cellStyle name="Обычный 4 2 2 3 3 2 4 2" xfId="7725"/>
    <cellStyle name="Обычный 4 2 2 3 3 2 4 2 2" xfId="16173"/>
    <cellStyle name="Обычный 4 2 2 3 3 2 4 2 2 2" xfId="33070"/>
    <cellStyle name="Обычный 4 2 2 3 3 2 4 2 3" xfId="24622"/>
    <cellStyle name="Обычный 4 2 2 3 3 2 4 3" xfId="11949"/>
    <cellStyle name="Обычный 4 2 2 3 3 2 4 3 2" xfId="28846"/>
    <cellStyle name="Обычный 4 2 2 3 3 2 4 4" xfId="20398"/>
    <cellStyle name="Обычный 4 2 2 3 3 2 5" xfId="4909"/>
    <cellStyle name="Обычный 4 2 2 3 3 2 5 2" xfId="13357"/>
    <cellStyle name="Обычный 4 2 2 3 3 2 5 2 2" xfId="30254"/>
    <cellStyle name="Обычный 4 2 2 3 3 2 5 3" xfId="21806"/>
    <cellStyle name="Обычный 4 2 2 3 3 2 6" xfId="9133"/>
    <cellStyle name="Обычный 4 2 2 3 3 2 6 2" xfId="26030"/>
    <cellStyle name="Обычный 4 2 2 3 3 2 7" xfId="17582"/>
    <cellStyle name="Обычный 4 2 2 3 3 2 8" xfId="34479"/>
    <cellStyle name="Обычный 4 2 2 3 3 3" xfId="1037"/>
    <cellStyle name="Обычный 4 2 2 3 3 3 2" xfId="2445"/>
    <cellStyle name="Обычный 4 2 2 3 3 3 2 2" xfId="6669"/>
    <cellStyle name="Обычный 4 2 2 3 3 3 2 2 2" xfId="15117"/>
    <cellStyle name="Обычный 4 2 2 3 3 3 2 2 2 2" xfId="32014"/>
    <cellStyle name="Обычный 4 2 2 3 3 3 2 2 3" xfId="23566"/>
    <cellStyle name="Обычный 4 2 2 3 3 3 2 3" xfId="10893"/>
    <cellStyle name="Обычный 4 2 2 3 3 3 2 3 2" xfId="27790"/>
    <cellStyle name="Обычный 4 2 2 3 3 3 2 4" xfId="19342"/>
    <cellStyle name="Обычный 4 2 2 3 3 3 3" xfId="3853"/>
    <cellStyle name="Обычный 4 2 2 3 3 3 3 2" xfId="8077"/>
    <cellStyle name="Обычный 4 2 2 3 3 3 3 2 2" xfId="16525"/>
    <cellStyle name="Обычный 4 2 2 3 3 3 3 2 2 2" xfId="33422"/>
    <cellStyle name="Обычный 4 2 2 3 3 3 3 2 3" xfId="24974"/>
    <cellStyle name="Обычный 4 2 2 3 3 3 3 3" xfId="12301"/>
    <cellStyle name="Обычный 4 2 2 3 3 3 3 3 2" xfId="29198"/>
    <cellStyle name="Обычный 4 2 2 3 3 3 3 4" xfId="20750"/>
    <cellStyle name="Обычный 4 2 2 3 3 3 4" xfId="5261"/>
    <cellStyle name="Обычный 4 2 2 3 3 3 4 2" xfId="13709"/>
    <cellStyle name="Обычный 4 2 2 3 3 3 4 2 2" xfId="30606"/>
    <cellStyle name="Обычный 4 2 2 3 3 3 4 3" xfId="22158"/>
    <cellStyle name="Обычный 4 2 2 3 3 3 5" xfId="9485"/>
    <cellStyle name="Обычный 4 2 2 3 3 3 5 2" xfId="26382"/>
    <cellStyle name="Обычный 4 2 2 3 3 3 6" xfId="17934"/>
    <cellStyle name="Обычный 4 2 2 3 3 4" xfId="1741"/>
    <cellStyle name="Обычный 4 2 2 3 3 4 2" xfId="5965"/>
    <cellStyle name="Обычный 4 2 2 3 3 4 2 2" xfId="14413"/>
    <cellStyle name="Обычный 4 2 2 3 3 4 2 2 2" xfId="31310"/>
    <cellStyle name="Обычный 4 2 2 3 3 4 2 3" xfId="22862"/>
    <cellStyle name="Обычный 4 2 2 3 3 4 3" xfId="10189"/>
    <cellStyle name="Обычный 4 2 2 3 3 4 3 2" xfId="27086"/>
    <cellStyle name="Обычный 4 2 2 3 3 4 4" xfId="18638"/>
    <cellStyle name="Обычный 4 2 2 3 3 5" xfId="3149"/>
    <cellStyle name="Обычный 4 2 2 3 3 5 2" xfId="7373"/>
    <cellStyle name="Обычный 4 2 2 3 3 5 2 2" xfId="15821"/>
    <cellStyle name="Обычный 4 2 2 3 3 5 2 2 2" xfId="32718"/>
    <cellStyle name="Обычный 4 2 2 3 3 5 2 3" xfId="24270"/>
    <cellStyle name="Обычный 4 2 2 3 3 5 3" xfId="11597"/>
    <cellStyle name="Обычный 4 2 2 3 3 5 3 2" xfId="28494"/>
    <cellStyle name="Обычный 4 2 2 3 3 5 4" xfId="20046"/>
    <cellStyle name="Обычный 4 2 2 3 3 6" xfId="4557"/>
    <cellStyle name="Обычный 4 2 2 3 3 6 2" xfId="13005"/>
    <cellStyle name="Обычный 4 2 2 3 3 6 2 2" xfId="29902"/>
    <cellStyle name="Обычный 4 2 2 3 3 6 3" xfId="21454"/>
    <cellStyle name="Обычный 4 2 2 3 3 7" xfId="8781"/>
    <cellStyle name="Обычный 4 2 2 3 3 7 2" xfId="25678"/>
    <cellStyle name="Обычный 4 2 2 3 3 8" xfId="17230"/>
    <cellStyle name="Обычный 4 2 2 3 3 9" xfId="34127"/>
    <cellStyle name="Обычный 4 2 2 3 4" xfId="655"/>
    <cellStyle name="Обычный 4 2 2 3 4 2" xfId="1386"/>
    <cellStyle name="Обычный 4 2 2 3 4 2 2" xfId="2794"/>
    <cellStyle name="Обычный 4 2 2 3 4 2 2 2" xfId="7018"/>
    <cellStyle name="Обычный 4 2 2 3 4 2 2 2 2" xfId="15466"/>
    <cellStyle name="Обычный 4 2 2 3 4 2 2 2 2 2" xfId="32363"/>
    <cellStyle name="Обычный 4 2 2 3 4 2 2 2 3" xfId="23915"/>
    <cellStyle name="Обычный 4 2 2 3 4 2 2 3" xfId="11242"/>
    <cellStyle name="Обычный 4 2 2 3 4 2 2 3 2" xfId="28139"/>
    <cellStyle name="Обычный 4 2 2 3 4 2 2 4" xfId="19691"/>
    <cellStyle name="Обычный 4 2 2 3 4 2 3" xfId="4202"/>
    <cellStyle name="Обычный 4 2 2 3 4 2 3 2" xfId="8426"/>
    <cellStyle name="Обычный 4 2 2 3 4 2 3 2 2" xfId="16874"/>
    <cellStyle name="Обычный 4 2 2 3 4 2 3 2 2 2" xfId="33771"/>
    <cellStyle name="Обычный 4 2 2 3 4 2 3 2 3" xfId="25323"/>
    <cellStyle name="Обычный 4 2 2 3 4 2 3 3" xfId="12650"/>
    <cellStyle name="Обычный 4 2 2 3 4 2 3 3 2" xfId="29547"/>
    <cellStyle name="Обычный 4 2 2 3 4 2 3 4" xfId="21099"/>
    <cellStyle name="Обычный 4 2 2 3 4 2 4" xfId="5610"/>
    <cellStyle name="Обычный 4 2 2 3 4 2 4 2" xfId="14058"/>
    <cellStyle name="Обычный 4 2 2 3 4 2 4 2 2" xfId="30955"/>
    <cellStyle name="Обычный 4 2 2 3 4 2 4 3" xfId="22507"/>
    <cellStyle name="Обычный 4 2 2 3 4 2 5" xfId="9834"/>
    <cellStyle name="Обычный 4 2 2 3 4 2 5 2" xfId="26731"/>
    <cellStyle name="Обычный 4 2 2 3 4 2 6" xfId="18283"/>
    <cellStyle name="Обычный 4 2 2 3 4 3" xfId="2090"/>
    <cellStyle name="Обычный 4 2 2 3 4 3 2" xfId="6314"/>
    <cellStyle name="Обычный 4 2 2 3 4 3 2 2" xfId="14762"/>
    <cellStyle name="Обычный 4 2 2 3 4 3 2 2 2" xfId="31659"/>
    <cellStyle name="Обычный 4 2 2 3 4 3 2 3" xfId="23211"/>
    <cellStyle name="Обычный 4 2 2 3 4 3 3" xfId="10538"/>
    <cellStyle name="Обычный 4 2 2 3 4 3 3 2" xfId="27435"/>
    <cellStyle name="Обычный 4 2 2 3 4 3 4" xfId="18987"/>
    <cellStyle name="Обычный 4 2 2 3 4 4" xfId="3498"/>
    <cellStyle name="Обычный 4 2 2 3 4 4 2" xfId="7722"/>
    <cellStyle name="Обычный 4 2 2 3 4 4 2 2" xfId="16170"/>
    <cellStyle name="Обычный 4 2 2 3 4 4 2 2 2" xfId="33067"/>
    <cellStyle name="Обычный 4 2 2 3 4 4 2 3" xfId="24619"/>
    <cellStyle name="Обычный 4 2 2 3 4 4 3" xfId="11946"/>
    <cellStyle name="Обычный 4 2 2 3 4 4 3 2" xfId="28843"/>
    <cellStyle name="Обычный 4 2 2 3 4 4 4" xfId="20395"/>
    <cellStyle name="Обычный 4 2 2 3 4 5" xfId="4906"/>
    <cellStyle name="Обычный 4 2 2 3 4 5 2" xfId="13354"/>
    <cellStyle name="Обычный 4 2 2 3 4 5 2 2" xfId="30251"/>
    <cellStyle name="Обычный 4 2 2 3 4 5 3" xfId="21803"/>
    <cellStyle name="Обычный 4 2 2 3 4 6" xfId="9130"/>
    <cellStyle name="Обычный 4 2 2 3 4 6 2" xfId="26027"/>
    <cellStyle name="Обычный 4 2 2 3 4 7" xfId="17579"/>
    <cellStyle name="Обычный 4 2 2 3 4 8" xfId="34476"/>
    <cellStyle name="Обычный 4 2 2 3 5" xfId="1034"/>
    <cellStyle name="Обычный 4 2 2 3 5 2" xfId="2442"/>
    <cellStyle name="Обычный 4 2 2 3 5 2 2" xfId="6666"/>
    <cellStyle name="Обычный 4 2 2 3 5 2 2 2" xfId="15114"/>
    <cellStyle name="Обычный 4 2 2 3 5 2 2 2 2" xfId="32011"/>
    <cellStyle name="Обычный 4 2 2 3 5 2 2 3" xfId="23563"/>
    <cellStyle name="Обычный 4 2 2 3 5 2 3" xfId="10890"/>
    <cellStyle name="Обычный 4 2 2 3 5 2 3 2" xfId="27787"/>
    <cellStyle name="Обычный 4 2 2 3 5 2 4" xfId="19339"/>
    <cellStyle name="Обычный 4 2 2 3 5 3" xfId="3850"/>
    <cellStyle name="Обычный 4 2 2 3 5 3 2" xfId="8074"/>
    <cellStyle name="Обычный 4 2 2 3 5 3 2 2" xfId="16522"/>
    <cellStyle name="Обычный 4 2 2 3 5 3 2 2 2" xfId="33419"/>
    <cellStyle name="Обычный 4 2 2 3 5 3 2 3" xfId="24971"/>
    <cellStyle name="Обычный 4 2 2 3 5 3 3" xfId="12298"/>
    <cellStyle name="Обычный 4 2 2 3 5 3 3 2" xfId="29195"/>
    <cellStyle name="Обычный 4 2 2 3 5 3 4" xfId="20747"/>
    <cellStyle name="Обычный 4 2 2 3 5 4" xfId="5258"/>
    <cellStyle name="Обычный 4 2 2 3 5 4 2" xfId="13706"/>
    <cellStyle name="Обычный 4 2 2 3 5 4 2 2" xfId="30603"/>
    <cellStyle name="Обычный 4 2 2 3 5 4 3" xfId="22155"/>
    <cellStyle name="Обычный 4 2 2 3 5 5" xfId="9482"/>
    <cellStyle name="Обычный 4 2 2 3 5 5 2" xfId="26379"/>
    <cellStyle name="Обычный 4 2 2 3 5 6" xfId="17931"/>
    <cellStyle name="Обычный 4 2 2 3 6" xfId="1738"/>
    <cellStyle name="Обычный 4 2 2 3 6 2" xfId="5962"/>
    <cellStyle name="Обычный 4 2 2 3 6 2 2" xfId="14410"/>
    <cellStyle name="Обычный 4 2 2 3 6 2 2 2" xfId="31307"/>
    <cellStyle name="Обычный 4 2 2 3 6 2 3" xfId="22859"/>
    <cellStyle name="Обычный 4 2 2 3 6 3" xfId="10186"/>
    <cellStyle name="Обычный 4 2 2 3 6 3 2" xfId="27083"/>
    <cellStyle name="Обычный 4 2 2 3 6 4" xfId="18635"/>
    <cellStyle name="Обычный 4 2 2 3 7" xfId="3146"/>
    <cellStyle name="Обычный 4 2 2 3 7 2" xfId="7370"/>
    <cellStyle name="Обычный 4 2 2 3 7 2 2" xfId="15818"/>
    <cellStyle name="Обычный 4 2 2 3 7 2 2 2" xfId="32715"/>
    <cellStyle name="Обычный 4 2 2 3 7 2 3" xfId="24267"/>
    <cellStyle name="Обычный 4 2 2 3 7 3" xfId="11594"/>
    <cellStyle name="Обычный 4 2 2 3 7 3 2" xfId="28491"/>
    <cellStyle name="Обычный 4 2 2 3 7 4" xfId="20043"/>
    <cellStyle name="Обычный 4 2 2 3 8" xfId="4554"/>
    <cellStyle name="Обычный 4 2 2 3 8 2" xfId="13002"/>
    <cellStyle name="Обычный 4 2 2 3 8 2 2" xfId="29899"/>
    <cellStyle name="Обычный 4 2 2 3 8 3" xfId="21451"/>
    <cellStyle name="Обычный 4 2 2 3 9" xfId="8778"/>
    <cellStyle name="Обычный 4 2 2 3 9 2" xfId="25675"/>
    <cellStyle name="Обычный 4 2 2 4" xfId="255"/>
    <cellStyle name="Обычный 4 2 2 4 10" xfId="34128"/>
    <cellStyle name="Обычный 4 2 2 4 2" xfId="256"/>
    <cellStyle name="Обычный 4 2 2 4 2 2" xfId="660"/>
    <cellStyle name="Обычный 4 2 2 4 2 2 2" xfId="1391"/>
    <cellStyle name="Обычный 4 2 2 4 2 2 2 2" xfId="2799"/>
    <cellStyle name="Обычный 4 2 2 4 2 2 2 2 2" xfId="7023"/>
    <cellStyle name="Обычный 4 2 2 4 2 2 2 2 2 2" xfId="15471"/>
    <cellStyle name="Обычный 4 2 2 4 2 2 2 2 2 2 2" xfId="32368"/>
    <cellStyle name="Обычный 4 2 2 4 2 2 2 2 2 3" xfId="23920"/>
    <cellStyle name="Обычный 4 2 2 4 2 2 2 2 3" xfId="11247"/>
    <cellStyle name="Обычный 4 2 2 4 2 2 2 2 3 2" xfId="28144"/>
    <cellStyle name="Обычный 4 2 2 4 2 2 2 2 4" xfId="19696"/>
    <cellStyle name="Обычный 4 2 2 4 2 2 2 3" xfId="4207"/>
    <cellStyle name="Обычный 4 2 2 4 2 2 2 3 2" xfId="8431"/>
    <cellStyle name="Обычный 4 2 2 4 2 2 2 3 2 2" xfId="16879"/>
    <cellStyle name="Обычный 4 2 2 4 2 2 2 3 2 2 2" xfId="33776"/>
    <cellStyle name="Обычный 4 2 2 4 2 2 2 3 2 3" xfId="25328"/>
    <cellStyle name="Обычный 4 2 2 4 2 2 2 3 3" xfId="12655"/>
    <cellStyle name="Обычный 4 2 2 4 2 2 2 3 3 2" xfId="29552"/>
    <cellStyle name="Обычный 4 2 2 4 2 2 2 3 4" xfId="21104"/>
    <cellStyle name="Обычный 4 2 2 4 2 2 2 4" xfId="5615"/>
    <cellStyle name="Обычный 4 2 2 4 2 2 2 4 2" xfId="14063"/>
    <cellStyle name="Обычный 4 2 2 4 2 2 2 4 2 2" xfId="30960"/>
    <cellStyle name="Обычный 4 2 2 4 2 2 2 4 3" xfId="22512"/>
    <cellStyle name="Обычный 4 2 2 4 2 2 2 5" xfId="9839"/>
    <cellStyle name="Обычный 4 2 2 4 2 2 2 5 2" xfId="26736"/>
    <cellStyle name="Обычный 4 2 2 4 2 2 2 6" xfId="18288"/>
    <cellStyle name="Обычный 4 2 2 4 2 2 3" xfId="2095"/>
    <cellStyle name="Обычный 4 2 2 4 2 2 3 2" xfId="6319"/>
    <cellStyle name="Обычный 4 2 2 4 2 2 3 2 2" xfId="14767"/>
    <cellStyle name="Обычный 4 2 2 4 2 2 3 2 2 2" xfId="31664"/>
    <cellStyle name="Обычный 4 2 2 4 2 2 3 2 3" xfId="23216"/>
    <cellStyle name="Обычный 4 2 2 4 2 2 3 3" xfId="10543"/>
    <cellStyle name="Обычный 4 2 2 4 2 2 3 3 2" xfId="27440"/>
    <cellStyle name="Обычный 4 2 2 4 2 2 3 4" xfId="18992"/>
    <cellStyle name="Обычный 4 2 2 4 2 2 4" xfId="3503"/>
    <cellStyle name="Обычный 4 2 2 4 2 2 4 2" xfId="7727"/>
    <cellStyle name="Обычный 4 2 2 4 2 2 4 2 2" xfId="16175"/>
    <cellStyle name="Обычный 4 2 2 4 2 2 4 2 2 2" xfId="33072"/>
    <cellStyle name="Обычный 4 2 2 4 2 2 4 2 3" xfId="24624"/>
    <cellStyle name="Обычный 4 2 2 4 2 2 4 3" xfId="11951"/>
    <cellStyle name="Обычный 4 2 2 4 2 2 4 3 2" xfId="28848"/>
    <cellStyle name="Обычный 4 2 2 4 2 2 4 4" xfId="20400"/>
    <cellStyle name="Обычный 4 2 2 4 2 2 5" xfId="4911"/>
    <cellStyle name="Обычный 4 2 2 4 2 2 5 2" xfId="13359"/>
    <cellStyle name="Обычный 4 2 2 4 2 2 5 2 2" xfId="30256"/>
    <cellStyle name="Обычный 4 2 2 4 2 2 5 3" xfId="21808"/>
    <cellStyle name="Обычный 4 2 2 4 2 2 6" xfId="9135"/>
    <cellStyle name="Обычный 4 2 2 4 2 2 6 2" xfId="26032"/>
    <cellStyle name="Обычный 4 2 2 4 2 2 7" xfId="17584"/>
    <cellStyle name="Обычный 4 2 2 4 2 2 8" xfId="34481"/>
    <cellStyle name="Обычный 4 2 2 4 2 3" xfId="1039"/>
    <cellStyle name="Обычный 4 2 2 4 2 3 2" xfId="2447"/>
    <cellStyle name="Обычный 4 2 2 4 2 3 2 2" xfId="6671"/>
    <cellStyle name="Обычный 4 2 2 4 2 3 2 2 2" xfId="15119"/>
    <cellStyle name="Обычный 4 2 2 4 2 3 2 2 2 2" xfId="32016"/>
    <cellStyle name="Обычный 4 2 2 4 2 3 2 2 3" xfId="23568"/>
    <cellStyle name="Обычный 4 2 2 4 2 3 2 3" xfId="10895"/>
    <cellStyle name="Обычный 4 2 2 4 2 3 2 3 2" xfId="27792"/>
    <cellStyle name="Обычный 4 2 2 4 2 3 2 4" xfId="19344"/>
    <cellStyle name="Обычный 4 2 2 4 2 3 3" xfId="3855"/>
    <cellStyle name="Обычный 4 2 2 4 2 3 3 2" xfId="8079"/>
    <cellStyle name="Обычный 4 2 2 4 2 3 3 2 2" xfId="16527"/>
    <cellStyle name="Обычный 4 2 2 4 2 3 3 2 2 2" xfId="33424"/>
    <cellStyle name="Обычный 4 2 2 4 2 3 3 2 3" xfId="24976"/>
    <cellStyle name="Обычный 4 2 2 4 2 3 3 3" xfId="12303"/>
    <cellStyle name="Обычный 4 2 2 4 2 3 3 3 2" xfId="29200"/>
    <cellStyle name="Обычный 4 2 2 4 2 3 3 4" xfId="20752"/>
    <cellStyle name="Обычный 4 2 2 4 2 3 4" xfId="5263"/>
    <cellStyle name="Обычный 4 2 2 4 2 3 4 2" xfId="13711"/>
    <cellStyle name="Обычный 4 2 2 4 2 3 4 2 2" xfId="30608"/>
    <cellStyle name="Обычный 4 2 2 4 2 3 4 3" xfId="22160"/>
    <cellStyle name="Обычный 4 2 2 4 2 3 5" xfId="9487"/>
    <cellStyle name="Обычный 4 2 2 4 2 3 5 2" xfId="26384"/>
    <cellStyle name="Обычный 4 2 2 4 2 3 6" xfId="17936"/>
    <cellStyle name="Обычный 4 2 2 4 2 4" xfId="1743"/>
    <cellStyle name="Обычный 4 2 2 4 2 4 2" xfId="5967"/>
    <cellStyle name="Обычный 4 2 2 4 2 4 2 2" xfId="14415"/>
    <cellStyle name="Обычный 4 2 2 4 2 4 2 2 2" xfId="31312"/>
    <cellStyle name="Обычный 4 2 2 4 2 4 2 3" xfId="22864"/>
    <cellStyle name="Обычный 4 2 2 4 2 4 3" xfId="10191"/>
    <cellStyle name="Обычный 4 2 2 4 2 4 3 2" xfId="27088"/>
    <cellStyle name="Обычный 4 2 2 4 2 4 4" xfId="18640"/>
    <cellStyle name="Обычный 4 2 2 4 2 5" xfId="3151"/>
    <cellStyle name="Обычный 4 2 2 4 2 5 2" xfId="7375"/>
    <cellStyle name="Обычный 4 2 2 4 2 5 2 2" xfId="15823"/>
    <cellStyle name="Обычный 4 2 2 4 2 5 2 2 2" xfId="32720"/>
    <cellStyle name="Обычный 4 2 2 4 2 5 2 3" xfId="24272"/>
    <cellStyle name="Обычный 4 2 2 4 2 5 3" xfId="11599"/>
    <cellStyle name="Обычный 4 2 2 4 2 5 3 2" xfId="28496"/>
    <cellStyle name="Обычный 4 2 2 4 2 5 4" xfId="20048"/>
    <cellStyle name="Обычный 4 2 2 4 2 6" xfId="4559"/>
    <cellStyle name="Обычный 4 2 2 4 2 6 2" xfId="13007"/>
    <cellStyle name="Обычный 4 2 2 4 2 6 2 2" xfId="29904"/>
    <cellStyle name="Обычный 4 2 2 4 2 6 3" xfId="21456"/>
    <cellStyle name="Обычный 4 2 2 4 2 7" xfId="8783"/>
    <cellStyle name="Обычный 4 2 2 4 2 7 2" xfId="25680"/>
    <cellStyle name="Обычный 4 2 2 4 2 8" xfId="17232"/>
    <cellStyle name="Обычный 4 2 2 4 2 9" xfId="34129"/>
    <cellStyle name="Обычный 4 2 2 4 3" xfId="659"/>
    <cellStyle name="Обычный 4 2 2 4 3 2" xfId="1390"/>
    <cellStyle name="Обычный 4 2 2 4 3 2 2" xfId="2798"/>
    <cellStyle name="Обычный 4 2 2 4 3 2 2 2" xfId="7022"/>
    <cellStyle name="Обычный 4 2 2 4 3 2 2 2 2" xfId="15470"/>
    <cellStyle name="Обычный 4 2 2 4 3 2 2 2 2 2" xfId="32367"/>
    <cellStyle name="Обычный 4 2 2 4 3 2 2 2 3" xfId="23919"/>
    <cellStyle name="Обычный 4 2 2 4 3 2 2 3" xfId="11246"/>
    <cellStyle name="Обычный 4 2 2 4 3 2 2 3 2" xfId="28143"/>
    <cellStyle name="Обычный 4 2 2 4 3 2 2 4" xfId="19695"/>
    <cellStyle name="Обычный 4 2 2 4 3 2 3" xfId="4206"/>
    <cellStyle name="Обычный 4 2 2 4 3 2 3 2" xfId="8430"/>
    <cellStyle name="Обычный 4 2 2 4 3 2 3 2 2" xfId="16878"/>
    <cellStyle name="Обычный 4 2 2 4 3 2 3 2 2 2" xfId="33775"/>
    <cellStyle name="Обычный 4 2 2 4 3 2 3 2 3" xfId="25327"/>
    <cellStyle name="Обычный 4 2 2 4 3 2 3 3" xfId="12654"/>
    <cellStyle name="Обычный 4 2 2 4 3 2 3 3 2" xfId="29551"/>
    <cellStyle name="Обычный 4 2 2 4 3 2 3 4" xfId="21103"/>
    <cellStyle name="Обычный 4 2 2 4 3 2 4" xfId="5614"/>
    <cellStyle name="Обычный 4 2 2 4 3 2 4 2" xfId="14062"/>
    <cellStyle name="Обычный 4 2 2 4 3 2 4 2 2" xfId="30959"/>
    <cellStyle name="Обычный 4 2 2 4 3 2 4 3" xfId="22511"/>
    <cellStyle name="Обычный 4 2 2 4 3 2 5" xfId="9838"/>
    <cellStyle name="Обычный 4 2 2 4 3 2 5 2" xfId="26735"/>
    <cellStyle name="Обычный 4 2 2 4 3 2 6" xfId="18287"/>
    <cellStyle name="Обычный 4 2 2 4 3 3" xfId="2094"/>
    <cellStyle name="Обычный 4 2 2 4 3 3 2" xfId="6318"/>
    <cellStyle name="Обычный 4 2 2 4 3 3 2 2" xfId="14766"/>
    <cellStyle name="Обычный 4 2 2 4 3 3 2 2 2" xfId="31663"/>
    <cellStyle name="Обычный 4 2 2 4 3 3 2 3" xfId="23215"/>
    <cellStyle name="Обычный 4 2 2 4 3 3 3" xfId="10542"/>
    <cellStyle name="Обычный 4 2 2 4 3 3 3 2" xfId="27439"/>
    <cellStyle name="Обычный 4 2 2 4 3 3 4" xfId="18991"/>
    <cellStyle name="Обычный 4 2 2 4 3 4" xfId="3502"/>
    <cellStyle name="Обычный 4 2 2 4 3 4 2" xfId="7726"/>
    <cellStyle name="Обычный 4 2 2 4 3 4 2 2" xfId="16174"/>
    <cellStyle name="Обычный 4 2 2 4 3 4 2 2 2" xfId="33071"/>
    <cellStyle name="Обычный 4 2 2 4 3 4 2 3" xfId="24623"/>
    <cellStyle name="Обычный 4 2 2 4 3 4 3" xfId="11950"/>
    <cellStyle name="Обычный 4 2 2 4 3 4 3 2" xfId="28847"/>
    <cellStyle name="Обычный 4 2 2 4 3 4 4" xfId="20399"/>
    <cellStyle name="Обычный 4 2 2 4 3 5" xfId="4910"/>
    <cellStyle name="Обычный 4 2 2 4 3 5 2" xfId="13358"/>
    <cellStyle name="Обычный 4 2 2 4 3 5 2 2" xfId="30255"/>
    <cellStyle name="Обычный 4 2 2 4 3 5 3" xfId="21807"/>
    <cellStyle name="Обычный 4 2 2 4 3 6" xfId="9134"/>
    <cellStyle name="Обычный 4 2 2 4 3 6 2" xfId="26031"/>
    <cellStyle name="Обычный 4 2 2 4 3 7" xfId="17583"/>
    <cellStyle name="Обычный 4 2 2 4 3 8" xfId="34480"/>
    <cellStyle name="Обычный 4 2 2 4 4" xfId="1038"/>
    <cellStyle name="Обычный 4 2 2 4 4 2" xfId="2446"/>
    <cellStyle name="Обычный 4 2 2 4 4 2 2" xfId="6670"/>
    <cellStyle name="Обычный 4 2 2 4 4 2 2 2" xfId="15118"/>
    <cellStyle name="Обычный 4 2 2 4 4 2 2 2 2" xfId="32015"/>
    <cellStyle name="Обычный 4 2 2 4 4 2 2 3" xfId="23567"/>
    <cellStyle name="Обычный 4 2 2 4 4 2 3" xfId="10894"/>
    <cellStyle name="Обычный 4 2 2 4 4 2 3 2" xfId="27791"/>
    <cellStyle name="Обычный 4 2 2 4 4 2 4" xfId="19343"/>
    <cellStyle name="Обычный 4 2 2 4 4 3" xfId="3854"/>
    <cellStyle name="Обычный 4 2 2 4 4 3 2" xfId="8078"/>
    <cellStyle name="Обычный 4 2 2 4 4 3 2 2" xfId="16526"/>
    <cellStyle name="Обычный 4 2 2 4 4 3 2 2 2" xfId="33423"/>
    <cellStyle name="Обычный 4 2 2 4 4 3 2 3" xfId="24975"/>
    <cellStyle name="Обычный 4 2 2 4 4 3 3" xfId="12302"/>
    <cellStyle name="Обычный 4 2 2 4 4 3 3 2" xfId="29199"/>
    <cellStyle name="Обычный 4 2 2 4 4 3 4" xfId="20751"/>
    <cellStyle name="Обычный 4 2 2 4 4 4" xfId="5262"/>
    <cellStyle name="Обычный 4 2 2 4 4 4 2" xfId="13710"/>
    <cellStyle name="Обычный 4 2 2 4 4 4 2 2" xfId="30607"/>
    <cellStyle name="Обычный 4 2 2 4 4 4 3" xfId="22159"/>
    <cellStyle name="Обычный 4 2 2 4 4 5" xfId="9486"/>
    <cellStyle name="Обычный 4 2 2 4 4 5 2" xfId="26383"/>
    <cellStyle name="Обычный 4 2 2 4 4 6" xfId="17935"/>
    <cellStyle name="Обычный 4 2 2 4 5" xfId="1742"/>
    <cellStyle name="Обычный 4 2 2 4 5 2" xfId="5966"/>
    <cellStyle name="Обычный 4 2 2 4 5 2 2" xfId="14414"/>
    <cellStyle name="Обычный 4 2 2 4 5 2 2 2" xfId="31311"/>
    <cellStyle name="Обычный 4 2 2 4 5 2 3" xfId="22863"/>
    <cellStyle name="Обычный 4 2 2 4 5 3" xfId="10190"/>
    <cellStyle name="Обычный 4 2 2 4 5 3 2" xfId="27087"/>
    <cellStyle name="Обычный 4 2 2 4 5 4" xfId="18639"/>
    <cellStyle name="Обычный 4 2 2 4 6" xfId="3150"/>
    <cellStyle name="Обычный 4 2 2 4 6 2" xfId="7374"/>
    <cellStyle name="Обычный 4 2 2 4 6 2 2" xfId="15822"/>
    <cellStyle name="Обычный 4 2 2 4 6 2 2 2" xfId="32719"/>
    <cellStyle name="Обычный 4 2 2 4 6 2 3" xfId="24271"/>
    <cellStyle name="Обычный 4 2 2 4 6 3" xfId="11598"/>
    <cellStyle name="Обычный 4 2 2 4 6 3 2" xfId="28495"/>
    <cellStyle name="Обычный 4 2 2 4 6 4" xfId="20047"/>
    <cellStyle name="Обычный 4 2 2 4 7" xfId="4558"/>
    <cellStyle name="Обычный 4 2 2 4 7 2" xfId="13006"/>
    <cellStyle name="Обычный 4 2 2 4 7 2 2" xfId="29903"/>
    <cellStyle name="Обычный 4 2 2 4 7 3" xfId="21455"/>
    <cellStyle name="Обычный 4 2 2 4 8" xfId="8782"/>
    <cellStyle name="Обычный 4 2 2 4 8 2" xfId="25679"/>
    <cellStyle name="Обычный 4 2 2 4 9" xfId="17231"/>
    <cellStyle name="Обычный 4 2 2 5" xfId="257"/>
    <cellStyle name="Обычный 4 2 2 5 2" xfId="661"/>
    <cellStyle name="Обычный 4 2 2 5 2 2" xfId="1392"/>
    <cellStyle name="Обычный 4 2 2 5 2 2 2" xfId="2800"/>
    <cellStyle name="Обычный 4 2 2 5 2 2 2 2" xfId="7024"/>
    <cellStyle name="Обычный 4 2 2 5 2 2 2 2 2" xfId="15472"/>
    <cellStyle name="Обычный 4 2 2 5 2 2 2 2 2 2" xfId="32369"/>
    <cellStyle name="Обычный 4 2 2 5 2 2 2 2 3" xfId="23921"/>
    <cellStyle name="Обычный 4 2 2 5 2 2 2 3" xfId="11248"/>
    <cellStyle name="Обычный 4 2 2 5 2 2 2 3 2" xfId="28145"/>
    <cellStyle name="Обычный 4 2 2 5 2 2 2 4" xfId="19697"/>
    <cellStyle name="Обычный 4 2 2 5 2 2 3" xfId="4208"/>
    <cellStyle name="Обычный 4 2 2 5 2 2 3 2" xfId="8432"/>
    <cellStyle name="Обычный 4 2 2 5 2 2 3 2 2" xfId="16880"/>
    <cellStyle name="Обычный 4 2 2 5 2 2 3 2 2 2" xfId="33777"/>
    <cellStyle name="Обычный 4 2 2 5 2 2 3 2 3" xfId="25329"/>
    <cellStyle name="Обычный 4 2 2 5 2 2 3 3" xfId="12656"/>
    <cellStyle name="Обычный 4 2 2 5 2 2 3 3 2" xfId="29553"/>
    <cellStyle name="Обычный 4 2 2 5 2 2 3 4" xfId="21105"/>
    <cellStyle name="Обычный 4 2 2 5 2 2 4" xfId="5616"/>
    <cellStyle name="Обычный 4 2 2 5 2 2 4 2" xfId="14064"/>
    <cellStyle name="Обычный 4 2 2 5 2 2 4 2 2" xfId="30961"/>
    <cellStyle name="Обычный 4 2 2 5 2 2 4 3" xfId="22513"/>
    <cellStyle name="Обычный 4 2 2 5 2 2 5" xfId="9840"/>
    <cellStyle name="Обычный 4 2 2 5 2 2 5 2" xfId="26737"/>
    <cellStyle name="Обычный 4 2 2 5 2 2 6" xfId="18289"/>
    <cellStyle name="Обычный 4 2 2 5 2 3" xfId="2096"/>
    <cellStyle name="Обычный 4 2 2 5 2 3 2" xfId="6320"/>
    <cellStyle name="Обычный 4 2 2 5 2 3 2 2" xfId="14768"/>
    <cellStyle name="Обычный 4 2 2 5 2 3 2 2 2" xfId="31665"/>
    <cellStyle name="Обычный 4 2 2 5 2 3 2 3" xfId="23217"/>
    <cellStyle name="Обычный 4 2 2 5 2 3 3" xfId="10544"/>
    <cellStyle name="Обычный 4 2 2 5 2 3 3 2" xfId="27441"/>
    <cellStyle name="Обычный 4 2 2 5 2 3 4" xfId="18993"/>
    <cellStyle name="Обычный 4 2 2 5 2 4" xfId="3504"/>
    <cellStyle name="Обычный 4 2 2 5 2 4 2" xfId="7728"/>
    <cellStyle name="Обычный 4 2 2 5 2 4 2 2" xfId="16176"/>
    <cellStyle name="Обычный 4 2 2 5 2 4 2 2 2" xfId="33073"/>
    <cellStyle name="Обычный 4 2 2 5 2 4 2 3" xfId="24625"/>
    <cellStyle name="Обычный 4 2 2 5 2 4 3" xfId="11952"/>
    <cellStyle name="Обычный 4 2 2 5 2 4 3 2" xfId="28849"/>
    <cellStyle name="Обычный 4 2 2 5 2 4 4" xfId="20401"/>
    <cellStyle name="Обычный 4 2 2 5 2 5" xfId="4912"/>
    <cellStyle name="Обычный 4 2 2 5 2 5 2" xfId="13360"/>
    <cellStyle name="Обычный 4 2 2 5 2 5 2 2" xfId="30257"/>
    <cellStyle name="Обычный 4 2 2 5 2 5 3" xfId="21809"/>
    <cellStyle name="Обычный 4 2 2 5 2 6" xfId="9136"/>
    <cellStyle name="Обычный 4 2 2 5 2 6 2" xfId="26033"/>
    <cellStyle name="Обычный 4 2 2 5 2 7" xfId="17585"/>
    <cellStyle name="Обычный 4 2 2 5 2 8" xfId="34482"/>
    <cellStyle name="Обычный 4 2 2 5 3" xfId="1040"/>
    <cellStyle name="Обычный 4 2 2 5 3 2" xfId="2448"/>
    <cellStyle name="Обычный 4 2 2 5 3 2 2" xfId="6672"/>
    <cellStyle name="Обычный 4 2 2 5 3 2 2 2" xfId="15120"/>
    <cellStyle name="Обычный 4 2 2 5 3 2 2 2 2" xfId="32017"/>
    <cellStyle name="Обычный 4 2 2 5 3 2 2 3" xfId="23569"/>
    <cellStyle name="Обычный 4 2 2 5 3 2 3" xfId="10896"/>
    <cellStyle name="Обычный 4 2 2 5 3 2 3 2" xfId="27793"/>
    <cellStyle name="Обычный 4 2 2 5 3 2 4" xfId="19345"/>
    <cellStyle name="Обычный 4 2 2 5 3 3" xfId="3856"/>
    <cellStyle name="Обычный 4 2 2 5 3 3 2" xfId="8080"/>
    <cellStyle name="Обычный 4 2 2 5 3 3 2 2" xfId="16528"/>
    <cellStyle name="Обычный 4 2 2 5 3 3 2 2 2" xfId="33425"/>
    <cellStyle name="Обычный 4 2 2 5 3 3 2 3" xfId="24977"/>
    <cellStyle name="Обычный 4 2 2 5 3 3 3" xfId="12304"/>
    <cellStyle name="Обычный 4 2 2 5 3 3 3 2" xfId="29201"/>
    <cellStyle name="Обычный 4 2 2 5 3 3 4" xfId="20753"/>
    <cellStyle name="Обычный 4 2 2 5 3 4" xfId="5264"/>
    <cellStyle name="Обычный 4 2 2 5 3 4 2" xfId="13712"/>
    <cellStyle name="Обычный 4 2 2 5 3 4 2 2" xfId="30609"/>
    <cellStyle name="Обычный 4 2 2 5 3 4 3" xfId="22161"/>
    <cellStyle name="Обычный 4 2 2 5 3 5" xfId="9488"/>
    <cellStyle name="Обычный 4 2 2 5 3 5 2" xfId="26385"/>
    <cellStyle name="Обычный 4 2 2 5 3 6" xfId="17937"/>
    <cellStyle name="Обычный 4 2 2 5 4" xfId="1744"/>
    <cellStyle name="Обычный 4 2 2 5 4 2" xfId="5968"/>
    <cellStyle name="Обычный 4 2 2 5 4 2 2" xfId="14416"/>
    <cellStyle name="Обычный 4 2 2 5 4 2 2 2" xfId="31313"/>
    <cellStyle name="Обычный 4 2 2 5 4 2 3" xfId="22865"/>
    <cellStyle name="Обычный 4 2 2 5 4 3" xfId="10192"/>
    <cellStyle name="Обычный 4 2 2 5 4 3 2" xfId="27089"/>
    <cellStyle name="Обычный 4 2 2 5 4 4" xfId="18641"/>
    <cellStyle name="Обычный 4 2 2 5 5" xfId="3152"/>
    <cellStyle name="Обычный 4 2 2 5 5 2" xfId="7376"/>
    <cellStyle name="Обычный 4 2 2 5 5 2 2" xfId="15824"/>
    <cellStyle name="Обычный 4 2 2 5 5 2 2 2" xfId="32721"/>
    <cellStyle name="Обычный 4 2 2 5 5 2 3" xfId="24273"/>
    <cellStyle name="Обычный 4 2 2 5 5 3" xfId="11600"/>
    <cellStyle name="Обычный 4 2 2 5 5 3 2" xfId="28497"/>
    <cellStyle name="Обычный 4 2 2 5 5 4" xfId="20049"/>
    <cellStyle name="Обычный 4 2 2 5 6" xfId="4560"/>
    <cellStyle name="Обычный 4 2 2 5 6 2" xfId="13008"/>
    <cellStyle name="Обычный 4 2 2 5 6 2 2" xfId="29905"/>
    <cellStyle name="Обычный 4 2 2 5 6 3" xfId="21457"/>
    <cellStyle name="Обычный 4 2 2 5 7" xfId="8784"/>
    <cellStyle name="Обычный 4 2 2 5 7 2" xfId="25681"/>
    <cellStyle name="Обычный 4 2 2 5 8" xfId="17233"/>
    <cellStyle name="Обычный 4 2 2 5 9" xfId="34130"/>
    <cellStyle name="Обычный 4 2 2 6" xfId="646"/>
    <cellStyle name="Обычный 4 2 2 6 2" xfId="1377"/>
    <cellStyle name="Обычный 4 2 2 6 2 2" xfId="2785"/>
    <cellStyle name="Обычный 4 2 2 6 2 2 2" xfId="7009"/>
    <cellStyle name="Обычный 4 2 2 6 2 2 2 2" xfId="15457"/>
    <cellStyle name="Обычный 4 2 2 6 2 2 2 2 2" xfId="32354"/>
    <cellStyle name="Обычный 4 2 2 6 2 2 2 3" xfId="23906"/>
    <cellStyle name="Обычный 4 2 2 6 2 2 3" xfId="11233"/>
    <cellStyle name="Обычный 4 2 2 6 2 2 3 2" xfId="28130"/>
    <cellStyle name="Обычный 4 2 2 6 2 2 4" xfId="19682"/>
    <cellStyle name="Обычный 4 2 2 6 2 3" xfId="4193"/>
    <cellStyle name="Обычный 4 2 2 6 2 3 2" xfId="8417"/>
    <cellStyle name="Обычный 4 2 2 6 2 3 2 2" xfId="16865"/>
    <cellStyle name="Обычный 4 2 2 6 2 3 2 2 2" xfId="33762"/>
    <cellStyle name="Обычный 4 2 2 6 2 3 2 3" xfId="25314"/>
    <cellStyle name="Обычный 4 2 2 6 2 3 3" xfId="12641"/>
    <cellStyle name="Обычный 4 2 2 6 2 3 3 2" xfId="29538"/>
    <cellStyle name="Обычный 4 2 2 6 2 3 4" xfId="21090"/>
    <cellStyle name="Обычный 4 2 2 6 2 4" xfId="5601"/>
    <cellStyle name="Обычный 4 2 2 6 2 4 2" xfId="14049"/>
    <cellStyle name="Обычный 4 2 2 6 2 4 2 2" xfId="30946"/>
    <cellStyle name="Обычный 4 2 2 6 2 4 3" xfId="22498"/>
    <cellStyle name="Обычный 4 2 2 6 2 5" xfId="9825"/>
    <cellStyle name="Обычный 4 2 2 6 2 5 2" xfId="26722"/>
    <cellStyle name="Обычный 4 2 2 6 2 6" xfId="18274"/>
    <cellStyle name="Обычный 4 2 2 6 3" xfId="2081"/>
    <cellStyle name="Обычный 4 2 2 6 3 2" xfId="6305"/>
    <cellStyle name="Обычный 4 2 2 6 3 2 2" xfId="14753"/>
    <cellStyle name="Обычный 4 2 2 6 3 2 2 2" xfId="31650"/>
    <cellStyle name="Обычный 4 2 2 6 3 2 3" xfId="23202"/>
    <cellStyle name="Обычный 4 2 2 6 3 3" xfId="10529"/>
    <cellStyle name="Обычный 4 2 2 6 3 3 2" xfId="27426"/>
    <cellStyle name="Обычный 4 2 2 6 3 4" xfId="18978"/>
    <cellStyle name="Обычный 4 2 2 6 4" xfId="3489"/>
    <cellStyle name="Обычный 4 2 2 6 4 2" xfId="7713"/>
    <cellStyle name="Обычный 4 2 2 6 4 2 2" xfId="16161"/>
    <cellStyle name="Обычный 4 2 2 6 4 2 2 2" xfId="33058"/>
    <cellStyle name="Обычный 4 2 2 6 4 2 3" xfId="24610"/>
    <cellStyle name="Обычный 4 2 2 6 4 3" xfId="11937"/>
    <cellStyle name="Обычный 4 2 2 6 4 3 2" xfId="28834"/>
    <cellStyle name="Обычный 4 2 2 6 4 4" xfId="20386"/>
    <cellStyle name="Обычный 4 2 2 6 5" xfId="4897"/>
    <cellStyle name="Обычный 4 2 2 6 5 2" xfId="13345"/>
    <cellStyle name="Обычный 4 2 2 6 5 2 2" xfId="30242"/>
    <cellStyle name="Обычный 4 2 2 6 5 3" xfId="21794"/>
    <cellStyle name="Обычный 4 2 2 6 6" xfId="9121"/>
    <cellStyle name="Обычный 4 2 2 6 6 2" xfId="26018"/>
    <cellStyle name="Обычный 4 2 2 6 7" xfId="17570"/>
    <cellStyle name="Обычный 4 2 2 6 8" xfId="34467"/>
    <cellStyle name="Обычный 4 2 2 7" xfId="1025"/>
    <cellStyle name="Обычный 4 2 2 7 2" xfId="2433"/>
    <cellStyle name="Обычный 4 2 2 7 2 2" xfId="6657"/>
    <cellStyle name="Обычный 4 2 2 7 2 2 2" xfId="15105"/>
    <cellStyle name="Обычный 4 2 2 7 2 2 2 2" xfId="32002"/>
    <cellStyle name="Обычный 4 2 2 7 2 2 3" xfId="23554"/>
    <cellStyle name="Обычный 4 2 2 7 2 3" xfId="10881"/>
    <cellStyle name="Обычный 4 2 2 7 2 3 2" xfId="27778"/>
    <cellStyle name="Обычный 4 2 2 7 2 4" xfId="19330"/>
    <cellStyle name="Обычный 4 2 2 7 3" xfId="3841"/>
    <cellStyle name="Обычный 4 2 2 7 3 2" xfId="8065"/>
    <cellStyle name="Обычный 4 2 2 7 3 2 2" xfId="16513"/>
    <cellStyle name="Обычный 4 2 2 7 3 2 2 2" xfId="33410"/>
    <cellStyle name="Обычный 4 2 2 7 3 2 3" xfId="24962"/>
    <cellStyle name="Обычный 4 2 2 7 3 3" xfId="12289"/>
    <cellStyle name="Обычный 4 2 2 7 3 3 2" xfId="29186"/>
    <cellStyle name="Обычный 4 2 2 7 3 4" xfId="20738"/>
    <cellStyle name="Обычный 4 2 2 7 4" xfId="5249"/>
    <cellStyle name="Обычный 4 2 2 7 4 2" xfId="13697"/>
    <cellStyle name="Обычный 4 2 2 7 4 2 2" xfId="30594"/>
    <cellStyle name="Обычный 4 2 2 7 4 3" xfId="22146"/>
    <cellStyle name="Обычный 4 2 2 7 5" xfId="9473"/>
    <cellStyle name="Обычный 4 2 2 7 5 2" xfId="26370"/>
    <cellStyle name="Обычный 4 2 2 7 6" xfId="17922"/>
    <cellStyle name="Обычный 4 2 2 8" xfId="1729"/>
    <cellStyle name="Обычный 4 2 2 8 2" xfId="5953"/>
    <cellStyle name="Обычный 4 2 2 8 2 2" xfId="14401"/>
    <cellStyle name="Обычный 4 2 2 8 2 2 2" xfId="31298"/>
    <cellStyle name="Обычный 4 2 2 8 2 3" xfId="22850"/>
    <cellStyle name="Обычный 4 2 2 8 3" xfId="10177"/>
    <cellStyle name="Обычный 4 2 2 8 3 2" xfId="27074"/>
    <cellStyle name="Обычный 4 2 2 8 4" xfId="18626"/>
    <cellStyle name="Обычный 4 2 2 9" xfId="3137"/>
    <cellStyle name="Обычный 4 2 2 9 2" xfId="7361"/>
    <cellStyle name="Обычный 4 2 2 9 2 2" xfId="15809"/>
    <cellStyle name="Обычный 4 2 2 9 2 2 2" xfId="32706"/>
    <cellStyle name="Обычный 4 2 2 9 2 3" xfId="24258"/>
    <cellStyle name="Обычный 4 2 2 9 3" xfId="11585"/>
    <cellStyle name="Обычный 4 2 2 9 3 2" xfId="28482"/>
    <cellStyle name="Обычный 4 2 2 9 4" xfId="20034"/>
    <cellStyle name="Обычный 4 2 2_Отчет за 2015 год" xfId="258"/>
    <cellStyle name="Обычный 4 2 3" xfId="259"/>
    <cellStyle name="Обычный 4 2 3 10" xfId="8785"/>
    <cellStyle name="Обычный 4 2 3 10 2" xfId="25682"/>
    <cellStyle name="Обычный 4 2 3 11" xfId="17234"/>
    <cellStyle name="Обычный 4 2 3 12" xfId="34131"/>
    <cellStyle name="Обычный 4 2 3 2" xfId="260"/>
    <cellStyle name="Обычный 4 2 3 2 10" xfId="17235"/>
    <cellStyle name="Обычный 4 2 3 2 11" xfId="34132"/>
    <cellStyle name="Обычный 4 2 3 2 2" xfId="261"/>
    <cellStyle name="Обычный 4 2 3 2 2 10" xfId="34133"/>
    <cellStyle name="Обычный 4 2 3 2 2 2" xfId="262"/>
    <cellStyle name="Обычный 4 2 3 2 2 2 2" xfId="665"/>
    <cellStyle name="Обычный 4 2 3 2 2 2 2 2" xfId="1396"/>
    <cellStyle name="Обычный 4 2 3 2 2 2 2 2 2" xfId="2804"/>
    <cellStyle name="Обычный 4 2 3 2 2 2 2 2 2 2" xfId="7028"/>
    <cellStyle name="Обычный 4 2 3 2 2 2 2 2 2 2 2" xfId="15476"/>
    <cellStyle name="Обычный 4 2 3 2 2 2 2 2 2 2 2 2" xfId="32373"/>
    <cellStyle name="Обычный 4 2 3 2 2 2 2 2 2 2 3" xfId="23925"/>
    <cellStyle name="Обычный 4 2 3 2 2 2 2 2 2 3" xfId="11252"/>
    <cellStyle name="Обычный 4 2 3 2 2 2 2 2 2 3 2" xfId="28149"/>
    <cellStyle name="Обычный 4 2 3 2 2 2 2 2 2 4" xfId="19701"/>
    <cellStyle name="Обычный 4 2 3 2 2 2 2 2 3" xfId="4212"/>
    <cellStyle name="Обычный 4 2 3 2 2 2 2 2 3 2" xfId="8436"/>
    <cellStyle name="Обычный 4 2 3 2 2 2 2 2 3 2 2" xfId="16884"/>
    <cellStyle name="Обычный 4 2 3 2 2 2 2 2 3 2 2 2" xfId="33781"/>
    <cellStyle name="Обычный 4 2 3 2 2 2 2 2 3 2 3" xfId="25333"/>
    <cellStyle name="Обычный 4 2 3 2 2 2 2 2 3 3" xfId="12660"/>
    <cellStyle name="Обычный 4 2 3 2 2 2 2 2 3 3 2" xfId="29557"/>
    <cellStyle name="Обычный 4 2 3 2 2 2 2 2 3 4" xfId="21109"/>
    <cellStyle name="Обычный 4 2 3 2 2 2 2 2 4" xfId="5620"/>
    <cellStyle name="Обычный 4 2 3 2 2 2 2 2 4 2" xfId="14068"/>
    <cellStyle name="Обычный 4 2 3 2 2 2 2 2 4 2 2" xfId="30965"/>
    <cellStyle name="Обычный 4 2 3 2 2 2 2 2 4 3" xfId="22517"/>
    <cellStyle name="Обычный 4 2 3 2 2 2 2 2 5" xfId="9844"/>
    <cellStyle name="Обычный 4 2 3 2 2 2 2 2 5 2" xfId="26741"/>
    <cellStyle name="Обычный 4 2 3 2 2 2 2 2 6" xfId="18293"/>
    <cellStyle name="Обычный 4 2 3 2 2 2 2 3" xfId="2100"/>
    <cellStyle name="Обычный 4 2 3 2 2 2 2 3 2" xfId="6324"/>
    <cellStyle name="Обычный 4 2 3 2 2 2 2 3 2 2" xfId="14772"/>
    <cellStyle name="Обычный 4 2 3 2 2 2 2 3 2 2 2" xfId="31669"/>
    <cellStyle name="Обычный 4 2 3 2 2 2 2 3 2 3" xfId="23221"/>
    <cellStyle name="Обычный 4 2 3 2 2 2 2 3 3" xfId="10548"/>
    <cellStyle name="Обычный 4 2 3 2 2 2 2 3 3 2" xfId="27445"/>
    <cellStyle name="Обычный 4 2 3 2 2 2 2 3 4" xfId="18997"/>
    <cellStyle name="Обычный 4 2 3 2 2 2 2 4" xfId="3508"/>
    <cellStyle name="Обычный 4 2 3 2 2 2 2 4 2" xfId="7732"/>
    <cellStyle name="Обычный 4 2 3 2 2 2 2 4 2 2" xfId="16180"/>
    <cellStyle name="Обычный 4 2 3 2 2 2 2 4 2 2 2" xfId="33077"/>
    <cellStyle name="Обычный 4 2 3 2 2 2 2 4 2 3" xfId="24629"/>
    <cellStyle name="Обычный 4 2 3 2 2 2 2 4 3" xfId="11956"/>
    <cellStyle name="Обычный 4 2 3 2 2 2 2 4 3 2" xfId="28853"/>
    <cellStyle name="Обычный 4 2 3 2 2 2 2 4 4" xfId="20405"/>
    <cellStyle name="Обычный 4 2 3 2 2 2 2 5" xfId="4916"/>
    <cellStyle name="Обычный 4 2 3 2 2 2 2 5 2" xfId="13364"/>
    <cellStyle name="Обычный 4 2 3 2 2 2 2 5 2 2" xfId="30261"/>
    <cellStyle name="Обычный 4 2 3 2 2 2 2 5 3" xfId="21813"/>
    <cellStyle name="Обычный 4 2 3 2 2 2 2 6" xfId="9140"/>
    <cellStyle name="Обычный 4 2 3 2 2 2 2 6 2" xfId="26037"/>
    <cellStyle name="Обычный 4 2 3 2 2 2 2 7" xfId="17589"/>
    <cellStyle name="Обычный 4 2 3 2 2 2 2 8" xfId="34486"/>
    <cellStyle name="Обычный 4 2 3 2 2 2 3" xfId="1044"/>
    <cellStyle name="Обычный 4 2 3 2 2 2 3 2" xfId="2452"/>
    <cellStyle name="Обычный 4 2 3 2 2 2 3 2 2" xfId="6676"/>
    <cellStyle name="Обычный 4 2 3 2 2 2 3 2 2 2" xfId="15124"/>
    <cellStyle name="Обычный 4 2 3 2 2 2 3 2 2 2 2" xfId="32021"/>
    <cellStyle name="Обычный 4 2 3 2 2 2 3 2 2 3" xfId="23573"/>
    <cellStyle name="Обычный 4 2 3 2 2 2 3 2 3" xfId="10900"/>
    <cellStyle name="Обычный 4 2 3 2 2 2 3 2 3 2" xfId="27797"/>
    <cellStyle name="Обычный 4 2 3 2 2 2 3 2 4" xfId="19349"/>
    <cellStyle name="Обычный 4 2 3 2 2 2 3 3" xfId="3860"/>
    <cellStyle name="Обычный 4 2 3 2 2 2 3 3 2" xfId="8084"/>
    <cellStyle name="Обычный 4 2 3 2 2 2 3 3 2 2" xfId="16532"/>
    <cellStyle name="Обычный 4 2 3 2 2 2 3 3 2 2 2" xfId="33429"/>
    <cellStyle name="Обычный 4 2 3 2 2 2 3 3 2 3" xfId="24981"/>
    <cellStyle name="Обычный 4 2 3 2 2 2 3 3 3" xfId="12308"/>
    <cellStyle name="Обычный 4 2 3 2 2 2 3 3 3 2" xfId="29205"/>
    <cellStyle name="Обычный 4 2 3 2 2 2 3 3 4" xfId="20757"/>
    <cellStyle name="Обычный 4 2 3 2 2 2 3 4" xfId="5268"/>
    <cellStyle name="Обычный 4 2 3 2 2 2 3 4 2" xfId="13716"/>
    <cellStyle name="Обычный 4 2 3 2 2 2 3 4 2 2" xfId="30613"/>
    <cellStyle name="Обычный 4 2 3 2 2 2 3 4 3" xfId="22165"/>
    <cellStyle name="Обычный 4 2 3 2 2 2 3 5" xfId="9492"/>
    <cellStyle name="Обычный 4 2 3 2 2 2 3 5 2" xfId="26389"/>
    <cellStyle name="Обычный 4 2 3 2 2 2 3 6" xfId="17941"/>
    <cellStyle name="Обычный 4 2 3 2 2 2 4" xfId="1748"/>
    <cellStyle name="Обычный 4 2 3 2 2 2 4 2" xfId="5972"/>
    <cellStyle name="Обычный 4 2 3 2 2 2 4 2 2" xfId="14420"/>
    <cellStyle name="Обычный 4 2 3 2 2 2 4 2 2 2" xfId="31317"/>
    <cellStyle name="Обычный 4 2 3 2 2 2 4 2 3" xfId="22869"/>
    <cellStyle name="Обычный 4 2 3 2 2 2 4 3" xfId="10196"/>
    <cellStyle name="Обычный 4 2 3 2 2 2 4 3 2" xfId="27093"/>
    <cellStyle name="Обычный 4 2 3 2 2 2 4 4" xfId="18645"/>
    <cellStyle name="Обычный 4 2 3 2 2 2 5" xfId="3156"/>
    <cellStyle name="Обычный 4 2 3 2 2 2 5 2" xfId="7380"/>
    <cellStyle name="Обычный 4 2 3 2 2 2 5 2 2" xfId="15828"/>
    <cellStyle name="Обычный 4 2 3 2 2 2 5 2 2 2" xfId="32725"/>
    <cellStyle name="Обычный 4 2 3 2 2 2 5 2 3" xfId="24277"/>
    <cellStyle name="Обычный 4 2 3 2 2 2 5 3" xfId="11604"/>
    <cellStyle name="Обычный 4 2 3 2 2 2 5 3 2" xfId="28501"/>
    <cellStyle name="Обычный 4 2 3 2 2 2 5 4" xfId="20053"/>
    <cellStyle name="Обычный 4 2 3 2 2 2 6" xfId="4564"/>
    <cellStyle name="Обычный 4 2 3 2 2 2 6 2" xfId="13012"/>
    <cellStyle name="Обычный 4 2 3 2 2 2 6 2 2" xfId="29909"/>
    <cellStyle name="Обычный 4 2 3 2 2 2 6 3" xfId="21461"/>
    <cellStyle name="Обычный 4 2 3 2 2 2 7" xfId="8788"/>
    <cellStyle name="Обычный 4 2 3 2 2 2 7 2" xfId="25685"/>
    <cellStyle name="Обычный 4 2 3 2 2 2 8" xfId="17237"/>
    <cellStyle name="Обычный 4 2 3 2 2 2 9" xfId="34134"/>
    <cellStyle name="Обычный 4 2 3 2 2 3" xfId="664"/>
    <cellStyle name="Обычный 4 2 3 2 2 3 2" xfId="1395"/>
    <cellStyle name="Обычный 4 2 3 2 2 3 2 2" xfId="2803"/>
    <cellStyle name="Обычный 4 2 3 2 2 3 2 2 2" xfId="7027"/>
    <cellStyle name="Обычный 4 2 3 2 2 3 2 2 2 2" xfId="15475"/>
    <cellStyle name="Обычный 4 2 3 2 2 3 2 2 2 2 2" xfId="32372"/>
    <cellStyle name="Обычный 4 2 3 2 2 3 2 2 2 3" xfId="23924"/>
    <cellStyle name="Обычный 4 2 3 2 2 3 2 2 3" xfId="11251"/>
    <cellStyle name="Обычный 4 2 3 2 2 3 2 2 3 2" xfId="28148"/>
    <cellStyle name="Обычный 4 2 3 2 2 3 2 2 4" xfId="19700"/>
    <cellStyle name="Обычный 4 2 3 2 2 3 2 3" xfId="4211"/>
    <cellStyle name="Обычный 4 2 3 2 2 3 2 3 2" xfId="8435"/>
    <cellStyle name="Обычный 4 2 3 2 2 3 2 3 2 2" xfId="16883"/>
    <cellStyle name="Обычный 4 2 3 2 2 3 2 3 2 2 2" xfId="33780"/>
    <cellStyle name="Обычный 4 2 3 2 2 3 2 3 2 3" xfId="25332"/>
    <cellStyle name="Обычный 4 2 3 2 2 3 2 3 3" xfId="12659"/>
    <cellStyle name="Обычный 4 2 3 2 2 3 2 3 3 2" xfId="29556"/>
    <cellStyle name="Обычный 4 2 3 2 2 3 2 3 4" xfId="21108"/>
    <cellStyle name="Обычный 4 2 3 2 2 3 2 4" xfId="5619"/>
    <cellStyle name="Обычный 4 2 3 2 2 3 2 4 2" xfId="14067"/>
    <cellStyle name="Обычный 4 2 3 2 2 3 2 4 2 2" xfId="30964"/>
    <cellStyle name="Обычный 4 2 3 2 2 3 2 4 3" xfId="22516"/>
    <cellStyle name="Обычный 4 2 3 2 2 3 2 5" xfId="9843"/>
    <cellStyle name="Обычный 4 2 3 2 2 3 2 5 2" xfId="26740"/>
    <cellStyle name="Обычный 4 2 3 2 2 3 2 6" xfId="18292"/>
    <cellStyle name="Обычный 4 2 3 2 2 3 3" xfId="2099"/>
    <cellStyle name="Обычный 4 2 3 2 2 3 3 2" xfId="6323"/>
    <cellStyle name="Обычный 4 2 3 2 2 3 3 2 2" xfId="14771"/>
    <cellStyle name="Обычный 4 2 3 2 2 3 3 2 2 2" xfId="31668"/>
    <cellStyle name="Обычный 4 2 3 2 2 3 3 2 3" xfId="23220"/>
    <cellStyle name="Обычный 4 2 3 2 2 3 3 3" xfId="10547"/>
    <cellStyle name="Обычный 4 2 3 2 2 3 3 3 2" xfId="27444"/>
    <cellStyle name="Обычный 4 2 3 2 2 3 3 4" xfId="18996"/>
    <cellStyle name="Обычный 4 2 3 2 2 3 4" xfId="3507"/>
    <cellStyle name="Обычный 4 2 3 2 2 3 4 2" xfId="7731"/>
    <cellStyle name="Обычный 4 2 3 2 2 3 4 2 2" xfId="16179"/>
    <cellStyle name="Обычный 4 2 3 2 2 3 4 2 2 2" xfId="33076"/>
    <cellStyle name="Обычный 4 2 3 2 2 3 4 2 3" xfId="24628"/>
    <cellStyle name="Обычный 4 2 3 2 2 3 4 3" xfId="11955"/>
    <cellStyle name="Обычный 4 2 3 2 2 3 4 3 2" xfId="28852"/>
    <cellStyle name="Обычный 4 2 3 2 2 3 4 4" xfId="20404"/>
    <cellStyle name="Обычный 4 2 3 2 2 3 5" xfId="4915"/>
    <cellStyle name="Обычный 4 2 3 2 2 3 5 2" xfId="13363"/>
    <cellStyle name="Обычный 4 2 3 2 2 3 5 2 2" xfId="30260"/>
    <cellStyle name="Обычный 4 2 3 2 2 3 5 3" xfId="21812"/>
    <cellStyle name="Обычный 4 2 3 2 2 3 6" xfId="9139"/>
    <cellStyle name="Обычный 4 2 3 2 2 3 6 2" xfId="26036"/>
    <cellStyle name="Обычный 4 2 3 2 2 3 7" xfId="17588"/>
    <cellStyle name="Обычный 4 2 3 2 2 3 8" xfId="34485"/>
    <cellStyle name="Обычный 4 2 3 2 2 4" xfId="1043"/>
    <cellStyle name="Обычный 4 2 3 2 2 4 2" xfId="2451"/>
    <cellStyle name="Обычный 4 2 3 2 2 4 2 2" xfId="6675"/>
    <cellStyle name="Обычный 4 2 3 2 2 4 2 2 2" xfId="15123"/>
    <cellStyle name="Обычный 4 2 3 2 2 4 2 2 2 2" xfId="32020"/>
    <cellStyle name="Обычный 4 2 3 2 2 4 2 2 3" xfId="23572"/>
    <cellStyle name="Обычный 4 2 3 2 2 4 2 3" xfId="10899"/>
    <cellStyle name="Обычный 4 2 3 2 2 4 2 3 2" xfId="27796"/>
    <cellStyle name="Обычный 4 2 3 2 2 4 2 4" xfId="19348"/>
    <cellStyle name="Обычный 4 2 3 2 2 4 3" xfId="3859"/>
    <cellStyle name="Обычный 4 2 3 2 2 4 3 2" xfId="8083"/>
    <cellStyle name="Обычный 4 2 3 2 2 4 3 2 2" xfId="16531"/>
    <cellStyle name="Обычный 4 2 3 2 2 4 3 2 2 2" xfId="33428"/>
    <cellStyle name="Обычный 4 2 3 2 2 4 3 2 3" xfId="24980"/>
    <cellStyle name="Обычный 4 2 3 2 2 4 3 3" xfId="12307"/>
    <cellStyle name="Обычный 4 2 3 2 2 4 3 3 2" xfId="29204"/>
    <cellStyle name="Обычный 4 2 3 2 2 4 3 4" xfId="20756"/>
    <cellStyle name="Обычный 4 2 3 2 2 4 4" xfId="5267"/>
    <cellStyle name="Обычный 4 2 3 2 2 4 4 2" xfId="13715"/>
    <cellStyle name="Обычный 4 2 3 2 2 4 4 2 2" xfId="30612"/>
    <cellStyle name="Обычный 4 2 3 2 2 4 4 3" xfId="22164"/>
    <cellStyle name="Обычный 4 2 3 2 2 4 5" xfId="9491"/>
    <cellStyle name="Обычный 4 2 3 2 2 4 5 2" xfId="26388"/>
    <cellStyle name="Обычный 4 2 3 2 2 4 6" xfId="17940"/>
    <cellStyle name="Обычный 4 2 3 2 2 5" xfId="1747"/>
    <cellStyle name="Обычный 4 2 3 2 2 5 2" xfId="5971"/>
    <cellStyle name="Обычный 4 2 3 2 2 5 2 2" xfId="14419"/>
    <cellStyle name="Обычный 4 2 3 2 2 5 2 2 2" xfId="31316"/>
    <cellStyle name="Обычный 4 2 3 2 2 5 2 3" xfId="22868"/>
    <cellStyle name="Обычный 4 2 3 2 2 5 3" xfId="10195"/>
    <cellStyle name="Обычный 4 2 3 2 2 5 3 2" xfId="27092"/>
    <cellStyle name="Обычный 4 2 3 2 2 5 4" xfId="18644"/>
    <cellStyle name="Обычный 4 2 3 2 2 6" xfId="3155"/>
    <cellStyle name="Обычный 4 2 3 2 2 6 2" xfId="7379"/>
    <cellStyle name="Обычный 4 2 3 2 2 6 2 2" xfId="15827"/>
    <cellStyle name="Обычный 4 2 3 2 2 6 2 2 2" xfId="32724"/>
    <cellStyle name="Обычный 4 2 3 2 2 6 2 3" xfId="24276"/>
    <cellStyle name="Обычный 4 2 3 2 2 6 3" xfId="11603"/>
    <cellStyle name="Обычный 4 2 3 2 2 6 3 2" xfId="28500"/>
    <cellStyle name="Обычный 4 2 3 2 2 6 4" xfId="20052"/>
    <cellStyle name="Обычный 4 2 3 2 2 7" xfId="4563"/>
    <cellStyle name="Обычный 4 2 3 2 2 7 2" xfId="13011"/>
    <cellStyle name="Обычный 4 2 3 2 2 7 2 2" xfId="29908"/>
    <cellStyle name="Обычный 4 2 3 2 2 7 3" xfId="21460"/>
    <cellStyle name="Обычный 4 2 3 2 2 8" xfId="8787"/>
    <cellStyle name="Обычный 4 2 3 2 2 8 2" xfId="25684"/>
    <cellStyle name="Обычный 4 2 3 2 2 9" xfId="17236"/>
    <cellStyle name="Обычный 4 2 3 2 3" xfId="263"/>
    <cellStyle name="Обычный 4 2 3 2 3 2" xfId="666"/>
    <cellStyle name="Обычный 4 2 3 2 3 2 2" xfId="1397"/>
    <cellStyle name="Обычный 4 2 3 2 3 2 2 2" xfId="2805"/>
    <cellStyle name="Обычный 4 2 3 2 3 2 2 2 2" xfId="7029"/>
    <cellStyle name="Обычный 4 2 3 2 3 2 2 2 2 2" xfId="15477"/>
    <cellStyle name="Обычный 4 2 3 2 3 2 2 2 2 2 2" xfId="32374"/>
    <cellStyle name="Обычный 4 2 3 2 3 2 2 2 2 3" xfId="23926"/>
    <cellStyle name="Обычный 4 2 3 2 3 2 2 2 3" xfId="11253"/>
    <cellStyle name="Обычный 4 2 3 2 3 2 2 2 3 2" xfId="28150"/>
    <cellStyle name="Обычный 4 2 3 2 3 2 2 2 4" xfId="19702"/>
    <cellStyle name="Обычный 4 2 3 2 3 2 2 3" xfId="4213"/>
    <cellStyle name="Обычный 4 2 3 2 3 2 2 3 2" xfId="8437"/>
    <cellStyle name="Обычный 4 2 3 2 3 2 2 3 2 2" xfId="16885"/>
    <cellStyle name="Обычный 4 2 3 2 3 2 2 3 2 2 2" xfId="33782"/>
    <cellStyle name="Обычный 4 2 3 2 3 2 2 3 2 3" xfId="25334"/>
    <cellStyle name="Обычный 4 2 3 2 3 2 2 3 3" xfId="12661"/>
    <cellStyle name="Обычный 4 2 3 2 3 2 2 3 3 2" xfId="29558"/>
    <cellStyle name="Обычный 4 2 3 2 3 2 2 3 4" xfId="21110"/>
    <cellStyle name="Обычный 4 2 3 2 3 2 2 4" xfId="5621"/>
    <cellStyle name="Обычный 4 2 3 2 3 2 2 4 2" xfId="14069"/>
    <cellStyle name="Обычный 4 2 3 2 3 2 2 4 2 2" xfId="30966"/>
    <cellStyle name="Обычный 4 2 3 2 3 2 2 4 3" xfId="22518"/>
    <cellStyle name="Обычный 4 2 3 2 3 2 2 5" xfId="9845"/>
    <cellStyle name="Обычный 4 2 3 2 3 2 2 5 2" xfId="26742"/>
    <cellStyle name="Обычный 4 2 3 2 3 2 2 6" xfId="18294"/>
    <cellStyle name="Обычный 4 2 3 2 3 2 3" xfId="2101"/>
    <cellStyle name="Обычный 4 2 3 2 3 2 3 2" xfId="6325"/>
    <cellStyle name="Обычный 4 2 3 2 3 2 3 2 2" xfId="14773"/>
    <cellStyle name="Обычный 4 2 3 2 3 2 3 2 2 2" xfId="31670"/>
    <cellStyle name="Обычный 4 2 3 2 3 2 3 2 3" xfId="23222"/>
    <cellStyle name="Обычный 4 2 3 2 3 2 3 3" xfId="10549"/>
    <cellStyle name="Обычный 4 2 3 2 3 2 3 3 2" xfId="27446"/>
    <cellStyle name="Обычный 4 2 3 2 3 2 3 4" xfId="18998"/>
    <cellStyle name="Обычный 4 2 3 2 3 2 4" xfId="3509"/>
    <cellStyle name="Обычный 4 2 3 2 3 2 4 2" xfId="7733"/>
    <cellStyle name="Обычный 4 2 3 2 3 2 4 2 2" xfId="16181"/>
    <cellStyle name="Обычный 4 2 3 2 3 2 4 2 2 2" xfId="33078"/>
    <cellStyle name="Обычный 4 2 3 2 3 2 4 2 3" xfId="24630"/>
    <cellStyle name="Обычный 4 2 3 2 3 2 4 3" xfId="11957"/>
    <cellStyle name="Обычный 4 2 3 2 3 2 4 3 2" xfId="28854"/>
    <cellStyle name="Обычный 4 2 3 2 3 2 4 4" xfId="20406"/>
    <cellStyle name="Обычный 4 2 3 2 3 2 5" xfId="4917"/>
    <cellStyle name="Обычный 4 2 3 2 3 2 5 2" xfId="13365"/>
    <cellStyle name="Обычный 4 2 3 2 3 2 5 2 2" xfId="30262"/>
    <cellStyle name="Обычный 4 2 3 2 3 2 5 3" xfId="21814"/>
    <cellStyle name="Обычный 4 2 3 2 3 2 6" xfId="9141"/>
    <cellStyle name="Обычный 4 2 3 2 3 2 6 2" xfId="26038"/>
    <cellStyle name="Обычный 4 2 3 2 3 2 7" xfId="17590"/>
    <cellStyle name="Обычный 4 2 3 2 3 2 8" xfId="34487"/>
    <cellStyle name="Обычный 4 2 3 2 3 3" xfId="1045"/>
    <cellStyle name="Обычный 4 2 3 2 3 3 2" xfId="2453"/>
    <cellStyle name="Обычный 4 2 3 2 3 3 2 2" xfId="6677"/>
    <cellStyle name="Обычный 4 2 3 2 3 3 2 2 2" xfId="15125"/>
    <cellStyle name="Обычный 4 2 3 2 3 3 2 2 2 2" xfId="32022"/>
    <cellStyle name="Обычный 4 2 3 2 3 3 2 2 3" xfId="23574"/>
    <cellStyle name="Обычный 4 2 3 2 3 3 2 3" xfId="10901"/>
    <cellStyle name="Обычный 4 2 3 2 3 3 2 3 2" xfId="27798"/>
    <cellStyle name="Обычный 4 2 3 2 3 3 2 4" xfId="19350"/>
    <cellStyle name="Обычный 4 2 3 2 3 3 3" xfId="3861"/>
    <cellStyle name="Обычный 4 2 3 2 3 3 3 2" xfId="8085"/>
    <cellStyle name="Обычный 4 2 3 2 3 3 3 2 2" xfId="16533"/>
    <cellStyle name="Обычный 4 2 3 2 3 3 3 2 2 2" xfId="33430"/>
    <cellStyle name="Обычный 4 2 3 2 3 3 3 2 3" xfId="24982"/>
    <cellStyle name="Обычный 4 2 3 2 3 3 3 3" xfId="12309"/>
    <cellStyle name="Обычный 4 2 3 2 3 3 3 3 2" xfId="29206"/>
    <cellStyle name="Обычный 4 2 3 2 3 3 3 4" xfId="20758"/>
    <cellStyle name="Обычный 4 2 3 2 3 3 4" xfId="5269"/>
    <cellStyle name="Обычный 4 2 3 2 3 3 4 2" xfId="13717"/>
    <cellStyle name="Обычный 4 2 3 2 3 3 4 2 2" xfId="30614"/>
    <cellStyle name="Обычный 4 2 3 2 3 3 4 3" xfId="22166"/>
    <cellStyle name="Обычный 4 2 3 2 3 3 5" xfId="9493"/>
    <cellStyle name="Обычный 4 2 3 2 3 3 5 2" xfId="26390"/>
    <cellStyle name="Обычный 4 2 3 2 3 3 6" xfId="17942"/>
    <cellStyle name="Обычный 4 2 3 2 3 4" xfId="1749"/>
    <cellStyle name="Обычный 4 2 3 2 3 4 2" xfId="5973"/>
    <cellStyle name="Обычный 4 2 3 2 3 4 2 2" xfId="14421"/>
    <cellStyle name="Обычный 4 2 3 2 3 4 2 2 2" xfId="31318"/>
    <cellStyle name="Обычный 4 2 3 2 3 4 2 3" xfId="22870"/>
    <cellStyle name="Обычный 4 2 3 2 3 4 3" xfId="10197"/>
    <cellStyle name="Обычный 4 2 3 2 3 4 3 2" xfId="27094"/>
    <cellStyle name="Обычный 4 2 3 2 3 4 4" xfId="18646"/>
    <cellStyle name="Обычный 4 2 3 2 3 5" xfId="3157"/>
    <cellStyle name="Обычный 4 2 3 2 3 5 2" xfId="7381"/>
    <cellStyle name="Обычный 4 2 3 2 3 5 2 2" xfId="15829"/>
    <cellStyle name="Обычный 4 2 3 2 3 5 2 2 2" xfId="32726"/>
    <cellStyle name="Обычный 4 2 3 2 3 5 2 3" xfId="24278"/>
    <cellStyle name="Обычный 4 2 3 2 3 5 3" xfId="11605"/>
    <cellStyle name="Обычный 4 2 3 2 3 5 3 2" xfId="28502"/>
    <cellStyle name="Обычный 4 2 3 2 3 5 4" xfId="20054"/>
    <cellStyle name="Обычный 4 2 3 2 3 6" xfId="4565"/>
    <cellStyle name="Обычный 4 2 3 2 3 6 2" xfId="13013"/>
    <cellStyle name="Обычный 4 2 3 2 3 6 2 2" xfId="29910"/>
    <cellStyle name="Обычный 4 2 3 2 3 6 3" xfId="21462"/>
    <cellStyle name="Обычный 4 2 3 2 3 7" xfId="8789"/>
    <cellStyle name="Обычный 4 2 3 2 3 7 2" xfId="25686"/>
    <cellStyle name="Обычный 4 2 3 2 3 8" xfId="17238"/>
    <cellStyle name="Обычный 4 2 3 2 3 9" xfId="34135"/>
    <cellStyle name="Обычный 4 2 3 2 4" xfId="663"/>
    <cellStyle name="Обычный 4 2 3 2 4 2" xfId="1394"/>
    <cellStyle name="Обычный 4 2 3 2 4 2 2" xfId="2802"/>
    <cellStyle name="Обычный 4 2 3 2 4 2 2 2" xfId="7026"/>
    <cellStyle name="Обычный 4 2 3 2 4 2 2 2 2" xfId="15474"/>
    <cellStyle name="Обычный 4 2 3 2 4 2 2 2 2 2" xfId="32371"/>
    <cellStyle name="Обычный 4 2 3 2 4 2 2 2 3" xfId="23923"/>
    <cellStyle name="Обычный 4 2 3 2 4 2 2 3" xfId="11250"/>
    <cellStyle name="Обычный 4 2 3 2 4 2 2 3 2" xfId="28147"/>
    <cellStyle name="Обычный 4 2 3 2 4 2 2 4" xfId="19699"/>
    <cellStyle name="Обычный 4 2 3 2 4 2 3" xfId="4210"/>
    <cellStyle name="Обычный 4 2 3 2 4 2 3 2" xfId="8434"/>
    <cellStyle name="Обычный 4 2 3 2 4 2 3 2 2" xfId="16882"/>
    <cellStyle name="Обычный 4 2 3 2 4 2 3 2 2 2" xfId="33779"/>
    <cellStyle name="Обычный 4 2 3 2 4 2 3 2 3" xfId="25331"/>
    <cellStyle name="Обычный 4 2 3 2 4 2 3 3" xfId="12658"/>
    <cellStyle name="Обычный 4 2 3 2 4 2 3 3 2" xfId="29555"/>
    <cellStyle name="Обычный 4 2 3 2 4 2 3 4" xfId="21107"/>
    <cellStyle name="Обычный 4 2 3 2 4 2 4" xfId="5618"/>
    <cellStyle name="Обычный 4 2 3 2 4 2 4 2" xfId="14066"/>
    <cellStyle name="Обычный 4 2 3 2 4 2 4 2 2" xfId="30963"/>
    <cellStyle name="Обычный 4 2 3 2 4 2 4 3" xfId="22515"/>
    <cellStyle name="Обычный 4 2 3 2 4 2 5" xfId="9842"/>
    <cellStyle name="Обычный 4 2 3 2 4 2 5 2" xfId="26739"/>
    <cellStyle name="Обычный 4 2 3 2 4 2 6" xfId="18291"/>
    <cellStyle name="Обычный 4 2 3 2 4 3" xfId="2098"/>
    <cellStyle name="Обычный 4 2 3 2 4 3 2" xfId="6322"/>
    <cellStyle name="Обычный 4 2 3 2 4 3 2 2" xfId="14770"/>
    <cellStyle name="Обычный 4 2 3 2 4 3 2 2 2" xfId="31667"/>
    <cellStyle name="Обычный 4 2 3 2 4 3 2 3" xfId="23219"/>
    <cellStyle name="Обычный 4 2 3 2 4 3 3" xfId="10546"/>
    <cellStyle name="Обычный 4 2 3 2 4 3 3 2" xfId="27443"/>
    <cellStyle name="Обычный 4 2 3 2 4 3 4" xfId="18995"/>
    <cellStyle name="Обычный 4 2 3 2 4 4" xfId="3506"/>
    <cellStyle name="Обычный 4 2 3 2 4 4 2" xfId="7730"/>
    <cellStyle name="Обычный 4 2 3 2 4 4 2 2" xfId="16178"/>
    <cellStyle name="Обычный 4 2 3 2 4 4 2 2 2" xfId="33075"/>
    <cellStyle name="Обычный 4 2 3 2 4 4 2 3" xfId="24627"/>
    <cellStyle name="Обычный 4 2 3 2 4 4 3" xfId="11954"/>
    <cellStyle name="Обычный 4 2 3 2 4 4 3 2" xfId="28851"/>
    <cellStyle name="Обычный 4 2 3 2 4 4 4" xfId="20403"/>
    <cellStyle name="Обычный 4 2 3 2 4 5" xfId="4914"/>
    <cellStyle name="Обычный 4 2 3 2 4 5 2" xfId="13362"/>
    <cellStyle name="Обычный 4 2 3 2 4 5 2 2" xfId="30259"/>
    <cellStyle name="Обычный 4 2 3 2 4 5 3" xfId="21811"/>
    <cellStyle name="Обычный 4 2 3 2 4 6" xfId="9138"/>
    <cellStyle name="Обычный 4 2 3 2 4 6 2" xfId="26035"/>
    <cellStyle name="Обычный 4 2 3 2 4 7" xfId="17587"/>
    <cellStyle name="Обычный 4 2 3 2 4 8" xfId="34484"/>
    <cellStyle name="Обычный 4 2 3 2 5" xfId="1042"/>
    <cellStyle name="Обычный 4 2 3 2 5 2" xfId="2450"/>
    <cellStyle name="Обычный 4 2 3 2 5 2 2" xfId="6674"/>
    <cellStyle name="Обычный 4 2 3 2 5 2 2 2" xfId="15122"/>
    <cellStyle name="Обычный 4 2 3 2 5 2 2 2 2" xfId="32019"/>
    <cellStyle name="Обычный 4 2 3 2 5 2 2 3" xfId="23571"/>
    <cellStyle name="Обычный 4 2 3 2 5 2 3" xfId="10898"/>
    <cellStyle name="Обычный 4 2 3 2 5 2 3 2" xfId="27795"/>
    <cellStyle name="Обычный 4 2 3 2 5 2 4" xfId="19347"/>
    <cellStyle name="Обычный 4 2 3 2 5 3" xfId="3858"/>
    <cellStyle name="Обычный 4 2 3 2 5 3 2" xfId="8082"/>
    <cellStyle name="Обычный 4 2 3 2 5 3 2 2" xfId="16530"/>
    <cellStyle name="Обычный 4 2 3 2 5 3 2 2 2" xfId="33427"/>
    <cellStyle name="Обычный 4 2 3 2 5 3 2 3" xfId="24979"/>
    <cellStyle name="Обычный 4 2 3 2 5 3 3" xfId="12306"/>
    <cellStyle name="Обычный 4 2 3 2 5 3 3 2" xfId="29203"/>
    <cellStyle name="Обычный 4 2 3 2 5 3 4" xfId="20755"/>
    <cellStyle name="Обычный 4 2 3 2 5 4" xfId="5266"/>
    <cellStyle name="Обычный 4 2 3 2 5 4 2" xfId="13714"/>
    <cellStyle name="Обычный 4 2 3 2 5 4 2 2" xfId="30611"/>
    <cellStyle name="Обычный 4 2 3 2 5 4 3" xfId="22163"/>
    <cellStyle name="Обычный 4 2 3 2 5 5" xfId="9490"/>
    <cellStyle name="Обычный 4 2 3 2 5 5 2" xfId="26387"/>
    <cellStyle name="Обычный 4 2 3 2 5 6" xfId="17939"/>
    <cellStyle name="Обычный 4 2 3 2 6" xfId="1746"/>
    <cellStyle name="Обычный 4 2 3 2 6 2" xfId="5970"/>
    <cellStyle name="Обычный 4 2 3 2 6 2 2" xfId="14418"/>
    <cellStyle name="Обычный 4 2 3 2 6 2 2 2" xfId="31315"/>
    <cellStyle name="Обычный 4 2 3 2 6 2 3" xfId="22867"/>
    <cellStyle name="Обычный 4 2 3 2 6 3" xfId="10194"/>
    <cellStyle name="Обычный 4 2 3 2 6 3 2" xfId="27091"/>
    <cellStyle name="Обычный 4 2 3 2 6 4" xfId="18643"/>
    <cellStyle name="Обычный 4 2 3 2 7" xfId="3154"/>
    <cellStyle name="Обычный 4 2 3 2 7 2" xfId="7378"/>
    <cellStyle name="Обычный 4 2 3 2 7 2 2" xfId="15826"/>
    <cellStyle name="Обычный 4 2 3 2 7 2 2 2" xfId="32723"/>
    <cellStyle name="Обычный 4 2 3 2 7 2 3" xfId="24275"/>
    <cellStyle name="Обычный 4 2 3 2 7 3" xfId="11602"/>
    <cellStyle name="Обычный 4 2 3 2 7 3 2" xfId="28499"/>
    <cellStyle name="Обычный 4 2 3 2 7 4" xfId="20051"/>
    <cellStyle name="Обычный 4 2 3 2 8" xfId="4562"/>
    <cellStyle name="Обычный 4 2 3 2 8 2" xfId="13010"/>
    <cellStyle name="Обычный 4 2 3 2 8 2 2" xfId="29907"/>
    <cellStyle name="Обычный 4 2 3 2 8 3" xfId="21459"/>
    <cellStyle name="Обычный 4 2 3 2 9" xfId="8786"/>
    <cellStyle name="Обычный 4 2 3 2 9 2" xfId="25683"/>
    <cellStyle name="Обычный 4 2 3 3" xfId="264"/>
    <cellStyle name="Обычный 4 2 3 3 10" xfId="34136"/>
    <cellStyle name="Обычный 4 2 3 3 2" xfId="265"/>
    <cellStyle name="Обычный 4 2 3 3 2 2" xfId="668"/>
    <cellStyle name="Обычный 4 2 3 3 2 2 2" xfId="1399"/>
    <cellStyle name="Обычный 4 2 3 3 2 2 2 2" xfId="2807"/>
    <cellStyle name="Обычный 4 2 3 3 2 2 2 2 2" xfId="7031"/>
    <cellStyle name="Обычный 4 2 3 3 2 2 2 2 2 2" xfId="15479"/>
    <cellStyle name="Обычный 4 2 3 3 2 2 2 2 2 2 2" xfId="32376"/>
    <cellStyle name="Обычный 4 2 3 3 2 2 2 2 2 3" xfId="23928"/>
    <cellStyle name="Обычный 4 2 3 3 2 2 2 2 3" xfId="11255"/>
    <cellStyle name="Обычный 4 2 3 3 2 2 2 2 3 2" xfId="28152"/>
    <cellStyle name="Обычный 4 2 3 3 2 2 2 2 4" xfId="19704"/>
    <cellStyle name="Обычный 4 2 3 3 2 2 2 3" xfId="4215"/>
    <cellStyle name="Обычный 4 2 3 3 2 2 2 3 2" xfId="8439"/>
    <cellStyle name="Обычный 4 2 3 3 2 2 2 3 2 2" xfId="16887"/>
    <cellStyle name="Обычный 4 2 3 3 2 2 2 3 2 2 2" xfId="33784"/>
    <cellStyle name="Обычный 4 2 3 3 2 2 2 3 2 3" xfId="25336"/>
    <cellStyle name="Обычный 4 2 3 3 2 2 2 3 3" xfId="12663"/>
    <cellStyle name="Обычный 4 2 3 3 2 2 2 3 3 2" xfId="29560"/>
    <cellStyle name="Обычный 4 2 3 3 2 2 2 3 4" xfId="21112"/>
    <cellStyle name="Обычный 4 2 3 3 2 2 2 4" xfId="5623"/>
    <cellStyle name="Обычный 4 2 3 3 2 2 2 4 2" xfId="14071"/>
    <cellStyle name="Обычный 4 2 3 3 2 2 2 4 2 2" xfId="30968"/>
    <cellStyle name="Обычный 4 2 3 3 2 2 2 4 3" xfId="22520"/>
    <cellStyle name="Обычный 4 2 3 3 2 2 2 5" xfId="9847"/>
    <cellStyle name="Обычный 4 2 3 3 2 2 2 5 2" xfId="26744"/>
    <cellStyle name="Обычный 4 2 3 3 2 2 2 6" xfId="18296"/>
    <cellStyle name="Обычный 4 2 3 3 2 2 3" xfId="2103"/>
    <cellStyle name="Обычный 4 2 3 3 2 2 3 2" xfId="6327"/>
    <cellStyle name="Обычный 4 2 3 3 2 2 3 2 2" xfId="14775"/>
    <cellStyle name="Обычный 4 2 3 3 2 2 3 2 2 2" xfId="31672"/>
    <cellStyle name="Обычный 4 2 3 3 2 2 3 2 3" xfId="23224"/>
    <cellStyle name="Обычный 4 2 3 3 2 2 3 3" xfId="10551"/>
    <cellStyle name="Обычный 4 2 3 3 2 2 3 3 2" xfId="27448"/>
    <cellStyle name="Обычный 4 2 3 3 2 2 3 4" xfId="19000"/>
    <cellStyle name="Обычный 4 2 3 3 2 2 4" xfId="3511"/>
    <cellStyle name="Обычный 4 2 3 3 2 2 4 2" xfId="7735"/>
    <cellStyle name="Обычный 4 2 3 3 2 2 4 2 2" xfId="16183"/>
    <cellStyle name="Обычный 4 2 3 3 2 2 4 2 2 2" xfId="33080"/>
    <cellStyle name="Обычный 4 2 3 3 2 2 4 2 3" xfId="24632"/>
    <cellStyle name="Обычный 4 2 3 3 2 2 4 3" xfId="11959"/>
    <cellStyle name="Обычный 4 2 3 3 2 2 4 3 2" xfId="28856"/>
    <cellStyle name="Обычный 4 2 3 3 2 2 4 4" xfId="20408"/>
    <cellStyle name="Обычный 4 2 3 3 2 2 5" xfId="4919"/>
    <cellStyle name="Обычный 4 2 3 3 2 2 5 2" xfId="13367"/>
    <cellStyle name="Обычный 4 2 3 3 2 2 5 2 2" xfId="30264"/>
    <cellStyle name="Обычный 4 2 3 3 2 2 5 3" xfId="21816"/>
    <cellStyle name="Обычный 4 2 3 3 2 2 6" xfId="9143"/>
    <cellStyle name="Обычный 4 2 3 3 2 2 6 2" xfId="26040"/>
    <cellStyle name="Обычный 4 2 3 3 2 2 7" xfId="17592"/>
    <cellStyle name="Обычный 4 2 3 3 2 2 8" xfId="34489"/>
    <cellStyle name="Обычный 4 2 3 3 2 3" xfId="1047"/>
    <cellStyle name="Обычный 4 2 3 3 2 3 2" xfId="2455"/>
    <cellStyle name="Обычный 4 2 3 3 2 3 2 2" xfId="6679"/>
    <cellStyle name="Обычный 4 2 3 3 2 3 2 2 2" xfId="15127"/>
    <cellStyle name="Обычный 4 2 3 3 2 3 2 2 2 2" xfId="32024"/>
    <cellStyle name="Обычный 4 2 3 3 2 3 2 2 3" xfId="23576"/>
    <cellStyle name="Обычный 4 2 3 3 2 3 2 3" xfId="10903"/>
    <cellStyle name="Обычный 4 2 3 3 2 3 2 3 2" xfId="27800"/>
    <cellStyle name="Обычный 4 2 3 3 2 3 2 4" xfId="19352"/>
    <cellStyle name="Обычный 4 2 3 3 2 3 3" xfId="3863"/>
    <cellStyle name="Обычный 4 2 3 3 2 3 3 2" xfId="8087"/>
    <cellStyle name="Обычный 4 2 3 3 2 3 3 2 2" xfId="16535"/>
    <cellStyle name="Обычный 4 2 3 3 2 3 3 2 2 2" xfId="33432"/>
    <cellStyle name="Обычный 4 2 3 3 2 3 3 2 3" xfId="24984"/>
    <cellStyle name="Обычный 4 2 3 3 2 3 3 3" xfId="12311"/>
    <cellStyle name="Обычный 4 2 3 3 2 3 3 3 2" xfId="29208"/>
    <cellStyle name="Обычный 4 2 3 3 2 3 3 4" xfId="20760"/>
    <cellStyle name="Обычный 4 2 3 3 2 3 4" xfId="5271"/>
    <cellStyle name="Обычный 4 2 3 3 2 3 4 2" xfId="13719"/>
    <cellStyle name="Обычный 4 2 3 3 2 3 4 2 2" xfId="30616"/>
    <cellStyle name="Обычный 4 2 3 3 2 3 4 3" xfId="22168"/>
    <cellStyle name="Обычный 4 2 3 3 2 3 5" xfId="9495"/>
    <cellStyle name="Обычный 4 2 3 3 2 3 5 2" xfId="26392"/>
    <cellStyle name="Обычный 4 2 3 3 2 3 6" xfId="17944"/>
    <cellStyle name="Обычный 4 2 3 3 2 4" xfId="1751"/>
    <cellStyle name="Обычный 4 2 3 3 2 4 2" xfId="5975"/>
    <cellStyle name="Обычный 4 2 3 3 2 4 2 2" xfId="14423"/>
    <cellStyle name="Обычный 4 2 3 3 2 4 2 2 2" xfId="31320"/>
    <cellStyle name="Обычный 4 2 3 3 2 4 2 3" xfId="22872"/>
    <cellStyle name="Обычный 4 2 3 3 2 4 3" xfId="10199"/>
    <cellStyle name="Обычный 4 2 3 3 2 4 3 2" xfId="27096"/>
    <cellStyle name="Обычный 4 2 3 3 2 4 4" xfId="18648"/>
    <cellStyle name="Обычный 4 2 3 3 2 5" xfId="3159"/>
    <cellStyle name="Обычный 4 2 3 3 2 5 2" xfId="7383"/>
    <cellStyle name="Обычный 4 2 3 3 2 5 2 2" xfId="15831"/>
    <cellStyle name="Обычный 4 2 3 3 2 5 2 2 2" xfId="32728"/>
    <cellStyle name="Обычный 4 2 3 3 2 5 2 3" xfId="24280"/>
    <cellStyle name="Обычный 4 2 3 3 2 5 3" xfId="11607"/>
    <cellStyle name="Обычный 4 2 3 3 2 5 3 2" xfId="28504"/>
    <cellStyle name="Обычный 4 2 3 3 2 5 4" xfId="20056"/>
    <cellStyle name="Обычный 4 2 3 3 2 6" xfId="4567"/>
    <cellStyle name="Обычный 4 2 3 3 2 6 2" xfId="13015"/>
    <cellStyle name="Обычный 4 2 3 3 2 6 2 2" xfId="29912"/>
    <cellStyle name="Обычный 4 2 3 3 2 6 3" xfId="21464"/>
    <cellStyle name="Обычный 4 2 3 3 2 7" xfId="8791"/>
    <cellStyle name="Обычный 4 2 3 3 2 7 2" xfId="25688"/>
    <cellStyle name="Обычный 4 2 3 3 2 8" xfId="17240"/>
    <cellStyle name="Обычный 4 2 3 3 2 9" xfId="34137"/>
    <cellStyle name="Обычный 4 2 3 3 3" xfId="667"/>
    <cellStyle name="Обычный 4 2 3 3 3 2" xfId="1398"/>
    <cellStyle name="Обычный 4 2 3 3 3 2 2" xfId="2806"/>
    <cellStyle name="Обычный 4 2 3 3 3 2 2 2" xfId="7030"/>
    <cellStyle name="Обычный 4 2 3 3 3 2 2 2 2" xfId="15478"/>
    <cellStyle name="Обычный 4 2 3 3 3 2 2 2 2 2" xfId="32375"/>
    <cellStyle name="Обычный 4 2 3 3 3 2 2 2 3" xfId="23927"/>
    <cellStyle name="Обычный 4 2 3 3 3 2 2 3" xfId="11254"/>
    <cellStyle name="Обычный 4 2 3 3 3 2 2 3 2" xfId="28151"/>
    <cellStyle name="Обычный 4 2 3 3 3 2 2 4" xfId="19703"/>
    <cellStyle name="Обычный 4 2 3 3 3 2 3" xfId="4214"/>
    <cellStyle name="Обычный 4 2 3 3 3 2 3 2" xfId="8438"/>
    <cellStyle name="Обычный 4 2 3 3 3 2 3 2 2" xfId="16886"/>
    <cellStyle name="Обычный 4 2 3 3 3 2 3 2 2 2" xfId="33783"/>
    <cellStyle name="Обычный 4 2 3 3 3 2 3 2 3" xfId="25335"/>
    <cellStyle name="Обычный 4 2 3 3 3 2 3 3" xfId="12662"/>
    <cellStyle name="Обычный 4 2 3 3 3 2 3 3 2" xfId="29559"/>
    <cellStyle name="Обычный 4 2 3 3 3 2 3 4" xfId="21111"/>
    <cellStyle name="Обычный 4 2 3 3 3 2 4" xfId="5622"/>
    <cellStyle name="Обычный 4 2 3 3 3 2 4 2" xfId="14070"/>
    <cellStyle name="Обычный 4 2 3 3 3 2 4 2 2" xfId="30967"/>
    <cellStyle name="Обычный 4 2 3 3 3 2 4 3" xfId="22519"/>
    <cellStyle name="Обычный 4 2 3 3 3 2 5" xfId="9846"/>
    <cellStyle name="Обычный 4 2 3 3 3 2 5 2" xfId="26743"/>
    <cellStyle name="Обычный 4 2 3 3 3 2 6" xfId="18295"/>
    <cellStyle name="Обычный 4 2 3 3 3 3" xfId="2102"/>
    <cellStyle name="Обычный 4 2 3 3 3 3 2" xfId="6326"/>
    <cellStyle name="Обычный 4 2 3 3 3 3 2 2" xfId="14774"/>
    <cellStyle name="Обычный 4 2 3 3 3 3 2 2 2" xfId="31671"/>
    <cellStyle name="Обычный 4 2 3 3 3 3 2 3" xfId="23223"/>
    <cellStyle name="Обычный 4 2 3 3 3 3 3" xfId="10550"/>
    <cellStyle name="Обычный 4 2 3 3 3 3 3 2" xfId="27447"/>
    <cellStyle name="Обычный 4 2 3 3 3 3 4" xfId="18999"/>
    <cellStyle name="Обычный 4 2 3 3 3 4" xfId="3510"/>
    <cellStyle name="Обычный 4 2 3 3 3 4 2" xfId="7734"/>
    <cellStyle name="Обычный 4 2 3 3 3 4 2 2" xfId="16182"/>
    <cellStyle name="Обычный 4 2 3 3 3 4 2 2 2" xfId="33079"/>
    <cellStyle name="Обычный 4 2 3 3 3 4 2 3" xfId="24631"/>
    <cellStyle name="Обычный 4 2 3 3 3 4 3" xfId="11958"/>
    <cellStyle name="Обычный 4 2 3 3 3 4 3 2" xfId="28855"/>
    <cellStyle name="Обычный 4 2 3 3 3 4 4" xfId="20407"/>
    <cellStyle name="Обычный 4 2 3 3 3 5" xfId="4918"/>
    <cellStyle name="Обычный 4 2 3 3 3 5 2" xfId="13366"/>
    <cellStyle name="Обычный 4 2 3 3 3 5 2 2" xfId="30263"/>
    <cellStyle name="Обычный 4 2 3 3 3 5 3" xfId="21815"/>
    <cellStyle name="Обычный 4 2 3 3 3 6" xfId="9142"/>
    <cellStyle name="Обычный 4 2 3 3 3 6 2" xfId="26039"/>
    <cellStyle name="Обычный 4 2 3 3 3 7" xfId="17591"/>
    <cellStyle name="Обычный 4 2 3 3 3 8" xfId="34488"/>
    <cellStyle name="Обычный 4 2 3 3 4" xfId="1046"/>
    <cellStyle name="Обычный 4 2 3 3 4 2" xfId="2454"/>
    <cellStyle name="Обычный 4 2 3 3 4 2 2" xfId="6678"/>
    <cellStyle name="Обычный 4 2 3 3 4 2 2 2" xfId="15126"/>
    <cellStyle name="Обычный 4 2 3 3 4 2 2 2 2" xfId="32023"/>
    <cellStyle name="Обычный 4 2 3 3 4 2 2 3" xfId="23575"/>
    <cellStyle name="Обычный 4 2 3 3 4 2 3" xfId="10902"/>
    <cellStyle name="Обычный 4 2 3 3 4 2 3 2" xfId="27799"/>
    <cellStyle name="Обычный 4 2 3 3 4 2 4" xfId="19351"/>
    <cellStyle name="Обычный 4 2 3 3 4 3" xfId="3862"/>
    <cellStyle name="Обычный 4 2 3 3 4 3 2" xfId="8086"/>
    <cellStyle name="Обычный 4 2 3 3 4 3 2 2" xfId="16534"/>
    <cellStyle name="Обычный 4 2 3 3 4 3 2 2 2" xfId="33431"/>
    <cellStyle name="Обычный 4 2 3 3 4 3 2 3" xfId="24983"/>
    <cellStyle name="Обычный 4 2 3 3 4 3 3" xfId="12310"/>
    <cellStyle name="Обычный 4 2 3 3 4 3 3 2" xfId="29207"/>
    <cellStyle name="Обычный 4 2 3 3 4 3 4" xfId="20759"/>
    <cellStyle name="Обычный 4 2 3 3 4 4" xfId="5270"/>
    <cellStyle name="Обычный 4 2 3 3 4 4 2" xfId="13718"/>
    <cellStyle name="Обычный 4 2 3 3 4 4 2 2" xfId="30615"/>
    <cellStyle name="Обычный 4 2 3 3 4 4 3" xfId="22167"/>
    <cellStyle name="Обычный 4 2 3 3 4 5" xfId="9494"/>
    <cellStyle name="Обычный 4 2 3 3 4 5 2" xfId="26391"/>
    <cellStyle name="Обычный 4 2 3 3 4 6" xfId="17943"/>
    <cellStyle name="Обычный 4 2 3 3 5" xfId="1750"/>
    <cellStyle name="Обычный 4 2 3 3 5 2" xfId="5974"/>
    <cellStyle name="Обычный 4 2 3 3 5 2 2" xfId="14422"/>
    <cellStyle name="Обычный 4 2 3 3 5 2 2 2" xfId="31319"/>
    <cellStyle name="Обычный 4 2 3 3 5 2 3" xfId="22871"/>
    <cellStyle name="Обычный 4 2 3 3 5 3" xfId="10198"/>
    <cellStyle name="Обычный 4 2 3 3 5 3 2" xfId="27095"/>
    <cellStyle name="Обычный 4 2 3 3 5 4" xfId="18647"/>
    <cellStyle name="Обычный 4 2 3 3 6" xfId="3158"/>
    <cellStyle name="Обычный 4 2 3 3 6 2" xfId="7382"/>
    <cellStyle name="Обычный 4 2 3 3 6 2 2" xfId="15830"/>
    <cellStyle name="Обычный 4 2 3 3 6 2 2 2" xfId="32727"/>
    <cellStyle name="Обычный 4 2 3 3 6 2 3" xfId="24279"/>
    <cellStyle name="Обычный 4 2 3 3 6 3" xfId="11606"/>
    <cellStyle name="Обычный 4 2 3 3 6 3 2" xfId="28503"/>
    <cellStyle name="Обычный 4 2 3 3 6 4" xfId="20055"/>
    <cellStyle name="Обычный 4 2 3 3 7" xfId="4566"/>
    <cellStyle name="Обычный 4 2 3 3 7 2" xfId="13014"/>
    <cellStyle name="Обычный 4 2 3 3 7 2 2" xfId="29911"/>
    <cellStyle name="Обычный 4 2 3 3 7 3" xfId="21463"/>
    <cellStyle name="Обычный 4 2 3 3 8" xfId="8790"/>
    <cellStyle name="Обычный 4 2 3 3 8 2" xfId="25687"/>
    <cellStyle name="Обычный 4 2 3 3 9" xfId="17239"/>
    <cellStyle name="Обычный 4 2 3 4" xfId="266"/>
    <cellStyle name="Обычный 4 2 3 4 2" xfId="669"/>
    <cellStyle name="Обычный 4 2 3 4 2 2" xfId="1400"/>
    <cellStyle name="Обычный 4 2 3 4 2 2 2" xfId="2808"/>
    <cellStyle name="Обычный 4 2 3 4 2 2 2 2" xfId="7032"/>
    <cellStyle name="Обычный 4 2 3 4 2 2 2 2 2" xfId="15480"/>
    <cellStyle name="Обычный 4 2 3 4 2 2 2 2 2 2" xfId="32377"/>
    <cellStyle name="Обычный 4 2 3 4 2 2 2 2 3" xfId="23929"/>
    <cellStyle name="Обычный 4 2 3 4 2 2 2 3" xfId="11256"/>
    <cellStyle name="Обычный 4 2 3 4 2 2 2 3 2" xfId="28153"/>
    <cellStyle name="Обычный 4 2 3 4 2 2 2 4" xfId="19705"/>
    <cellStyle name="Обычный 4 2 3 4 2 2 3" xfId="4216"/>
    <cellStyle name="Обычный 4 2 3 4 2 2 3 2" xfId="8440"/>
    <cellStyle name="Обычный 4 2 3 4 2 2 3 2 2" xfId="16888"/>
    <cellStyle name="Обычный 4 2 3 4 2 2 3 2 2 2" xfId="33785"/>
    <cellStyle name="Обычный 4 2 3 4 2 2 3 2 3" xfId="25337"/>
    <cellStyle name="Обычный 4 2 3 4 2 2 3 3" xfId="12664"/>
    <cellStyle name="Обычный 4 2 3 4 2 2 3 3 2" xfId="29561"/>
    <cellStyle name="Обычный 4 2 3 4 2 2 3 4" xfId="21113"/>
    <cellStyle name="Обычный 4 2 3 4 2 2 4" xfId="5624"/>
    <cellStyle name="Обычный 4 2 3 4 2 2 4 2" xfId="14072"/>
    <cellStyle name="Обычный 4 2 3 4 2 2 4 2 2" xfId="30969"/>
    <cellStyle name="Обычный 4 2 3 4 2 2 4 3" xfId="22521"/>
    <cellStyle name="Обычный 4 2 3 4 2 2 5" xfId="9848"/>
    <cellStyle name="Обычный 4 2 3 4 2 2 5 2" xfId="26745"/>
    <cellStyle name="Обычный 4 2 3 4 2 2 6" xfId="18297"/>
    <cellStyle name="Обычный 4 2 3 4 2 3" xfId="2104"/>
    <cellStyle name="Обычный 4 2 3 4 2 3 2" xfId="6328"/>
    <cellStyle name="Обычный 4 2 3 4 2 3 2 2" xfId="14776"/>
    <cellStyle name="Обычный 4 2 3 4 2 3 2 2 2" xfId="31673"/>
    <cellStyle name="Обычный 4 2 3 4 2 3 2 3" xfId="23225"/>
    <cellStyle name="Обычный 4 2 3 4 2 3 3" xfId="10552"/>
    <cellStyle name="Обычный 4 2 3 4 2 3 3 2" xfId="27449"/>
    <cellStyle name="Обычный 4 2 3 4 2 3 4" xfId="19001"/>
    <cellStyle name="Обычный 4 2 3 4 2 4" xfId="3512"/>
    <cellStyle name="Обычный 4 2 3 4 2 4 2" xfId="7736"/>
    <cellStyle name="Обычный 4 2 3 4 2 4 2 2" xfId="16184"/>
    <cellStyle name="Обычный 4 2 3 4 2 4 2 2 2" xfId="33081"/>
    <cellStyle name="Обычный 4 2 3 4 2 4 2 3" xfId="24633"/>
    <cellStyle name="Обычный 4 2 3 4 2 4 3" xfId="11960"/>
    <cellStyle name="Обычный 4 2 3 4 2 4 3 2" xfId="28857"/>
    <cellStyle name="Обычный 4 2 3 4 2 4 4" xfId="20409"/>
    <cellStyle name="Обычный 4 2 3 4 2 5" xfId="4920"/>
    <cellStyle name="Обычный 4 2 3 4 2 5 2" xfId="13368"/>
    <cellStyle name="Обычный 4 2 3 4 2 5 2 2" xfId="30265"/>
    <cellStyle name="Обычный 4 2 3 4 2 5 3" xfId="21817"/>
    <cellStyle name="Обычный 4 2 3 4 2 6" xfId="9144"/>
    <cellStyle name="Обычный 4 2 3 4 2 6 2" xfId="26041"/>
    <cellStyle name="Обычный 4 2 3 4 2 7" xfId="17593"/>
    <cellStyle name="Обычный 4 2 3 4 2 8" xfId="34490"/>
    <cellStyle name="Обычный 4 2 3 4 3" xfId="1048"/>
    <cellStyle name="Обычный 4 2 3 4 3 2" xfId="2456"/>
    <cellStyle name="Обычный 4 2 3 4 3 2 2" xfId="6680"/>
    <cellStyle name="Обычный 4 2 3 4 3 2 2 2" xfId="15128"/>
    <cellStyle name="Обычный 4 2 3 4 3 2 2 2 2" xfId="32025"/>
    <cellStyle name="Обычный 4 2 3 4 3 2 2 3" xfId="23577"/>
    <cellStyle name="Обычный 4 2 3 4 3 2 3" xfId="10904"/>
    <cellStyle name="Обычный 4 2 3 4 3 2 3 2" xfId="27801"/>
    <cellStyle name="Обычный 4 2 3 4 3 2 4" xfId="19353"/>
    <cellStyle name="Обычный 4 2 3 4 3 3" xfId="3864"/>
    <cellStyle name="Обычный 4 2 3 4 3 3 2" xfId="8088"/>
    <cellStyle name="Обычный 4 2 3 4 3 3 2 2" xfId="16536"/>
    <cellStyle name="Обычный 4 2 3 4 3 3 2 2 2" xfId="33433"/>
    <cellStyle name="Обычный 4 2 3 4 3 3 2 3" xfId="24985"/>
    <cellStyle name="Обычный 4 2 3 4 3 3 3" xfId="12312"/>
    <cellStyle name="Обычный 4 2 3 4 3 3 3 2" xfId="29209"/>
    <cellStyle name="Обычный 4 2 3 4 3 3 4" xfId="20761"/>
    <cellStyle name="Обычный 4 2 3 4 3 4" xfId="5272"/>
    <cellStyle name="Обычный 4 2 3 4 3 4 2" xfId="13720"/>
    <cellStyle name="Обычный 4 2 3 4 3 4 2 2" xfId="30617"/>
    <cellStyle name="Обычный 4 2 3 4 3 4 3" xfId="22169"/>
    <cellStyle name="Обычный 4 2 3 4 3 5" xfId="9496"/>
    <cellStyle name="Обычный 4 2 3 4 3 5 2" xfId="26393"/>
    <cellStyle name="Обычный 4 2 3 4 3 6" xfId="17945"/>
    <cellStyle name="Обычный 4 2 3 4 4" xfId="1752"/>
    <cellStyle name="Обычный 4 2 3 4 4 2" xfId="5976"/>
    <cellStyle name="Обычный 4 2 3 4 4 2 2" xfId="14424"/>
    <cellStyle name="Обычный 4 2 3 4 4 2 2 2" xfId="31321"/>
    <cellStyle name="Обычный 4 2 3 4 4 2 3" xfId="22873"/>
    <cellStyle name="Обычный 4 2 3 4 4 3" xfId="10200"/>
    <cellStyle name="Обычный 4 2 3 4 4 3 2" xfId="27097"/>
    <cellStyle name="Обычный 4 2 3 4 4 4" xfId="18649"/>
    <cellStyle name="Обычный 4 2 3 4 5" xfId="3160"/>
    <cellStyle name="Обычный 4 2 3 4 5 2" xfId="7384"/>
    <cellStyle name="Обычный 4 2 3 4 5 2 2" xfId="15832"/>
    <cellStyle name="Обычный 4 2 3 4 5 2 2 2" xfId="32729"/>
    <cellStyle name="Обычный 4 2 3 4 5 2 3" xfId="24281"/>
    <cellStyle name="Обычный 4 2 3 4 5 3" xfId="11608"/>
    <cellStyle name="Обычный 4 2 3 4 5 3 2" xfId="28505"/>
    <cellStyle name="Обычный 4 2 3 4 5 4" xfId="20057"/>
    <cellStyle name="Обычный 4 2 3 4 6" xfId="4568"/>
    <cellStyle name="Обычный 4 2 3 4 6 2" xfId="13016"/>
    <cellStyle name="Обычный 4 2 3 4 6 2 2" xfId="29913"/>
    <cellStyle name="Обычный 4 2 3 4 6 3" xfId="21465"/>
    <cellStyle name="Обычный 4 2 3 4 7" xfId="8792"/>
    <cellStyle name="Обычный 4 2 3 4 7 2" xfId="25689"/>
    <cellStyle name="Обычный 4 2 3 4 8" xfId="17241"/>
    <cellStyle name="Обычный 4 2 3 4 9" xfId="34138"/>
    <cellStyle name="Обычный 4 2 3 5" xfId="662"/>
    <cellStyle name="Обычный 4 2 3 5 2" xfId="1393"/>
    <cellStyle name="Обычный 4 2 3 5 2 2" xfId="2801"/>
    <cellStyle name="Обычный 4 2 3 5 2 2 2" xfId="7025"/>
    <cellStyle name="Обычный 4 2 3 5 2 2 2 2" xfId="15473"/>
    <cellStyle name="Обычный 4 2 3 5 2 2 2 2 2" xfId="32370"/>
    <cellStyle name="Обычный 4 2 3 5 2 2 2 3" xfId="23922"/>
    <cellStyle name="Обычный 4 2 3 5 2 2 3" xfId="11249"/>
    <cellStyle name="Обычный 4 2 3 5 2 2 3 2" xfId="28146"/>
    <cellStyle name="Обычный 4 2 3 5 2 2 4" xfId="19698"/>
    <cellStyle name="Обычный 4 2 3 5 2 3" xfId="4209"/>
    <cellStyle name="Обычный 4 2 3 5 2 3 2" xfId="8433"/>
    <cellStyle name="Обычный 4 2 3 5 2 3 2 2" xfId="16881"/>
    <cellStyle name="Обычный 4 2 3 5 2 3 2 2 2" xfId="33778"/>
    <cellStyle name="Обычный 4 2 3 5 2 3 2 3" xfId="25330"/>
    <cellStyle name="Обычный 4 2 3 5 2 3 3" xfId="12657"/>
    <cellStyle name="Обычный 4 2 3 5 2 3 3 2" xfId="29554"/>
    <cellStyle name="Обычный 4 2 3 5 2 3 4" xfId="21106"/>
    <cellStyle name="Обычный 4 2 3 5 2 4" xfId="5617"/>
    <cellStyle name="Обычный 4 2 3 5 2 4 2" xfId="14065"/>
    <cellStyle name="Обычный 4 2 3 5 2 4 2 2" xfId="30962"/>
    <cellStyle name="Обычный 4 2 3 5 2 4 3" xfId="22514"/>
    <cellStyle name="Обычный 4 2 3 5 2 5" xfId="9841"/>
    <cellStyle name="Обычный 4 2 3 5 2 5 2" xfId="26738"/>
    <cellStyle name="Обычный 4 2 3 5 2 6" xfId="18290"/>
    <cellStyle name="Обычный 4 2 3 5 3" xfId="2097"/>
    <cellStyle name="Обычный 4 2 3 5 3 2" xfId="6321"/>
    <cellStyle name="Обычный 4 2 3 5 3 2 2" xfId="14769"/>
    <cellStyle name="Обычный 4 2 3 5 3 2 2 2" xfId="31666"/>
    <cellStyle name="Обычный 4 2 3 5 3 2 3" xfId="23218"/>
    <cellStyle name="Обычный 4 2 3 5 3 3" xfId="10545"/>
    <cellStyle name="Обычный 4 2 3 5 3 3 2" xfId="27442"/>
    <cellStyle name="Обычный 4 2 3 5 3 4" xfId="18994"/>
    <cellStyle name="Обычный 4 2 3 5 4" xfId="3505"/>
    <cellStyle name="Обычный 4 2 3 5 4 2" xfId="7729"/>
    <cellStyle name="Обычный 4 2 3 5 4 2 2" xfId="16177"/>
    <cellStyle name="Обычный 4 2 3 5 4 2 2 2" xfId="33074"/>
    <cellStyle name="Обычный 4 2 3 5 4 2 3" xfId="24626"/>
    <cellStyle name="Обычный 4 2 3 5 4 3" xfId="11953"/>
    <cellStyle name="Обычный 4 2 3 5 4 3 2" xfId="28850"/>
    <cellStyle name="Обычный 4 2 3 5 4 4" xfId="20402"/>
    <cellStyle name="Обычный 4 2 3 5 5" xfId="4913"/>
    <cellStyle name="Обычный 4 2 3 5 5 2" xfId="13361"/>
    <cellStyle name="Обычный 4 2 3 5 5 2 2" xfId="30258"/>
    <cellStyle name="Обычный 4 2 3 5 5 3" xfId="21810"/>
    <cellStyle name="Обычный 4 2 3 5 6" xfId="9137"/>
    <cellStyle name="Обычный 4 2 3 5 6 2" xfId="26034"/>
    <cellStyle name="Обычный 4 2 3 5 7" xfId="17586"/>
    <cellStyle name="Обычный 4 2 3 5 8" xfId="34483"/>
    <cellStyle name="Обычный 4 2 3 6" xfId="1041"/>
    <cellStyle name="Обычный 4 2 3 6 2" xfId="2449"/>
    <cellStyle name="Обычный 4 2 3 6 2 2" xfId="6673"/>
    <cellStyle name="Обычный 4 2 3 6 2 2 2" xfId="15121"/>
    <cellStyle name="Обычный 4 2 3 6 2 2 2 2" xfId="32018"/>
    <cellStyle name="Обычный 4 2 3 6 2 2 3" xfId="23570"/>
    <cellStyle name="Обычный 4 2 3 6 2 3" xfId="10897"/>
    <cellStyle name="Обычный 4 2 3 6 2 3 2" xfId="27794"/>
    <cellStyle name="Обычный 4 2 3 6 2 4" xfId="19346"/>
    <cellStyle name="Обычный 4 2 3 6 3" xfId="3857"/>
    <cellStyle name="Обычный 4 2 3 6 3 2" xfId="8081"/>
    <cellStyle name="Обычный 4 2 3 6 3 2 2" xfId="16529"/>
    <cellStyle name="Обычный 4 2 3 6 3 2 2 2" xfId="33426"/>
    <cellStyle name="Обычный 4 2 3 6 3 2 3" xfId="24978"/>
    <cellStyle name="Обычный 4 2 3 6 3 3" xfId="12305"/>
    <cellStyle name="Обычный 4 2 3 6 3 3 2" xfId="29202"/>
    <cellStyle name="Обычный 4 2 3 6 3 4" xfId="20754"/>
    <cellStyle name="Обычный 4 2 3 6 4" xfId="5265"/>
    <cellStyle name="Обычный 4 2 3 6 4 2" xfId="13713"/>
    <cellStyle name="Обычный 4 2 3 6 4 2 2" xfId="30610"/>
    <cellStyle name="Обычный 4 2 3 6 4 3" xfId="22162"/>
    <cellStyle name="Обычный 4 2 3 6 5" xfId="9489"/>
    <cellStyle name="Обычный 4 2 3 6 5 2" xfId="26386"/>
    <cellStyle name="Обычный 4 2 3 6 6" xfId="17938"/>
    <cellStyle name="Обычный 4 2 3 7" xfId="1745"/>
    <cellStyle name="Обычный 4 2 3 7 2" xfId="5969"/>
    <cellStyle name="Обычный 4 2 3 7 2 2" xfId="14417"/>
    <cellStyle name="Обычный 4 2 3 7 2 2 2" xfId="31314"/>
    <cellStyle name="Обычный 4 2 3 7 2 3" xfId="22866"/>
    <cellStyle name="Обычный 4 2 3 7 3" xfId="10193"/>
    <cellStyle name="Обычный 4 2 3 7 3 2" xfId="27090"/>
    <cellStyle name="Обычный 4 2 3 7 4" xfId="18642"/>
    <cellStyle name="Обычный 4 2 3 8" xfId="3153"/>
    <cellStyle name="Обычный 4 2 3 8 2" xfId="7377"/>
    <cellStyle name="Обычный 4 2 3 8 2 2" xfId="15825"/>
    <cellStyle name="Обычный 4 2 3 8 2 2 2" xfId="32722"/>
    <cellStyle name="Обычный 4 2 3 8 2 3" xfId="24274"/>
    <cellStyle name="Обычный 4 2 3 8 3" xfId="11601"/>
    <cellStyle name="Обычный 4 2 3 8 3 2" xfId="28498"/>
    <cellStyle name="Обычный 4 2 3 8 4" xfId="20050"/>
    <cellStyle name="Обычный 4 2 3 9" xfId="4561"/>
    <cellStyle name="Обычный 4 2 3 9 2" xfId="13009"/>
    <cellStyle name="Обычный 4 2 3 9 2 2" xfId="29906"/>
    <cellStyle name="Обычный 4 2 3 9 3" xfId="21458"/>
    <cellStyle name="Обычный 4 2 4" xfId="267"/>
    <cellStyle name="Обычный 4 2 4 10" xfId="17242"/>
    <cellStyle name="Обычный 4 2 4 11" xfId="34139"/>
    <cellStyle name="Обычный 4 2 4 2" xfId="268"/>
    <cellStyle name="Обычный 4 2 4 2 10" xfId="34140"/>
    <cellStyle name="Обычный 4 2 4 2 2" xfId="269"/>
    <cellStyle name="Обычный 4 2 4 2 2 2" xfId="672"/>
    <cellStyle name="Обычный 4 2 4 2 2 2 2" xfId="1403"/>
    <cellStyle name="Обычный 4 2 4 2 2 2 2 2" xfId="2811"/>
    <cellStyle name="Обычный 4 2 4 2 2 2 2 2 2" xfId="7035"/>
    <cellStyle name="Обычный 4 2 4 2 2 2 2 2 2 2" xfId="15483"/>
    <cellStyle name="Обычный 4 2 4 2 2 2 2 2 2 2 2" xfId="32380"/>
    <cellStyle name="Обычный 4 2 4 2 2 2 2 2 2 3" xfId="23932"/>
    <cellStyle name="Обычный 4 2 4 2 2 2 2 2 3" xfId="11259"/>
    <cellStyle name="Обычный 4 2 4 2 2 2 2 2 3 2" xfId="28156"/>
    <cellStyle name="Обычный 4 2 4 2 2 2 2 2 4" xfId="19708"/>
    <cellStyle name="Обычный 4 2 4 2 2 2 2 3" xfId="4219"/>
    <cellStyle name="Обычный 4 2 4 2 2 2 2 3 2" xfId="8443"/>
    <cellStyle name="Обычный 4 2 4 2 2 2 2 3 2 2" xfId="16891"/>
    <cellStyle name="Обычный 4 2 4 2 2 2 2 3 2 2 2" xfId="33788"/>
    <cellStyle name="Обычный 4 2 4 2 2 2 2 3 2 3" xfId="25340"/>
    <cellStyle name="Обычный 4 2 4 2 2 2 2 3 3" xfId="12667"/>
    <cellStyle name="Обычный 4 2 4 2 2 2 2 3 3 2" xfId="29564"/>
    <cellStyle name="Обычный 4 2 4 2 2 2 2 3 4" xfId="21116"/>
    <cellStyle name="Обычный 4 2 4 2 2 2 2 4" xfId="5627"/>
    <cellStyle name="Обычный 4 2 4 2 2 2 2 4 2" xfId="14075"/>
    <cellStyle name="Обычный 4 2 4 2 2 2 2 4 2 2" xfId="30972"/>
    <cellStyle name="Обычный 4 2 4 2 2 2 2 4 3" xfId="22524"/>
    <cellStyle name="Обычный 4 2 4 2 2 2 2 5" xfId="9851"/>
    <cellStyle name="Обычный 4 2 4 2 2 2 2 5 2" xfId="26748"/>
    <cellStyle name="Обычный 4 2 4 2 2 2 2 6" xfId="18300"/>
    <cellStyle name="Обычный 4 2 4 2 2 2 3" xfId="2107"/>
    <cellStyle name="Обычный 4 2 4 2 2 2 3 2" xfId="6331"/>
    <cellStyle name="Обычный 4 2 4 2 2 2 3 2 2" xfId="14779"/>
    <cellStyle name="Обычный 4 2 4 2 2 2 3 2 2 2" xfId="31676"/>
    <cellStyle name="Обычный 4 2 4 2 2 2 3 2 3" xfId="23228"/>
    <cellStyle name="Обычный 4 2 4 2 2 2 3 3" xfId="10555"/>
    <cellStyle name="Обычный 4 2 4 2 2 2 3 3 2" xfId="27452"/>
    <cellStyle name="Обычный 4 2 4 2 2 2 3 4" xfId="19004"/>
    <cellStyle name="Обычный 4 2 4 2 2 2 4" xfId="3515"/>
    <cellStyle name="Обычный 4 2 4 2 2 2 4 2" xfId="7739"/>
    <cellStyle name="Обычный 4 2 4 2 2 2 4 2 2" xfId="16187"/>
    <cellStyle name="Обычный 4 2 4 2 2 2 4 2 2 2" xfId="33084"/>
    <cellStyle name="Обычный 4 2 4 2 2 2 4 2 3" xfId="24636"/>
    <cellStyle name="Обычный 4 2 4 2 2 2 4 3" xfId="11963"/>
    <cellStyle name="Обычный 4 2 4 2 2 2 4 3 2" xfId="28860"/>
    <cellStyle name="Обычный 4 2 4 2 2 2 4 4" xfId="20412"/>
    <cellStyle name="Обычный 4 2 4 2 2 2 5" xfId="4923"/>
    <cellStyle name="Обычный 4 2 4 2 2 2 5 2" xfId="13371"/>
    <cellStyle name="Обычный 4 2 4 2 2 2 5 2 2" xfId="30268"/>
    <cellStyle name="Обычный 4 2 4 2 2 2 5 3" xfId="21820"/>
    <cellStyle name="Обычный 4 2 4 2 2 2 6" xfId="9147"/>
    <cellStyle name="Обычный 4 2 4 2 2 2 6 2" xfId="26044"/>
    <cellStyle name="Обычный 4 2 4 2 2 2 7" xfId="17596"/>
    <cellStyle name="Обычный 4 2 4 2 2 2 8" xfId="34493"/>
    <cellStyle name="Обычный 4 2 4 2 2 3" xfId="1051"/>
    <cellStyle name="Обычный 4 2 4 2 2 3 2" xfId="2459"/>
    <cellStyle name="Обычный 4 2 4 2 2 3 2 2" xfId="6683"/>
    <cellStyle name="Обычный 4 2 4 2 2 3 2 2 2" xfId="15131"/>
    <cellStyle name="Обычный 4 2 4 2 2 3 2 2 2 2" xfId="32028"/>
    <cellStyle name="Обычный 4 2 4 2 2 3 2 2 3" xfId="23580"/>
    <cellStyle name="Обычный 4 2 4 2 2 3 2 3" xfId="10907"/>
    <cellStyle name="Обычный 4 2 4 2 2 3 2 3 2" xfId="27804"/>
    <cellStyle name="Обычный 4 2 4 2 2 3 2 4" xfId="19356"/>
    <cellStyle name="Обычный 4 2 4 2 2 3 3" xfId="3867"/>
    <cellStyle name="Обычный 4 2 4 2 2 3 3 2" xfId="8091"/>
    <cellStyle name="Обычный 4 2 4 2 2 3 3 2 2" xfId="16539"/>
    <cellStyle name="Обычный 4 2 4 2 2 3 3 2 2 2" xfId="33436"/>
    <cellStyle name="Обычный 4 2 4 2 2 3 3 2 3" xfId="24988"/>
    <cellStyle name="Обычный 4 2 4 2 2 3 3 3" xfId="12315"/>
    <cellStyle name="Обычный 4 2 4 2 2 3 3 3 2" xfId="29212"/>
    <cellStyle name="Обычный 4 2 4 2 2 3 3 4" xfId="20764"/>
    <cellStyle name="Обычный 4 2 4 2 2 3 4" xfId="5275"/>
    <cellStyle name="Обычный 4 2 4 2 2 3 4 2" xfId="13723"/>
    <cellStyle name="Обычный 4 2 4 2 2 3 4 2 2" xfId="30620"/>
    <cellStyle name="Обычный 4 2 4 2 2 3 4 3" xfId="22172"/>
    <cellStyle name="Обычный 4 2 4 2 2 3 5" xfId="9499"/>
    <cellStyle name="Обычный 4 2 4 2 2 3 5 2" xfId="26396"/>
    <cellStyle name="Обычный 4 2 4 2 2 3 6" xfId="17948"/>
    <cellStyle name="Обычный 4 2 4 2 2 4" xfId="1755"/>
    <cellStyle name="Обычный 4 2 4 2 2 4 2" xfId="5979"/>
    <cellStyle name="Обычный 4 2 4 2 2 4 2 2" xfId="14427"/>
    <cellStyle name="Обычный 4 2 4 2 2 4 2 2 2" xfId="31324"/>
    <cellStyle name="Обычный 4 2 4 2 2 4 2 3" xfId="22876"/>
    <cellStyle name="Обычный 4 2 4 2 2 4 3" xfId="10203"/>
    <cellStyle name="Обычный 4 2 4 2 2 4 3 2" xfId="27100"/>
    <cellStyle name="Обычный 4 2 4 2 2 4 4" xfId="18652"/>
    <cellStyle name="Обычный 4 2 4 2 2 5" xfId="3163"/>
    <cellStyle name="Обычный 4 2 4 2 2 5 2" xfId="7387"/>
    <cellStyle name="Обычный 4 2 4 2 2 5 2 2" xfId="15835"/>
    <cellStyle name="Обычный 4 2 4 2 2 5 2 2 2" xfId="32732"/>
    <cellStyle name="Обычный 4 2 4 2 2 5 2 3" xfId="24284"/>
    <cellStyle name="Обычный 4 2 4 2 2 5 3" xfId="11611"/>
    <cellStyle name="Обычный 4 2 4 2 2 5 3 2" xfId="28508"/>
    <cellStyle name="Обычный 4 2 4 2 2 5 4" xfId="20060"/>
    <cellStyle name="Обычный 4 2 4 2 2 6" xfId="4571"/>
    <cellStyle name="Обычный 4 2 4 2 2 6 2" xfId="13019"/>
    <cellStyle name="Обычный 4 2 4 2 2 6 2 2" xfId="29916"/>
    <cellStyle name="Обычный 4 2 4 2 2 6 3" xfId="21468"/>
    <cellStyle name="Обычный 4 2 4 2 2 7" xfId="8795"/>
    <cellStyle name="Обычный 4 2 4 2 2 7 2" xfId="25692"/>
    <cellStyle name="Обычный 4 2 4 2 2 8" xfId="17244"/>
    <cellStyle name="Обычный 4 2 4 2 2 9" xfId="34141"/>
    <cellStyle name="Обычный 4 2 4 2 3" xfId="671"/>
    <cellStyle name="Обычный 4 2 4 2 3 2" xfId="1402"/>
    <cellStyle name="Обычный 4 2 4 2 3 2 2" xfId="2810"/>
    <cellStyle name="Обычный 4 2 4 2 3 2 2 2" xfId="7034"/>
    <cellStyle name="Обычный 4 2 4 2 3 2 2 2 2" xfId="15482"/>
    <cellStyle name="Обычный 4 2 4 2 3 2 2 2 2 2" xfId="32379"/>
    <cellStyle name="Обычный 4 2 4 2 3 2 2 2 3" xfId="23931"/>
    <cellStyle name="Обычный 4 2 4 2 3 2 2 3" xfId="11258"/>
    <cellStyle name="Обычный 4 2 4 2 3 2 2 3 2" xfId="28155"/>
    <cellStyle name="Обычный 4 2 4 2 3 2 2 4" xfId="19707"/>
    <cellStyle name="Обычный 4 2 4 2 3 2 3" xfId="4218"/>
    <cellStyle name="Обычный 4 2 4 2 3 2 3 2" xfId="8442"/>
    <cellStyle name="Обычный 4 2 4 2 3 2 3 2 2" xfId="16890"/>
    <cellStyle name="Обычный 4 2 4 2 3 2 3 2 2 2" xfId="33787"/>
    <cellStyle name="Обычный 4 2 4 2 3 2 3 2 3" xfId="25339"/>
    <cellStyle name="Обычный 4 2 4 2 3 2 3 3" xfId="12666"/>
    <cellStyle name="Обычный 4 2 4 2 3 2 3 3 2" xfId="29563"/>
    <cellStyle name="Обычный 4 2 4 2 3 2 3 4" xfId="21115"/>
    <cellStyle name="Обычный 4 2 4 2 3 2 4" xfId="5626"/>
    <cellStyle name="Обычный 4 2 4 2 3 2 4 2" xfId="14074"/>
    <cellStyle name="Обычный 4 2 4 2 3 2 4 2 2" xfId="30971"/>
    <cellStyle name="Обычный 4 2 4 2 3 2 4 3" xfId="22523"/>
    <cellStyle name="Обычный 4 2 4 2 3 2 5" xfId="9850"/>
    <cellStyle name="Обычный 4 2 4 2 3 2 5 2" xfId="26747"/>
    <cellStyle name="Обычный 4 2 4 2 3 2 6" xfId="18299"/>
    <cellStyle name="Обычный 4 2 4 2 3 3" xfId="2106"/>
    <cellStyle name="Обычный 4 2 4 2 3 3 2" xfId="6330"/>
    <cellStyle name="Обычный 4 2 4 2 3 3 2 2" xfId="14778"/>
    <cellStyle name="Обычный 4 2 4 2 3 3 2 2 2" xfId="31675"/>
    <cellStyle name="Обычный 4 2 4 2 3 3 2 3" xfId="23227"/>
    <cellStyle name="Обычный 4 2 4 2 3 3 3" xfId="10554"/>
    <cellStyle name="Обычный 4 2 4 2 3 3 3 2" xfId="27451"/>
    <cellStyle name="Обычный 4 2 4 2 3 3 4" xfId="19003"/>
    <cellStyle name="Обычный 4 2 4 2 3 4" xfId="3514"/>
    <cellStyle name="Обычный 4 2 4 2 3 4 2" xfId="7738"/>
    <cellStyle name="Обычный 4 2 4 2 3 4 2 2" xfId="16186"/>
    <cellStyle name="Обычный 4 2 4 2 3 4 2 2 2" xfId="33083"/>
    <cellStyle name="Обычный 4 2 4 2 3 4 2 3" xfId="24635"/>
    <cellStyle name="Обычный 4 2 4 2 3 4 3" xfId="11962"/>
    <cellStyle name="Обычный 4 2 4 2 3 4 3 2" xfId="28859"/>
    <cellStyle name="Обычный 4 2 4 2 3 4 4" xfId="20411"/>
    <cellStyle name="Обычный 4 2 4 2 3 5" xfId="4922"/>
    <cellStyle name="Обычный 4 2 4 2 3 5 2" xfId="13370"/>
    <cellStyle name="Обычный 4 2 4 2 3 5 2 2" xfId="30267"/>
    <cellStyle name="Обычный 4 2 4 2 3 5 3" xfId="21819"/>
    <cellStyle name="Обычный 4 2 4 2 3 6" xfId="9146"/>
    <cellStyle name="Обычный 4 2 4 2 3 6 2" xfId="26043"/>
    <cellStyle name="Обычный 4 2 4 2 3 7" xfId="17595"/>
    <cellStyle name="Обычный 4 2 4 2 3 8" xfId="34492"/>
    <cellStyle name="Обычный 4 2 4 2 4" xfId="1050"/>
    <cellStyle name="Обычный 4 2 4 2 4 2" xfId="2458"/>
    <cellStyle name="Обычный 4 2 4 2 4 2 2" xfId="6682"/>
    <cellStyle name="Обычный 4 2 4 2 4 2 2 2" xfId="15130"/>
    <cellStyle name="Обычный 4 2 4 2 4 2 2 2 2" xfId="32027"/>
    <cellStyle name="Обычный 4 2 4 2 4 2 2 3" xfId="23579"/>
    <cellStyle name="Обычный 4 2 4 2 4 2 3" xfId="10906"/>
    <cellStyle name="Обычный 4 2 4 2 4 2 3 2" xfId="27803"/>
    <cellStyle name="Обычный 4 2 4 2 4 2 4" xfId="19355"/>
    <cellStyle name="Обычный 4 2 4 2 4 3" xfId="3866"/>
    <cellStyle name="Обычный 4 2 4 2 4 3 2" xfId="8090"/>
    <cellStyle name="Обычный 4 2 4 2 4 3 2 2" xfId="16538"/>
    <cellStyle name="Обычный 4 2 4 2 4 3 2 2 2" xfId="33435"/>
    <cellStyle name="Обычный 4 2 4 2 4 3 2 3" xfId="24987"/>
    <cellStyle name="Обычный 4 2 4 2 4 3 3" xfId="12314"/>
    <cellStyle name="Обычный 4 2 4 2 4 3 3 2" xfId="29211"/>
    <cellStyle name="Обычный 4 2 4 2 4 3 4" xfId="20763"/>
    <cellStyle name="Обычный 4 2 4 2 4 4" xfId="5274"/>
    <cellStyle name="Обычный 4 2 4 2 4 4 2" xfId="13722"/>
    <cellStyle name="Обычный 4 2 4 2 4 4 2 2" xfId="30619"/>
    <cellStyle name="Обычный 4 2 4 2 4 4 3" xfId="22171"/>
    <cellStyle name="Обычный 4 2 4 2 4 5" xfId="9498"/>
    <cellStyle name="Обычный 4 2 4 2 4 5 2" xfId="26395"/>
    <cellStyle name="Обычный 4 2 4 2 4 6" xfId="17947"/>
    <cellStyle name="Обычный 4 2 4 2 5" xfId="1754"/>
    <cellStyle name="Обычный 4 2 4 2 5 2" xfId="5978"/>
    <cellStyle name="Обычный 4 2 4 2 5 2 2" xfId="14426"/>
    <cellStyle name="Обычный 4 2 4 2 5 2 2 2" xfId="31323"/>
    <cellStyle name="Обычный 4 2 4 2 5 2 3" xfId="22875"/>
    <cellStyle name="Обычный 4 2 4 2 5 3" xfId="10202"/>
    <cellStyle name="Обычный 4 2 4 2 5 3 2" xfId="27099"/>
    <cellStyle name="Обычный 4 2 4 2 5 4" xfId="18651"/>
    <cellStyle name="Обычный 4 2 4 2 6" xfId="3162"/>
    <cellStyle name="Обычный 4 2 4 2 6 2" xfId="7386"/>
    <cellStyle name="Обычный 4 2 4 2 6 2 2" xfId="15834"/>
    <cellStyle name="Обычный 4 2 4 2 6 2 2 2" xfId="32731"/>
    <cellStyle name="Обычный 4 2 4 2 6 2 3" xfId="24283"/>
    <cellStyle name="Обычный 4 2 4 2 6 3" xfId="11610"/>
    <cellStyle name="Обычный 4 2 4 2 6 3 2" xfId="28507"/>
    <cellStyle name="Обычный 4 2 4 2 6 4" xfId="20059"/>
    <cellStyle name="Обычный 4 2 4 2 7" xfId="4570"/>
    <cellStyle name="Обычный 4 2 4 2 7 2" xfId="13018"/>
    <cellStyle name="Обычный 4 2 4 2 7 2 2" xfId="29915"/>
    <cellStyle name="Обычный 4 2 4 2 7 3" xfId="21467"/>
    <cellStyle name="Обычный 4 2 4 2 8" xfId="8794"/>
    <cellStyle name="Обычный 4 2 4 2 8 2" xfId="25691"/>
    <cellStyle name="Обычный 4 2 4 2 9" xfId="17243"/>
    <cellStyle name="Обычный 4 2 4 3" xfId="270"/>
    <cellStyle name="Обычный 4 2 4 3 2" xfId="673"/>
    <cellStyle name="Обычный 4 2 4 3 2 2" xfId="1404"/>
    <cellStyle name="Обычный 4 2 4 3 2 2 2" xfId="2812"/>
    <cellStyle name="Обычный 4 2 4 3 2 2 2 2" xfId="7036"/>
    <cellStyle name="Обычный 4 2 4 3 2 2 2 2 2" xfId="15484"/>
    <cellStyle name="Обычный 4 2 4 3 2 2 2 2 2 2" xfId="32381"/>
    <cellStyle name="Обычный 4 2 4 3 2 2 2 2 3" xfId="23933"/>
    <cellStyle name="Обычный 4 2 4 3 2 2 2 3" xfId="11260"/>
    <cellStyle name="Обычный 4 2 4 3 2 2 2 3 2" xfId="28157"/>
    <cellStyle name="Обычный 4 2 4 3 2 2 2 4" xfId="19709"/>
    <cellStyle name="Обычный 4 2 4 3 2 2 3" xfId="4220"/>
    <cellStyle name="Обычный 4 2 4 3 2 2 3 2" xfId="8444"/>
    <cellStyle name="Обычный 4 2 4 3 2 2 3 2 2" xfId="16892"/>
    <cellStyle name="Обычный 4 2 4 3 2 2 3 2 2 2" xfId="33789"/>
    <cellStyle name="Обычный 4 2 4 3 2 2 3 2 3" xfId="25341"/>
    <cellStyle name="Обычный 4 2 4 3 2 2 3 3" xfId="12668"/>
    <cellStyle name="Обычный 4 2 4 3 2 2 3 3 2" xfId="29565"/>
    <cellStyle name="Обычный 4 2 4 3 2 2 3 4" xfId="21117"/>
    <cellStyle name="Обычный 4 2 4 3 2 2 4" xfId="5628"/>
    <cellStyle name="Обычный 4 2 4 3 2 2 4 2" xfId="14076"/>
    <cellStyle name="Обычный 4 2 4 3 2 2 4 2 2" xfId="30973"/>
    <cellStyle name="Обычный 4 2 4 3 2 2 4 3" xfId="22525"/>
    <cellStyle name="Обычный 4 2 4 3 2 2 5" xfId="9852"/>
    <cellStyle name="Обычный 4 2 4 3 2 2 5 2" xfId="26749"/>
    <cellStyle name="Обычный 4 2 4 3 2 2 6" xfId="18301"/>
    <cellStyle name="Обычный 4 2 4 3 2 3" xfId="2108"/>
    <cellStyle name="Обычный 4 2 4 3 2 3 2" xfId="6332"/>
    <cellStyle name="Обычный 4 2 4 3 2 3 2 2" xfId="14780"/>
    <cellStyle name="Обычный 4 2 4 3 2 3 2 2 2" xfId="31677"/>
    <cellStyle name="Обычный 4 2 4 3 2 3 2 3" xfId="23229"/>
    <cellStyle name="Обычный 4 2 4 3 2 3 3" xfId="10556"/>
    <cellStyle name="Обычный 4 2 4 3 2 3 3 2" xfId="27453"/>
    <cellStyle name="Обычный 4 2 4 3 2 3 4" xfId="19005"/>
    <cellStyle name="Обычный 4 2 4 3 2 4" xfId="3516"/>
    <cellStyle name="Обычный 4 2 4 3 2 4 2" xfId="7740"/>
    <cellStyle name="Обычный 4 2 4 3 2 4 2 2" xfId="16188"/>
    <cellStyle name="Обычный 4 2 4 3 2 4 2 2 2" xfId="33085"/>
    <cellStyle name="Обычный 4 2 4 3 2 4 2 3" xfId="24637"/>
    <cellStyle name="Обычный 4 2 4 3 2 4 3" xfId="11964"/>
    <cellStyle name="Обычный 4 2 4 3 2 4 3 2" xfId="28861"/>
    <cellStyle name="Обычный 4 2 4 3 2 4 4" xfId="20413"/>
    <cellStyle name="Обычный 4 2 4 3 2 5" xfId="4924"/>
    <cellStyle name="Обычный 4 2 4 3 2 5 2" xfId="13372"/>
    <cellStyle name="Обычный 4 2 4 3 2 5 2 2" xfId="30269"/>
    <cellStyle name="Обычный 4 2 4 3 2 5 3" xfId="21821"/>
    <cellStyle name="Обычный 4 2 4 3 2 6" xfId="9148"/>
    <cellStyle name="Обычный 4 2 4 3 2 6 2" xfId="26045"/>
    <cellStyle name="Обычный 4 2 4 3 2 7" xfId="17597"/>
    <cellStyle name="Обычный 4 2 4 3 2 8" xfId="34494"/>
    <cellStyle name="Обычный 4 2 4 3 3" xfId="1052"/>
    <cellStyle name="Обычный 4 2 4 3 3 2" xfId="2460"/>
    <cellStyle name="Обычный 4 2 4 3 3 2 2" xfId="6684"/>
    <cellStyle name="Обычный 4 2 4 3 3 2 2 2" xfId="15132"/>
    <cellStyle name="Обычный 4 2 4 3 3 2 2 2 2" xfId="32029"/>
    <cellStyle name="Обычный 4 2 4 3 3 2 2 3" xfId="23581"/>
    <cellStyle name="Обычный 4 2 4 3 3 2 3" xfId="10908"/>
    <cellStyle name="Обычный 4 2 4 3 3 2 3 2" xfId="27805"/>
    <cellStyle name="Обычный 4 2 4 3 3 2 4" xfId="19357"/>
    <cellStyle name="Обычный 4 2 4 3 3 3" xfId="3868"/>
    <cellStyle name="Обычный 4 2 4 3 3 3 2" xfId="8092"/>
    <cellStyle name="Обычный 4 2 4 3 3 3 2 2" xfId="16540"/>
    <cellStyle name="Обычный 4 2 4 3 3 3 2 2 2" xfId="33437"/>
    <cellStyle name="Обычный 4 2 4 3 3 3 2 3" xfId="24989"/>
    <cellStyle name="Обычный 4 2 4 3 3 3 3" xfId="12316"/>
    <cellStyle name="Обычный 4 2 4 3 3 3 3 2" xfId="29213"/>
    <cellStyle name="Обычный 4 2 4 3 3 3 4" xfId="20765"/>
    <cellStyle name="Обычный 4 2 4 3 3 4" xfId="5276"/>
    <cellStyle name="Обычный 4 2 4 3 3 4 2" xfId="13724"/>
    <cellStyle name="Обычный 4 2 4 3 3 4 2 2" xfId="30621"/>
    <cellStyle name="Обычный 4 2 4 3 3 4 3" xfId="22173"/>
    <cellStyle name="Обычный 4 2 4 3 3 5" xfId="9500"/>
    <cellStyle name="Обычный 4 2 4 3 3 5 2" xfId="26397"/>
    <cellStyle name="Обычный 4 2 4 3 3 6" xfId="17949"/>
    <cellStyle name="Обычный 4 2 4 3 4" xfId="1756"/>
    <cellStyle name="Обычный 4 2 4 3 4 2" xfId="5980"/>
    <cellStyle name="Обычный 4 2 4 3 4 2 2" xfId="14428"/>
    <cellStyle name="Обычный 4 2 4 3 4 2 2 2" xfId="31325"/>
    <cellStyle name="Обычный 4 2 4 3 4 2 3" xfId="22877"/>
    <cellStyle name="Обычный 4 2 4 3 4 3" xfId="10204"/>
    <cellStyle name="Обычный 4 2 4 3 4 3 2" xfId="27101"/>
    <cellStyle name="Обычный 4 2 4 3 4 4" xfId="18653"/>
    <cellStyle name="Обычный 4 2 4 3 5" xfId="3164"/>
    <cellStyle name="Обычный 4 2 4 3 5 2" xfId="7388"/>
    <cellStyle name="Обычный 4 2 4 3 5 2 2" xfId="15836"/>
    <cellStyle name="Обычный 4 2 4 3 5 2 2 2" xfId="32733"/>
    <cellStyle name="Обычный 4 2 4 3 5 2 3" xfId="24285"/>
    <cellStyle name="Обычный 4 2 4 3 5 3" xfId="11612"/>
    <cellStyle name="Обычный 4 2 4 3 5 3 2" xfId="28509"/>
    <cellStyle name="Обычный 4 2 4 3 5 4" xfId="20061"/>
    <cellStyle name="Обычный 4 2 4 3 6" xfId="4572"/>
    <cellStyle name="Обычный 4 2 4 3 6 2" xfId="13020"/>
    <cellStyle name="Обычный 4 2 4 3 6 2 2" xfId="29917"/>
    <cellStyle name="Обычный 4 2 4 3 6 3" xfId="21469"/>
    <cellStyle name="Обычный 4 2 4 3 7" xfId="8796"/>
    <cellStyle name="Обычный 4 2 4 3 7 2" xfId="25693"/>
    <cellStyle name="Обычный 4 2 4 3 8" xfId="17245"/>
    <cellStyle name="Обычный 4 2 4 3 9" xfId="34142"/>
    <cellStyle name="Обычный 4 2 4 4" xfId="670"/>
    <cellStyle name="Обычный 4 2 4 4 2" xfId="1401"/>
    <cellStyle name="Обычный 4 2 4 4 2 2" xfId="2809"/>
    <cellStyle name="Обычный 4 2 4 4 2 2 2" xfId="7033"/>
    <cellStyle name="Обычный 4 2 4 4 2 2 2 2" xfId="15481"/>
    <cellStyle name="Обычный 4 2 4 4 2 2 2 2 2" xfId="32378"/>
    <cellStyle name="Обычный 4 2 4 4 2 2 2 3" xfId="23930"/>
    <cellStyle name="Обычный 4 2 4 4 2 2 3" xfId="11257"/>
    <cellStyle name="Обычный 4 2 4 4 2 2 3 2" xfId="28154"/>
    <cellStyle name="Обычный 4 2 4 4 2 2 4" xfId="19706"/>
    <cellStyle name="Обычный 4 2 4 4 2 3" xfId="4217"/>
    <cellStyle name="Обычный 4 2 4 4 2 3 2" xfId="8441"/>
    <cellStyle name="Обычный 4 2 4 4 2 3 2 2" xfId="16889"/>
    <cellStyle name="Обычный 4 2 4 4 2 3 2 2 2" xfId="33786"/>
    <cellStyle name="Обычный 4 2 4 4 2 3 2 3" xfId="25338"/>
    <cellStyle name="Обычный 4 2 4 4 2 3 3" xfId="12665"/>
    <cellStyle name="Обычный 4 2 4 4 2 3 3 2" xfId="29562"/>
    <cellStyle name="Обычный 4 2 4 4 2 3 4" xfId="21114"/>
    <cellStyle name="Обычный 4 2 4 4 2 4" xfId="5625"/>
    <cellStyle name="Обычный 4 2 4 4 2 4 2" xfId="14073"/>
    <cellStyle name="Обычный 4 2 4 4 2 4 2 2" xfId="30970"/>
    <cellStyle name="Обычный 4 2 4 4 2 4 3" xfId="22522"/>
    <cellStyle name="Обычный 4 2 4 4 2 5" xfId="9849"/>
    <cellStyle name="Обычный 4 2 4 4 2 5 2" xfId="26746"/>
    <cellStyle name="Обычный 4 2 4 4 2 6" xfId="18298"/>
    <cellStyle name="Обычный 4 2 4 4 3" xfId="2105"/>
    <cellStyle name="Обычный 4 2 4 4 3 2" xfId="6329"/>
    <cellStyle name="Обычный 4 2 4 4 3 2 2" xfId="14777"/>
    <cellStyle name="Обычный 4 2 4 4 3 2 2 2" xfId="31674"/>
    <cellStyle name="Обычный 4 2 4 4 3 2 3" xfId="23226"/>
    <cellStyle name="Обычный 4 2 4 4 3 3" xfId="10553"/>
    <cellStyle name="Обычный 4 2 4 4 3 3 2" xfId="27450"/>
    <cellStyle name="Обычный 4 2 4 4 3 4" xfId="19002"/>
    <cellStyle name="Обычный 4 2 4 4 4" xfId="3513"/>
    <cellStyle name="Обычный 4 2 4 4 4 2" xfId="7737"/>
    <cellStyle name="Обычный 4 2 4 4 4 2 2" xfId="16185"/>
    <cellStyle name="Обычный 4 2 4 4 4 2 2 2" xfId="33082"/>
    <cellStyle name="Обычный 4 2 4 4 4 2 3" xfId="24634"/>
    <cellStyle name="Обычный 4 2 4 4 4 3" xfId="11961"/>
    <cellStyle name="Обычный 4 2 4 4 4 3 2" xfId="28858"/>
    <cellStyle name="Обычный 4 2 4 4 4 4" xfId="20410"/>
    <cellStyle name="Обычный 4 2 4 4 5" xfId="4921"/>
    <cellStyle name="Обычный 4 2 4 4 5 2" xfId="13369"/>
    <cellStyle name="Обычный 4 2 4 4 5 2 2" xfId="30266"/>
    <cellStyle name="Обычный 4 2 4 4 5 3" xfId="21818"/>
    <cellStyle name="Обычный 4 2 4 4 6" xfId="9145"/>
    <cellStyle name="Обычный 4 2 4 4 6 2" xfId="26042"/>
    <cellStyle name="Обычный 4 2 4 4 7" xfId="17594"/>
    <cellStyle name="Обычный 4 2 4 4 8" xfId="34491"/>
    <cellStyle name="Обычный 4 2 4 5" xfId="1049"/>
    <cellStyle name="Обычный 4 2 4 5 2" xfId="2457"/>
    <cellStyle name="Обычный 4 2 4 5 2 2" xfId="6681"/>
    <cellStyle name="Обычный 4 2 4 5 2 2 2" xfId="15129"/>
    <cellStyle name="Обычный 4 2 4 5 2 2 2 2" xfId="32026"/>
    <cellStyle name="Обычный 4 2 4 5 2 2 3" xfId="23578"/>
    <cellStyle name="Обычный 4 2 4 5 2 3" xfId="10905"/>
    <cellStyle name="Обычный 4 2 4 5 2 3 2" xfId="27802"/>
    <cellStyle name="Обычный 4 2 4 5 2 4" xfId="19354"/>
    <cellStyle name="Обычный 4 2 4 5 3" xfId="3865"/>
    <cellStyle name="Обычный 4 2 4 5 3 2" xfId="8089"/>
    <cellStyle name="Обычный 4 2 4 5 3 2 2" xfId="16537"/>
    <cellStyle name="Обычный 4 2 4 5 3 2 2 2" xfId="33434"/>
    <cellStyle name="Обычный 4 2 4 5 3 2 3" xfId="24986"/>
    <cellStyle name="Обычный 4 2 4 5 3 3" xfId="12313"/>
    <cellStyle name="Обычный 4 2 4 5 3 3 2" xfId="29210"/>
    <cellStyle name="Обычный 4 2 4 5 3 4" xfId="20762"/>
    <cellStyle name="Обычный 4 2 4 5 4" xfId="5273"/>
    <cellStyle name="Обычный 4 2 4 5 4 2" xfId="13721"/>
    <cellStyle name="Обычный 4 2 4 5 4 2 2" xfId="30618"/>
    <cellStyle name="Обычный 4 2 4 5 4 3" xfId="22170"/>
    <cellStyle name="Обычный 4 2 4 5 5" xfId="9497"/>
    <cellStyle name="Обычный 4 2 4 5 5 2" xfId="26394"/>
    <cellStyle name="Обычный 4 2 4 5 6" xfId="17946"/>
    <cellStyle name="Обычный 4 2 4 6" xfId="1753"/>
    <cellStyle name="Обычный 4 2 4 6 2" xfId="5977"/>
    <cellStyle name="Обычный 4 2 4 6 2 2" xfId="14425"/>
    <cellStyle name="Обычный 4 2 4 6 2 2 2" xfId="31322"/>
    <cellStyle name="Обычный 4 2 4 6 2 3" xfId="22874"/>
    <cellStyle name="Обычный 4 2 4 6 3" xfId="10201"/>
    <cellStyle name="Обычный 4 2 4 6 3 2" xfId="27098"/>
    <cellStyle name="Обычный 4 2 4 6 4" xfId="18650"/>
    <cellStyle name="Обычный 4 2 4 7" xfId="3161"/>
    <cellStyle name="Обычный 4 2 4 7 2" xfId="7385"/>
    <cellStyle name="Обычный 4 2 4 7 2 2" xfId="15833"/>
    <cellStyle name="Обычный 4 2 4 7 2 2 2" xfId="32730"/>
    <cellStyle name="Обычный 4 2 4 7 2 3" xfId="24282"/>
    <cellStyle name="Обычный 4 2 4 7 3" xfId="11609"/>
    <cellStyle name="Обычный 4 2 4 7 3 2" xfId="28506"/>
    <cellStyle name="Обычный 4 2 4 7 4" xfId="20058"/>
    <cellStyle name="Обычный 4 2 4 8" xfId="4569"/>
    <cellStyle name="Обычный 4 2 4 8 2" xfId="13017"/>
    <cellStyle name="Обычный 4 2 4 8 2 2" xfId="29914"/>
    <cellStyle name="Обычный 4 2 4 8 3" xfId="21466"/>
    <cellStyle name="Обычный 4 2 4 9" xfId="8793"/>
    <cellStyle name="Обычный 4 2 4 9 2" xfId="25690"/>
    <cellStyle name="Обычный 4 2 5" xfId="271"/>
    <cellStyle name="Обычный 4 2 5 10" xfId="34143"/>
    <cellStyle name="Обычный 4 2 5 2" xfId="272"/>
    <cellStyle name="Обычный 4 2 5 2 2" xfId="675"/>
    <cellStyle name="Обычный 4 2 5 2 2 2" xfId="1406"/>
    <cellStyle name="Обычный 4 2 5 2 2 2 2" xfId="2814"/>
    <cellStyle name="Обычный 4 2 5 2 2 2 2 2" xfId="7038"/>
    <cellStyle name="Обычный 4 2 5 2 2 2 2 2 2" xfId="15486"/>
    <cellStyle name="Обычный 4 2 5 2 2 2 2 2 2 2" xfId="32383"/>
    <cellStyle name="Обычный 4 2 5 2 2 2 2 2 3" xfId="23935"/>
    <cellStyle name="Обычный 4 2 5 2 2 2 2 3" xfId="11262"/>
    <cellStyle name="Обычный 4 2 5 2 2 2 2 3 2" xfId="28159"/>
    <cellStyle name="Обычный 4 2 5 2 2 2 2 4" xfId="19711"/>
    <cellStyle name="Обычный 4 2 5 2 2 2 3" xfId="4222"/>
    <cellStyle name="Обычный 4 2 5 2 2 2 3 2" xfId="8446"/>
    <cellStyle name="Обычный 4 2 5 2 2 2 3 2 2" xfId="16894"/>
    <cellStyle name="Обычный 4 2 5 2 2 2 3 2 2 2" xfId="33791"/>
    <cellStyle name="Обычный 4 2 5 2 2 2 3 2 3" xfId="25343"/>
    <cellStyle name="Обычный 4 2 5 2 2 2 3 3" xfId="12670"/>
    <cellStyle name="Обычный 4 2 5 2 2 2 3 3 2" xfId="29567"/>
    <cellStyle name="Обычный 4 2 5 2 2 2 3 4" xfId="21119"/>
    <cellStyle name="Обычный 4 2 5 2 2 2 4" xfId="5630"/>
    <cellStyle name="Обычный 4 2 5 2 2 2 4 2" xfId="14078"/>
    <cellStyle name="Обычный 4 2 5 2 2 2 4 2 2" xfId="30975"/>
    <cellStyle name="Обычный 4 2 5 2 2 2 4 3" xfId="22527"/>
    <cellStyle name="Обычный 4 2 5 2 2 2 5" xfId="9854"/>
    <cellStyle name="Обычный 4 2 5 2 2 2 5 2" xfId="26751"/>
    <cellStyle name="Обычный 4 2 5 2 2 2 6" xfId="18303"/>
    <cellStyle name="Обычный 4 2 5 2 2 3" xfId="2110"/>
    <cellStyle name="Обычный 4 2 5 2 2 3 2" xfId="6334"/>
    <cellStyle name="Обычный 4 2 5 2 2 3 2 2" xfId="14782"/>
    <cellStyle name="Обычный 4 2 5 2 2 3 2 2 2" xfId="31679"/>
    <cellStyle name="Обычный 4 2 5 2 2 3 2 3" xfId="23231"/>
    <cellStyle name="Обычный 4 2 5 2 2 3 3" xfId="10558"/>
    <cellStyle name="Обычный 4 2 5 2 2 3 3 2" xfId="27455"/>
    <cellStyle name="Обычный 4 2 5 2 2 3 4" xfId="19007"/>
    <cellStyle name="Обычный 4 2 5 2 2 4" xfId="3518"/>
    <cellStyle name="Обычный 4 2 5 2 2 4 2" xfId="7742"/>
    <cellStyle name="Обычный 4 2 5 2 2 4 2 2" xfId="16190"/>
    <cellStyle name="Обычный 4 2 5 2 2 4 2 2 2" xfId="33087"/>
    <cellStyle name="Обычный 4 2 5 2 2 4 2 3" xfId="24639"/>
    <cellStyle name="Обычный 4 2 5 2 2 4 3" xfId="11966"/>
    <cellStyle name="Обычный 4 2 5 2 2 4 3 2" xfId="28863"/>
    <cellStyle name="Обычный 4 2 5 2 2 4 4" xfId="20415"/>
    <cellStyle name="Обычный 4 2 5 2 2 5" xfId="4926"/>
    <cellStyle name="Обычный 4 2 5 2 2 5 2" xfId="13374"/>
    <cellStyle name="Обычный 4 2 5 2 2 5 2 2" xfId="30271"/>
    <cellStyle name="Обычный 4 2 5 2 2 5 3" xfId="21823"/>
    <cellStyle name="Обычный 4 2 5 2 2 6" xfId="9150"/>
    <cellStyle name="Обычный 4 2 5 2 2 6 2" xfId="26047"/>
    <cellStyle name="Обычный 4 2 5 2 2 7" xfId="17599"/>
    <cellStyle name="Обычный 4 2 5 2 2 8" xfId="34496"/>
    <cellStyle name="Обычный 4 2 5 2 3" xfId="1054"/>
    <cellStyle name="Обычный 4 2 5 2 3 2" xfId="2462"/>
    <cellStyle name="Обычный 4 2 5 2 3 2 2" xfId="6686"/>
    <cellStyle name="Обычный 4 2 5 2 3 2 2 2" xfId="15134"/>
    <cellStyle name="Обычный 4 2 5 2 3 2 2 2 2" xfId="32031"/>
    <cellStyle name="Обычный 4 2 5 2 3 2 2 3" xfId="23583"/>
    <cellStyle name="Обычный 4 2 5 2 3 2 3" xfId="10910"/>
    <cellStyle name="Обычный 4 2 5 2 3 2 3 2" xfId="27807"/>
    <cellStyle name="Обычный 4 2 5 2 3 2 4" xfId="19359"/>
    <cellStyle name="Обычный 4 2 5 2 3 3" xfId="3870"/>
    <cellStyle name="Обычный 4 2 5 2 3 3 2" xfId="8094"/>
    <cellStyle name="Обычный 4 2 5 2 3 3 2 2" xfId="16542"/>
    <cellStyle name="Обычный 4 2 5 2 3 3 2 2 2" xfId="33439"/>
    <cellStyle name="Обычный 4 2 5 2 3 3 2 3" xfId="24991"/>
    <cellStyle name="Обычный 4 2 5 2 3 3 3" xfId="12318"/>
    <cellStyle name="Обычный 4 2 5 2 3 3 3 2" xfId="29215"/>
    <cellStyle name="Обычный 4 2 5 2 3 3 4" xfId="20767"/>
    <cellStyle name="Обычный 4 2 5 2 3 4" xfId="5278"/>
    <cellStyle name="Обычный 4 2 5 2 3 4 2" xfId="13726"/>
    <cellStyle name="Обычный 4 2 5 2 3 4 2 2" xfId="30623"/>
    <cellStyle name="Обычный 4 2 5 2 3 4 3" xfId="22175"/>
    <cellStyle name="Обычный 4 2 5 2 3 5" xfId="9502"/>
    <cellStyle name="Обычный 4 2 5 2 3 5 2" xfId="26399"/>
    <cellStyle name="Обычный 4 2 5 2 3 6" xfId="17951"/>
    <cellStyle name="Обычный 4 2 5 2 4" xfId="1758"/>
    <cellStyle name="Обычный 4 2 5 2 4 2" xfId="5982"/>
    <cellStyle name="Обычный 4 2 5 2 4 2 2" xfId="14430"/>
    <cellStyle name="Обычный 4 2 5 2 4 2 2 2" xfId="31327"/>
    <cellStyle name="Обычный 4 2 5 2 4 2 3" xfId="22879"/>
    <cellStyle name="Обычный 4 2 5 2 4 3" xfId="10206"/>
    <cellStyle name="Обычный 4 2 5 2 4 3 2" xfId="27103"/>
    <cellStyle name="Обычный 4 2 5 2 4 4" xfId="18655"/>
    <cellStyle name="Обычный 4 2 5 2 5" xfId="3166"/>
    <cellStyle name="Обычный 4 2 5 2 5 2" xfId="7390"/>
    <cellStyle name="Обычный 4 2 5 2 5 2 2" xfId="15838"/>
    <cellStyle name="Обычный 4 2 5 2 5 2 2 2" xfId="32735"/>
    <cellStyle name="Обычный 4 2 5 2 5 2 3" xfId="24287"/>
    <cellStyle name="Обычный 4 2 5 2 5 3" xfId="11614"/>
    <cellStyle name="Обычный 4 2 5 2 5 3 2" xfId="28511"/>
    <cellStyle name="Обычный 4 2 5 2 5 4" xfId="20063"/>
    <cellStyle name="Обычный 4 2 5 2 6" xfId="4574"/>
    <cellStyle name="Обычный 4 2 5 2 6 2" xfId="13022"/>
    <cellStyle name="Обычный 4 2 5 2 6 2 2" xfId="29919"/>
    <cellStyle name="Обычный 4 2 5 2 6 3" xfId="21471"/>
    <cellStyle name="Обычный 4 2 5 2 7" xfId="8798"/>
    <cellStyle name="Обычный 4 2 5 2 7 2" xfId="25695"/>
    <cellStyle name="Обычный 4 2 5 2 8" xfId="17247"/>
    <cellStyle name="Обычный 4 2 5 2 9" xfId="34144"/>
    <cellStyle name="Обычный 4 2 5 3" xfId="674"/>
    <cellStyle name="Обычный 4 2 5 3 2" xfId="1405"/>
    <cellStyle name="Обычный 4 2 5 3 2 2" xfId="2813"/>
    <cellStyle name="Обычный 4 2 5 3 2 2 2" xfId="7037"/>
    <cellStyle name="Обычный 4 2 5 3 2 2 2 2" xfId="15485"/>
    <cellStyle name="Обычный 4 2 5 3 2 2 2 2 2" xfId="32382"/>
    <cellStyle name="Обычный 4 2 5 3 2 2 2 3" xfId="23934"/>
    <cellStyle name="Обычный 4 2 5 3 2 2 3" xfId="11261"/>
    <cellStyle name="Обычный 4 2 5 3 2 2 3 2" xfId="28158"/>
    <cellStyle name="Обычный 4 2 5 3 2 2 4" xfId="19710"/>
    <cellStyle name="Обычный 4 2 5 3 2 3" xfId="4221"/>
    <cellStyle name="Обычный 4 2 5 3 2 3 2" xfId="8445"/>
    <cellStyle name="Обычный 4 2 5 3 2 3 2 2" xfId="16893"/>
    <cellStyle name="Обычный 4 2 5 3 2 3 2 2 2" xfId="33790"/>
    <cellStyle name="Обычный 4 2 5 3 2 3 2 3" xfId="25342"/>
    <cellStyle name="Обычный 4 2 5 3 2 3 3" xfId="12669"/>
    <cellStyle name="Обычный 4 2 5 3 2 3 3 2" xfId="29566"/>
    <cellStyle name="Обычный 4 2 5 3 2 3 4" xfId="21118"/>
    <cellStyle name="Обычный 4 2 5 3 2 4" xfId="5629"/>
    <cellStyle name="Обычный 4 2 5 3 2 4 2" xfId="14077"/>
    <cellStyle name="Обычный 4 2 5 3 2 4 2 2" xfId="30974"/>
    <cellStyle name="Обычный 4 2 5 3 2 4 3" xfId="22526"/>
    <cellStyle name="Обычный 4 2 5 3 2 5" xfId="9853"/>
    <cellStyle name="Обычный 4 2 5 3 2 5 2" xfId="26750"/>
    <cellStyle name="Обычный 4 2 5 3 2 6" xfId="18302"/>
    <cellStyle name="Обычный 4 2 5 3 3" xfId="2109"/>
    <cellStyle name="Обычный 4 2 5 3 3 2" xfId="6333"/>
    <cellStyle name="Обычный 4 2 5 3 3 2 2" xfId="14781"/>
    <cellStyle name="Обычный 4 2 5 3 3 2 2 2" xfId="31678"/>
    <cellStyle name="Обычный 4 2 5 3 3 2 3" xfId="23230"/>
    <cellStyle name="Обычный 4 2 5 3 3 3" xfId="10557"/>
    <cellStyle name="Обычный 4 2 5 3 3 3 2" xfId="27454"/>
    <cellStyle name="Обычный 4 2 5 3 3 4" xfId="19006"/>
    <cellStyle name="Обычный 4 2 5 3 4" xfId="3517"/>
    <cellStyle name="Обычный 4 2 5 3 4 2" xfId="7741"/>
    <cellStyle name="Обычный 4 2 5 3 4 2 2" xfId="16189"/>
    <cellStyle name="Обычный 4 2 5 3 4 2 2 2" xfId="33086"/>
    <cellStyle name="Обычный 4 2 5 3 4 2 3" xfId="24638"/>
    <cellStyle name="Обычный 4 2 5 3 4 3" xfId="11965"/>
    <cellStyle name="Обычный 4 2 5 3 4 3 2" xfId="28862"/>
    <cellStyle name="Обычный 4 2 5 3 4 4" xfId="20414"/>
    <cellStyle name="Обычный 4 2 5 3 5" xfId="4925"/>
    <cellStyle name="Обычный 4 2 5 3 5 2" xfId="13373"/>
    <cellStyle name="Обычный 4 2 5 3 5 2 2" xfId="30270"/>
    <cellStyle name="Обычный 4 2 5 3 5 3" xfId="21822"/>
    <cellStyle name="Обычный 4 2 5 3 6" xfId="9149"/>
    <cellStyle name="Обычный 4 2 5 3 6 2" xfId="26046"/>
    <cellStyle name="Обычный 4 2 5 3 7" xfId="17598"/>
    <cellStyle name="Обычный 4 2 5 3 8" xfId="34495"/>
    <cellStyle name="Обычный 4 2 5 4" xfId="1053"/>
    <cellStyle name="Обычный 4 2 5 4 2" xfId="2461"/>
    <cellStyle name="Обычный 4 2 5 4 2 2" xfId="6685"/>
    <cellStyle name="Обычный 4 2 5 4 2 2 2" xfId="15133"/>
    <cellStyle name="Обычный 4 2 5 4 2 2 2 2" xfId="32030"/>
    <cellStyle name="Обычный 4 2 5 4 2 2 3" xfId="23582"/>
    <cellStyle name="Обычный 4 2 5 4 2 3" xfId="10909"/>
    <cellStyle name="Обычный 4 2 5 4 2 3 2" xfId="27806"/>
    <cellStyle name="Обычный 4 2 5 4 2 4" xfId="19358"/>
    <cellStyle name="Обычный 4 2 5 4 3" xfId="3869"/>
    <cellStyle name="Обычный 4 2 5 4 3 2" xfId="8093"/>
    <cellStyle name="Обычный 4 2 5 4 3 2 2" xfId="16541"/>
    <cellStyle name="Обычный 4 2 5 4 3 2 2 2" xfId="33438"/>
    <cellStyle name="Обычный 4 2 5 4 3 2 3" xfId="24990"/>
    <cellStyle name="Обычный 4 2 5 4 3 3" xfId="12317"/>
    <cellStyle name="Обычный 4 2 5 4 3 3 2" xfId="29214"/>
    <cellStyle name="Обычный 4 2 5 4 3 4" xfId="20766"/>
    <cellStyle name="Обычный 4 2 5 4 4" xfId="5277"/>
    <cellStyle name="Обычный 4 2 5 4 4 2" xfId="13725"/>
    <cellStyle name="Обычный 4 2 5 4 4 2 2" xfId="30622"/>
    <cellStyle name="Обычный 4 2 5 4 4 3" xfId="22174"/>
    <cellStyle name="Обычный 4 2 5 4 5" xfId="9501"/>
    <cellStyle name="Обычный 4 2 5 4 5 2" xfId="26398"/>
    <cellStyle name="Обычный 4 2 5 4 6" xfId="17950"/>
    <cellStyle name="Обычный 4 2 5 5" xfId="1757"/>
    <cellStyle name="Обычный 4 2 5 5 2" xfId="5981"/>
    <cellStyle name="Обычный 4 2 5 5 2 2" xfId="14429"/>
    <cellStyle name="Обычный 4 2 5 5 2 2 2" xfId="31326"/>
    <cellStyle name="Обычный 4 2 5 5 2 3" xfId="22878"/>
    <cellStyle name="Обычный 4 2 5 5 3" xfId="10205"/>
    <cellStyle name="Обычный 4 2 5 5 3 2" xfId="27102"/>
    <cellStyle name="Обычный 4 2 5 5 4" xfId="18654"/>
    <cellStyle name="Обычный 4 2 5 6" xfId="3165"/>
    <cellStyle name="Обычный 4 2 5 6 2" xfId="7389"/>
    <cellStyle name="Обычный 4 2 5 6 2 2" xfId="15837"/>
    <cellStyle name="Обычный 4 2 5 6 2 2 2" xfId="32734"/>
    <cellStyle name="Обычный 4 2 5 6 2 3" xfId="24286"/>
    <cellStyle name="Обычный 4 2 5 6 3" xfId="11613"/>
    <cellStyle name="Обычный 4 2 5 6 3 2" xfId="28510"/>
    <cellStyle name="Обычный 4 2 5 6 4" xfId="20062"/>
    <cellStyle name="Обычный 4 2 5 7" xfId="4573"/>
    <cellStyle name="Обычный 4 2 5 7 2" xfId="13021"/>
    <cellStyle name="Обычный 4 2 5 7 2 2" xfId="29918"/>
    <cellStyle name="Обычный 4 2 5 7 3" xfId="21470"/>
    <cellStyle name="Обычный 4 2 5 8" xfId="8797"/>
    <cellStyle name="Обычный 4 2 5 8 2" xfId="25694"/>
    <cellStyle name="Обычный 4 2 5 9" xfId="17246"/>
    <cellStyle name="Обычный 4 2 6" xfId="273"/>
    <cellStyle name="Обычный 4 2 6 2" xfId="676"/>
    <cellStyle name="Обычный 4 2 6 2 2" xfId="1407"/>
    <cellStyle name="Обычный 4 2 6 2 2 2" xfId="2815"/>
    <cellStyle name="Обычный 4 2 6 2 2 2 2" xfId="7039"/>
    <cellStyle name="Обычный 4 2 6 2 2 2 2 2" xfId="15487"/>
    <cellStyle name="Обычный 4 2 6 2 2 2 2 2 2" xfId="32384"/>
    <cellStyle name="Обычный 4 2 6 2 2 2 2 3" xfId="23936"/>
    <cellStyle name="Обычный 4 2 6 2 2 2 3" xfId="11263"/>
    <cellStyle name="Обычный 4 2 6 2 2 2 3 2" xfId="28160"/>
    <cellStyle name="Обычный 4 2 6 2 2 2 4" xfId="19712"/>
    <cellStyle name="Обычный 4 2 6 2 2 3" xfId="4223"/>
    <cellStyle name="Обычный 4 2 6 2 2 3 2" xfId="8447"/>
    <cellStyle name="Обычный 4 2 6 2 2 3 2 2" xfId="16895"/>
    <cellStyle name="Обычный 4 2 6 2 2 3 2 2 2" xfId="33792"/>
    <cellStyle name="Обычный 4 2 6 2 2 3 2 3" xfId="25344"/>
    <cellStyle name="Обычный 4 2 6 2 2 3 3" xfId="12671"/>
    <cellStyle name="Обычный 4 2 6 2 2 3 3 2" xfId="29568"/>
    <cellStyle name="Обычный 4 2 6 2 2 3 4" xfId="21120"/>
    <cellStyle name="Обычный 4 2 6 2 2 4" xfId="5631"/>
    <cellStyle name="Обычный 4 2 6 2 2 4 2" xfId="14079"/>
    <cellStyle name="Обычный 4 2 6 2 2 4 2 2" xfId="30976"/>
    <cellStyle name="Обычный 4 2 6 2 2 4 3" xfId="22528"/>
    <cellStyle name="Обычный 4 2 6 2 2 5" xfId="9855"/>
    <cellStyle name="Обычный 4 2 6 2 2 5 2" xfId="26752"/>
    <cellStyle name="Обычный 4 2 6 2 2 6" xfId="18304"/>
    <cellStyle name="Обычный 4 2 6 2 3" xfId="2111"/>
    <cellStyle name="Обычный 4 2 6 2 3 2" xfId="6335"/>
    <cellStyle name="Обычный 4 2 6 2 3 2 2" xfId="14783"/>
    <cellStyle name="Обычный 4 2 6 2 3 2 2 2" xfId="31680"/>
    <cellStyle name="Обычный 4 2 6 2 3 2 3" xfId="23232"/>
    <cellStyle name="Обычный 4 2 6 2 3 3" xfId="10559"/>
    <cellStyle name="Обычный 4 2 6 2 3 3 2" xfId="27456"/>
    <cellStyle name="Обычный 4 2 6 2 3 4" xfId="19008"/>
    <cellStyle name="Обычный 4 2 6 2 4" xfId="3519"/>
    <cellStyle name="Обычный 4 2 6 2 4 2" xfId="7743"/>
    <cellStyle name="Обычный 4 2 6 2 4 2 2" xfId="16191"/>
    <cellStyle name="Обычный 4 2 6 2 4 2 2 2" xfId="33088"/>
    <cellStyle name="Обычный 4 2 6 2 4 2 3" xfId="24640"/>
    <cellStyle name="Обычный 4 2 6 2 4 3" xfId="11967"/>
    <cellStyle name="Обычный 4 2 6 2 4 3 2" xfId="28864"/>
    <cellStyle name="Обычный 4 2 6 2 4 4" xfId="20416"/>
    <cellStyle name="Обычный 4 2 6 2 5" xfId="4927"/>
    <cellStyle name="Обычный 4 2 6 2 5 2" xfId="13375"/>
    <cellStyle name="Обычный 4 2 6 2 5 2 2" xfId="30272"/>
    <cellStyle name="Обычный 4 2 6 2 5 3" xfId="21824"/>
    <cellStyle name="Обычный 4 2 6 2 6" xfId="9151"/>
    <cellStyle name="Обычный 4 2 6 2 6 2" xfId="26048"/>
    <cellStyle name="Обычный 4 2 6 2 7" xfId="17600"/>
    <cellStyle name="Обычный 4 2 6 2 8" xfId="34497"/>
    <cellStyle name="Обычный 4 2 6 3" xfId="1055"/>
    <cellStyle name="Обычный 4 2 6 3 2" xfId="2463"/>
    <cellStyle name="Обычный 4 2 6 3 2 2" xfId="6687"/>
    <cellStyle name="Обычный 4 2 6 3 2 2 2" xfId="15135"/>
    <cellStyle name="Обычный 4 2 6 3 2 2 2 2" xfId="32032"/>
    <cellStyle name="Обычный 4 2 6 3 2 2 3" xfId="23584"/>
    <cellStyle name="Обычный 4 2 6 3 2 3" xfId="10911"/>
    <cellStyle name="Обычный 4 2 6 3 2 3 2" xfId="27808"/>
    <cellStyle name="Обычный 4 2 6 3 2 4" xfId="19360"/>
    <cellStyle name="Обычный 4 2 6 3 3" xfId="3871"/>
    <cellStyle name="Обычный 4 2 6 3 3 2" xfId="8095"/>
    <cellStyle name="Обычный 4 2 6 3 3 2 2" xfId="16543"/>
    <cellStyle name="Обычный 4 2 6 3 3 2 2 2" xfId="33440"/>
    <cellStyle name="Обычный 4 2 6 3 3 2 3" xfId="24992"/>
    <cellStyle name="Обычный 4 2 6 3 3 3" xfId="12319"/>
    <cellStyle name="Обычный 4 2 6 3 3 3 2" xfId="29216"/>
    <cellStyle name="Обычный 4 2 6 3 3 4" xfId="20768"/>
    <cellStyle name="Обычный 4 2 6 3 4" xfId="5279"/>
    <cellStyle name="Обычный 4 2 6 3 4 2" xfId="13727"/>
    <cellStyle name="Обычный 4 2 6 3 4 2 2" xfId="30624"/>
    <cellStyle name="Обычный 4 2 6 3 4 3" xfId="22176"/>
    <cellStyle name="Обычный 4 2 6 3 5" xfId="9503"/>
    <cellStyle name="Обычный 4 2 6 3 5 2" xfId="26400"/>
    <cellStyle name="Обычный 4 2 6 3 6" xfId="17952"/>
    <cellStyle name="Обычный 4 2 6 4" xfId="1759"/>
    <cellStyle name="Обычный 4 2 6 4 2" xfId="5983"/>
    <cellStyle name="Обычный 4 2 6 4 2 2" xfId="14431"/>
    <cellStyle name="Обычный 4 2 6 4 2 2 2" xfId="31328"/>
    <cellStyle name="Обычный 4 2 6 4 2 3" xfId="22880"/>
    <cellStyle name="Обычный 4 2 6 4 3" xfId="10207"/>
    <cellStyle name="Обычный 4 2 6 4 3 2" xfId="27104"/>
    <cellStyle name="Обычный 4 2 6 4 4" xfId="18656"/>
    <cellStyle name="Обычный 4 2 6 5" xfId="3167"/>
    <cellStyle name="Обычный 4 2 6 5 2" xfId="7391"/>
    <cellStyle name="Обычный 4 2 6 5 2 2" xfId="15839"/>
    <cellStyle name="Обычный 4 2 6 5 2 2 2" xfId="32736"/>
    <cellStyle name="Обычный 4 2 6 5 2 3" xfId="24288"/>
    <cellStyle name="Обычный 4 2 6 5 3" xfId="11615"/>
    <cellStyle name="Обычный 4 2 6 5 3 2" xfId="28512"/>
    <cellStyle name="Обычный 4 2 6 5 4" xfId="20064"/>
    <cellStyle name="Обычный 4 2 6 6" xfId="4575"/>
    <cellStyle name="Обычный 4 2 6 6 2" xfId="13023"/>
    <cellStyle name="Обычный 4 2 6 6 2 2" xfId="29920"/>
    <cellStyle name="Обычный 4 2 6 6 3" xfId="21472"/>
    <cellStyle name="Обычный 4 2 6 7" xfId="8799"/>
    <cellStyle name="Обычный 4 2 6 7 2" xfId="25696"/>
    <cellStyle name="Обычный 4 2 6 8" xfId="17248"/>
    <cellStyle name="Обычный 4 2 6 9" xfId="34145"/>
    <cellStyle name="Обычный 4 2 7" xfId="645"/>
    <cellStyle name="Обычный 4 2 7 2" xfId="1376"/>
    <cellStyle name="Обычный 4 2 7 2 2" xfId="2784"/>
    <cellStyle name="Обычный 4 2 7 2 2 2" xfId="7008"/>
    <cellStyle name="Обычный 4 2 7 2 2 2 2" xfId="15456"/>
    <cellStyle name="Обычный 4 2 7 2 2 2 2 2" xfId="32353"/>
    <cellStyle name="Обычный 4 2 7 2 2 2 3" xfId="23905"/>
    <cellStyle name="Обычный 4 2 7 2 2 3" xfId="11232"/>
    <cellStyle name="Обычный 4 2 7 2 2 3 2" xfId="28129"/>
    <cellStyle name="Обычный 4 2 7 2 2 4" xfId="19681"/>
    <cellStyle name="Обычный 4 2 7 2 3" xfId="4192"/>
    <cellStyle name="Обычный 4 2 7 2 3 2" xfId="8416"/>
    <cellStyle name="Обычный 4 2 7 2 3 2 2" xfId="16864"/>
    <cellStyle name="Обычный 4 2 7 2 3 2 2 2" xfId="33761"/>
    <cellStyle name="Обычный 4 2 7 2 3 2 3" xfId="25313"/>
    <cellStyle name="Обычный 4 2 7 2 3 3" xfId="12640"/>
    <cellStyle name="Обычный 4 2 7 2 3 3 2" xfId="29537"/>
    <cellStyle name="Обычный 4 2 7 2 3 4" xfId="21089"/>
    <cellStyle name="Обычный 4 2 7 2 4" xfId="5600"/>
    <cellStyle name="Обычный 4 2 7 2 4 2" xfId="14048"/>
    <cellStyle name="Обычный 4 2 7 2 4 2 2" xfId="30945"/>
    <cellStyle name="Обычный 4 2 7 2 4 3" xfId="22497"/>
    <cellStyle name="Обычный 4 2 7 2 5" xfId="9824"/>
    <cellStyle name="Обычный 4 2 7 2 5 2" xfId="26721"/>
    <cellStyle name="Обычный 4 2 7 2 6" xfId="18273"/>
    <cellStyle name="Обычный 4 2 7 3" xfId="2080"/>
    <cellStyle name="Обычный 4 2 7 3 2" xfId="6304"/>
    <cellStyle name="Обычный 4 2 7 3 2 2" xfId="14752"/>
    <cellStyle name="Обычный 4 2 7 3 2 2 2" xfId="31649"/>
    <cellStyle name="Обычный 4 2 7 3 2 3" xfId="23201"/>
    <cellStyle name="Обычный 4 2 7 3 3" xfId="10528"/>
    <cellStyle name="Обычный 4 2 7 3 3 2" xfId="27425"/>
    <cellStyle name="Обычный 4 2 7 3 4" xfId="18977"/>
    <cellStyle name="Обычный 4 2 7 4" xfId="3488"/>
    <cellStyle name="Обычный 4 2 7 4 2" xfId="7712"/>
    <cellStyle name="Обычный 4 2 7 4 2 2" xfId="16160"/>
    <cellStyle name="Обычный 4 2 7 4 2 2 2" xfId="33057"/>
    <cellStyle name="Обычный 4 2 7 4 2 3" xfId="24609"/>
    <cellStyle name="Обычный 4 2 7 4 3" xfId="11936"/>
    <cellStyle name="Обычный 4 2 7 4 3 2" xfId="28833"/>
    <cellStyle name="Обычный 4 2 7 4 4" xfId="20385"/>
    <cellStyle name="Обычный 4 2 7 5" xfId="4896"/>
    <cellStyle name="Обычный 4 2 7 5 2" xfId="13344"/>
    <cellStyle name="Обычный 4 2 7 5 2 2" xfId="30241"/>
    <cellStyle name="Обычный 4 2 7 5 3" xfId="21793"/>
    <cellStyle name="Обычный 4 2 7 6" xfId="9120"/>
    <cellStyle name="Обычный 4 2 7 6 2" xfId="26017"/>
    <cellStyle name="Обычный 4 2 7 7" xfId="17569"/>
    <cellStyle name="Обычный 4 2 7 8" xfId="34466"/>
    <cellStyle name="Обычный 4 2 8" xfId="1024"/>
    <cellStyle name="Обычный 4 2 8 2" xfId="2432"/>
    <cellStyle name="Обычный 4 2 8 2 2" xfId="6656"/>
    <cellStyle name="Обычный 4 2 8 2 2 2" xfId="15104"/>
    <cellStyle name="Обычный 4 2 8 2 2 2 2" xfId="32001"/>
    <cellStyle name="Обычный 4 2 8 2 2 3" xfId="23553"/>
    <cellStyle name="Обычный 4 2 8 2 3" xfId="10880"/>
    <cellStyle name="Обычный 4 2 8 2 3 2" xfId="27777"/>
    <cellStyle name="Обычный 4 2 8 2 4" xfId="19329"/>
    <cellStyle name="Обычный 4 2 8 3" xfId="3840"/>
    <cellStyle name="Обычный 4 2 8 3 2" xfId="8064"/>
    <cellStyle name="Обычный 4 2 8 3 2 2" xfId="16512"/>
    <cellStyle name="Обычный 4 2 8 3 2 2 2" xfId="33409"/>
    <cellStyle name="Обычный 4 2 8 3 2 3" xfId="24961"/>
    <cellStyle name="Обычный 4 2 8 3 3" xfId="12288"/>
    <cellStyle name="Обычный 4 2 8 3 3 2" xfId="29185"/>
    <cellStyle name="Обычный 4 2 8 3 4" xfId="20737"/>
    <cellStyle name="Обычный 4 2 8 4" xfId="5248"/>
    <cellStyle name="Обычный 4 2 8 4 2" xfId="13696"/>
    <cellStyle name="Обычный 4 2 8 4 2 2" xfId="30593"/>
    <cellStyle name="Обычный 4 2 8 4 3" xfId="22145"/>
    <cellStyle name="Обычный 4 2 8 5" xfId="9472"/>
    <cellStyle name="Обычный 4 2 8 5 2" xfId="26369"/>
    <cellStyle name="Обычный 4 2 8 6" xfId="17921"/>
    <cellStyle name="Обычный 4 2 9" xfId="1728"/>
    <cellStyle name="Обычный 4 2 9 2" xfId="5952"/>
    <cellStyle name="Обычный 4 2 9 2 2" xfId="14400"/>
    <cellStyle name="Обычный 4 2 9 2 2 2" xfId="31297"/>
    <cellStyle name="Обычный 4 2 9 2 3" xfId="22849"/>
    <cellStyle name="Обычный 4 2 9 3" xfId="10176"/>
    <cellStyle name="Обычный 4 2 9 3 2" xfId="27073"/>
    <cellStyle name="Обычный 4 2 9 4" xfId="18625"/>
    <cellStyle name="Обычный 4 2_Отчет за 2015 год" xfId="274"/>
    <cellStyle name="Обычный 4 3" xfId="275"/>
    <cellStyle name="Обычный 4 3 10" xfId="3168"/>
    <cellStyle name="Обычный 4 3 10 2" xfId="7392"/>
    <cellStyle name="Обычный 4 3 10 2 2" xfId="15840"/>
    <cellStyle name="Обычный 4 3 10 2 2 2" xfId="32737"/>
    <cellStyle name="Обычный 4 3 10 2 3" xfId="24289"/>
    <cellStyle name="Обычный 4 3 10 3" xfId="11616"/>
    <cellStyle name="Обычный 4 3 10 3 2" xfId="28513"/>
    <cellStyle name="Обычный 4 3 10 4" xfId="20065"/>
    <cellStyle name="Обычный 4 3 11" xfId="4576"/>
    <cellStyle name="Обычный 4 3 11 2" xfId="13024"/>
    <cellStyle name="Обычный 4 3 11 2 2" xfId="29921"/>
    <cellStyle name="Обычный 4 3 11 3" xfId="21473"/>
    <cellStyle name="Обычный 4 3 12" xfId="8800"/>
    <cellStyle name="Обычный 4 3 12 2" xfId="25697"/>
    <cellStyle name="Обычный 4 3 13" xfId="17249"/>
    <cellStyle name="Обычный 4 3 14" xfId="34146"/>
    <cellStyle name="Обычный 4 3 2" xfId="276"/>
    <cellStyle name="Обычный 4 3 2 10" xfId="4577"/>
    <cellStyle name="Обычный 4 3 2 10 2" xfId="13025"/>
    <cellStyle name="Обычный 4 3 2 10 2 2" xfId="29922"/>
    <cellStyle name="Обычный 4 3 2 10 3" xfId="21474"/>
    <cellStyle name="Обычный 4 3 2 11" xfId="8801"/>
    <cellStyle name="Обычный 4 3 2 11 2" xfId="25698"/>
    <cellStyle name="Обычный 4 3 2 12" xfId="17250"/>
    <cellStyle name="Обычный 4 3 2 13" xfId="34147"/>
    <cellStyle name="Обычный 4 3 2 2" xfId="277"/>
    <cellStyle name="Обычный 4 3 2 2 10" xfId="8802"/>
    <cellStyle name="Обычный 4 3 2 2 10 2" xfId="25699"/>
    <cellStyle name="Обычный 4 3 2 2 11" xfId="17251"/>
    <cellStyle name="Обычный 4 3 2 2 12" xfId="34148"/>
    <cellStyle name="Обычный 4 3 2 2 2" xfId="278"/>
    <cellStyle name="Обычный 4 3 2 2 2 10" xfId="17252"/>
    <cellStyle name="Обычный 4 3 2 2 2 11" xfId="34149"/>
    <cellStyle name="Обычный 4 3 2 2 2 2" xfId="279"/>
    <cellStyle name="Обычный 4 3 2 2 2 2 10" xfId="34150"/>
    <cellStyle name="Обычный 4 3 2 2 2 2 2" xfId="280"/>
    <cellStyle name="Обычный 4 3 2 2 2 2 2 2" xfId="682"/>
    <cellStyle name="Обычный 4 3 2 2 2 2 2 2 2" xfId="1413"/>
    <cellStyle name="Обычный 4 3 2 2 2 2 2 2 2 2" xfId="2821"/>
    <cellStyle name="Обычный 4 3 2 2 2 2 2 2 2 2 2" xfId="7045"/>
    <cellStyle name="Обычный 4 3 2 2 2 2 2 2 2 2 2 2" xfId="15493"/>
    <cellStyle name="Обычный 4 3 2 2 2 2 2 2 2 2 2 2 2" xfId="32390"/>
    <cellStyle name="Обычный 4 3 2 2 2 2 2 2 2 2 2 3" xfId="23942"/>
    <cellStyle name="Обычный 4 3 2 2 2 2 2 2 2 2 3" xfId="11269"/>
    <cellStyle name="Обычный 4 3 2 2 2 2 2 2 2 2 3 2" xfId="28166"/>
    <cellStyle name="Обычный 4 3 2 2 2 2 2 2 2 2 4" xfId="19718"/>
    <cellStyle name="Обычный 4 3 2 2 2 2 2 2 2 3" xfId="4229"/>
    <cellStyle name="Обычный 4 3 2 2 2 2 2 2 2 3 2" xfId="8453"/>
    <cellStyle name="Обычный 4 3 2 2 2 2 2 2 2 3 2 2" xfId="16901"/>
    <cellStyle name="Обычный 4 3 2 2 2 2 2 2 2 3 2 2 2" xfId="33798"/>
    <cellStyle name="Обычный 4 3 2 2 2 2 2 2 2 3 2 3" xfId="25350"/>
    <cellStyle name="Обычный 4 3 2 2 2 2 2 2 2 3 3" xfId="12677"/>
    <cellStyle name="Обычный 4 3 2 2 2 2 2 2 2 3 3 2" xfId="29574"/>
    <cellStyle name="Обычный 4 3 2 2 2 2 2 2 2 3 4" xfId="21126"/>
    <cellStyle name="Обычный 4 3 2 2 2 2 2 2 2 4" xfId="5637"/>
    <cellStyle name="Обычный 4 3 2 2 2 2 2 2 2 4 2" xfId="14085"/>
    <cellStyle name="Обычный 4 3 2 2 2 2 2 2 2 4 2 2" xfId="30982"/>
    <cellStyle name="Обычный 4 3 2 2 2 2 2 2 2 4 3" xfId="22534"/>
    <cellStyle name="Обычный 4 3 2 2 2 2 2 2 2 5" xfId="9861"/>
    <cellStyle name="Обычный 4 3 2 2 2 2 2 2 2 5 2" xfId="26758"/>
    <cellStyle name="Обычный 4 3 2 2 2 2 2 2 2 6" xfId="18310"/>
    <cellStyle name="Обычный 4 3 2 2 2 2 2 2 3" xfId="2117"/>
    <cellStyle name="Обычный 4 3 2 2 2 2 2 2 3 2" xfId="6341"/>
    <cellStyle name="Обычный 4 3 2 2 2 2 2 2 3 2 2" xfId="14789"/>
    <cellStyle name="Обычный 4 3 2 2 2 2 2 2 3 2 2 2" xfId="31686"/>
    <cellStyle name="Обычный 4 3 2 2 2 2 2 2 3 2 3" xfId="23238"/>
    <cellStyle name="Обычный 4 3 2 2 2 2 2 2 3 3" xfId="10565"/>
    <cellStyle name="Обычный 4 3 2 2 2 2 2 2 3 3 2" xfId="27462"/>
    <cellStyle name="Обычный 4 3 2 2 2 2 2 2 3 4" xfId="19014"/>
    <cellStyle name="Обычный 4 3 2 2 2 2 2 2 4" xfId="3525"/>
    <cellStyle name="Обычный 4 3 2 2 2 2 2 2 4 2" xfId="7749"/>
    <cellStyle name="Обычный 4 3 2 2 2 2 2 2 4 2 2" xfId="16197"/>
    <cellStyle name="Обычный 4 3 2 2 2 2 2 2 4 2 2 2" xfId="33094"/>
    <cellStyle name="Обычный 4 3 2 2 2 2 2 2 4 2 3" xfId="24646"/>
    <cellStyle name="Обычный 4 3 2 2 2 2 2 2 4 3" xfId="11973"/>
    <cellStyle name="Обычный 4 3 2 2 2 2 2 2 4 3 2" xfId="28870"/>
    <cellStyle name="Обычный 4 3 2 2 2 2 2 2 4 4" xfId="20422"/>
    <cellStyle name="Обычный 4 3 2 2 2 2 2 2 5" xfId="4933"/>
    <cellStyle name="Обычный 4 3 2 2 2 2 2 2 5 2" xfId="13381"/>
    <cellStyle name="Обычный 4 3 2 2 2 2 2 2 5 2 2" xfId="30278"/>
    <cellStyle name="Обычный 4 3 2 2 2 2 2 2 5 3" xfId="21830"/>
    <cellStyle name="Обычный 4 3 2 2 2 2 2 2 6" xfId="9157"/>
    <cellStyle name="Обычный 4 3 2 2 2 2 2 2 6 2" xfId="26054"/>
    <cellStyle name="Обычный 4 3 2 2 2 2 2 2 7" xfId="17606"/>
    <cellStyle name="Обычный 4 3 2 2 2 2 2 2 8" xfId="34503"/>
    <cellStyle name="Обычный 4 3 2 2 2 2 2 3" xfId="1061"/>
    <cellStyle name="Обычный 4 3 2 2 2 2 2 3 2" xfId="2469"/>
    <cellStyle name="Обычный 4 3 2 2 2 2 2 3 2 2" xfId="6693"/>
    <cellStyle name="Обычный 4 3 2 2 2 2 2 3 2 2 2" xfId="15141"/>
    <cellStyle name="Обычный 4 3 2 2 2 2 2 3 2 2 2 2" xfId="32038"/>
    <cellStyle name="Обычный 4 3 2 2 2 2 2 3 2 2 3" xfId="23590"/>
    <cellStyle name="Обычный 4 3 2 2 2 2 2 3 2 3" xfId="10917"/>
    <cellStyle name="Обычный 4 3 2 2 2 2 2 3 2 3 2" xfId="27814"/>
    <cellStyle name="Обычный 4 3 2 2 2 2 2 3 2 4" xfId="19366"/>
    <cellStyle name="Обычный 4 3 2 2 2 2 2 3 3" xfId="3877"/>
    <cellStyle name="Обычный 4 3 2 2 2 2 2 3 3 2" xfId="8101"/>
    <cellStyle name="Обычный 4 3 2 2 2 2 2 3 3 2 2" xfId="16549"/>
    <cellStyle name="Обычный 4 3 2 2 2 2 2 3 3 2 2 2" xfId="33446"/>
    <cellStyle name="Обычный 4 3 2 2 2 2 2 3 3 2 3" xfId="24998"/>
    <cellStyle name="Обычный 4 3 2 2 2 2 2 3 3 3" xfId="12325"/>
    <cellStyle name="Обычный 4 3 2 2 2 2 2 3 3 3 2" xfId="29222"/>
    <cellStyle name="Обычный 4 3 2 2 2 2 2 3 3 4" xfId="20774"/>
    <cellStyle name="Обычный 4 3 2 2 2 2 2 3 4" xfId="5285"/>
    <cellStyle name="Обычный 4 3 2 2 2 2 2 3 4 2" xfId="13733"/>
    <cellStyle name="Обычный 4 3 2 2 2 2 2 3 4 2 2" xfId="30630"/>
    <cellStyle name="Обычный 4 3 2 2 2 2 2 3 4 3" xfId="22182"/>
    <cellStyle name="Обычный 4 3 2 2 2 2 2 3 5" xfId="9509"/>
    <cellStyle name="Обычный 4 3 2 2 2 2 2 3 5 2" xfId="26406"/>
    <cellStyle name="Обычный 4 3 2 2 2 2 2 3 6" xfId="17958"/>
    <cellStyle name="Обычный 4 3 2 2 2 2 2 4" xfId="1765"/>
    <cellStyle name="Обычный 4 3 2 2 2 2 2 4 2" xfId="5989"/>
    <cellStyle name="Обычный 4 3 2 2 2 2 2 4 2 2" xfId="14437"/>
    <cellStyle name="Обычный 4 3 2 2 2 2 2 4 2 2 2" xfId="31334"/>
    <cellStyle name="Обычный 4 3 2 2 2 2 2 4 2 3" xfId="22886"/>
    <cellStyle name="Обычный 4 3 2 2 2 2 2 4 3" xfId="10213"/>
    <cellStyle name="Обычный 4 3 2 2 2 2 2 4 3 2" xfId="27110"/>
    <cellStyle name="Обычный 4 3 2 2 2 2 2 4 4" xfId="18662"/>
    <cellStyle name="Обычный 4 3 2 2 2 2 2 5" xfId="3173"/>
    <cellStyle name="Обычный 4 3 2 2 2 2 2 5 2" xfId="7397"/>
    <cellStyle name="Обычный 4 3 2 2 2 2 2 5 2 2" xfId="15845"/>
    <cellStyle name="Обычный 4 3 2 2 2 2 2 5 2 2 2" xfId="32742"/>
    <cellStyle name="Обычный 4 3 2 2 2 2 2 5 2 3" xfId="24294"/>
    <cellStyle name="Обычный 4 3 2 2 2 2 2 5 3" xfId="11621"/>
    <cellStyle name="Обычный 4 3 2 2 2 2 2 5 3 2" xfId="28518"/>
    <cellStyle name="Обычный 4 3 2 2 2 2 2 5 4" xfId="20070"/>
    <cellStyle name="Обычный 4 3 2 2 2 2 2 6" xfId="4581"/>
    <cellStyle name="Обычный 4 3 2 2 2 2 2 6 2" xfId="13029"/>
    <cellStyle name="Обычный 4 3 2 2 2 2 2 6 2 2" xfId="29926"/>
    <cellStyle name="Обычный 4 3 2 2 2 2 2 6 3" xfId="21478"/>
    <cellStyle name="Обычный 4 3 2 2 2 2 2 7" xfId="8805"/>
    <cellStyle name="Обычный 4 3 2 2 2 2 2 7 2" xfId="25702"/>
    <cellStyle name="Обычный 4 3 2 2 2 2 2 8" xfId="17254"/>
    <cellStyle name="Обычный 4 3 2 2 2 2 2 9" xfId="34151"/>
    <cellStyle name="Обычный 4 3 2 2 2 2 3" xfId="681"/>
    <cellStyle name="Обычный 4 3 2 2 2 2 3 2" xfId="1412"/>
    <cellStyle name="Обычный 4 3 2 2 2 2 3 2 2" xfId="2820"/>
    <cellStyle name="Обычный 4 3 2 2 2 2 3 2 2 2" xfId="7044"/>
    <cellStyle name="Обычный 4 3 2 2 2 2 3 2 2 2 2" xfId="15492"/>
    <cellStyle name="Обычный 4 3 2 2 2 2 3 2 2 2 2 2" xfId="32389"/>
    <cellStyle name="Обычный 4 3 2 2 2 2 3 2 2 2 3" xfId="23941"/>
    <cellStyle name="Обычный 4 3 2 2 2 2 3 2 2 3" xfId="11268"/>
    <cellStyle name="Обычный 4 3 2 2 2 2 3 2 2 3 2" xfId="28165"/>
    <cellStyle name="Обычный 4 3 2 2 2 2 3 2 2 4" xfId="19717"/>
    <cellStyle name="Обычный 4 3 2 2 2 2 3 2 3" xfId="4228"/>
    <cellStyle name="Обычный 4 3 2 2 2 2 3 2 3 2" xfId="8452"/>
    <cellStyle name="Обычный 4 3 2 2 2 2 3 2 3 2 2" xfId="16900"/>
    <cellStyle name="Обычный 4 3 2 2 2 2 3 2 3 2 2 2" xfId="33797"/>
    <cellStyle name="Обычный 4 3 2 2 2 2 3 2 3 2 3" xfId="25349"/>
    <cellStyle name="Обычный 4 3 2 2 2 2 3 2 3 3" xfId="12676"/>
    <cellStyle name="Обычный 4 3 2 2 2 2 3 2 3 3 2" xfId="29573"/>
    <cellStyle name="Обычный 4 3 2 2 2 2 3 2 3 4" xfId="21125"/>
    <cellStyle name="Обычный 4 3 2 2 2 2 3 2 4" xfId="5636"/>
    <cellStyle name="Обычный 4 3 2 2 2 2 3 2 4 2" xfId="14084"/>
    <cellStyle name="Обычный 4 3 2 2 2 2 3 2 4 2 2" xfId="30981"/>
    <cellStyle name="Обычный 4 3 2 2 2 2 3 2 4 3" xfId="22533"/>
    <cellStyle name="Обычный 4 3 2 2 2 2 3 2 5" xfId="9860"/>
    <cellStyle name="Обычный 4 3 2 2 2 2 3 2 5 2" xfId="26757"/>
    <cellStyle name="Обычный 4 3 2 2 2 2 3 2 6" xfId="18309"/>
    <cellStyle name="Обычный 4 3 2 2 2 2 3 3" xfId="2116"/>
    <cellStyle name="Обычный 4 3 2 2 2 2 3 3 2" xfId="6340"/>
    <cellStyle name="Обычный 4 3 2 2 2 2 3 3 2 2" xfId="14788"/>
    <cellStyle name="Обычный 4 3 2 2 2 2 3 3 2 2 2" xfId="31685"/>
    <cellStyle name="Обычный 4 3 2 2 2 2 3 3 2 3" xfId="23237"/>
    <cellStyle name="Обычный 4 3 2 2 2 2 3 3 3" xfId="10564"/>
    <cellStyle name="Обычный 4 3 2 2 2 2 3 3 3 2" xfId="27461"/>
    <cellStyle name="Обычный 4 3 2 2 2 2 3 3 4" xfId="19013"/>
    <cellStyle name="Обычный 4 3 2 2 2 2 3 4" xfId="3524"/>
    <cellStyle name="Обычный 4 3 2 2 2 2 3 4 2" xfId="7748"/>
    <cellStyle name="Обычный 4 3 2 2 2 2 3 4 2 2" xfId="16196"/>
    <cellStyle name="Обычный 4 3 2 2 2 2 3 4 2 2 2" xfId="33093"/>
    <cellStyle name="Обычный 4 3 2 2 2 2 3 4 2 3" xfId="24645"/>
    <cellStyle name="Обычный 4 3 2 2 2 2 3 4 3" xfId="11972"/>
    <cellStyle name="Обычный 4 3 2 2 2 2 3 4 3 2" xfId="28869"/>
    <cellStyle name="Обычный 4 3 2 2 2 2 3 4 4" xfId="20421"/>
    <cellStyle name="Обычный 4 3 2 2 2 2 3 5" xfId="4932"/>
    <cellStyle name="Обычный 4 3 2 2 2 2 3 5 2" xfId="13380"/>
    <cellStyle name="Обычный 4 3 2 2 2 2 3 5 2 2" xfId="30277"/>
    <cellStyle name="Обычный 4 3 2 2 2 2 3 5 3" xfId="21829"/>
    <cellStyle name="Обычный 4 3 2 2 2 2 3 6" xfId="9156"/>
    <cellStyle name="Обычный 4 3 2 2 2 2 3 6 2" xfId="26053"/>
    <cellStyle name="Обычный 4 3 2 2 2 2 3 7" xfId="17605"/>
    <cellStyle name="Обычный 4 3 2 2 2 2 3 8" xfId="34502"/>
    <cellStyle name="Обычный 4 3 2 2 2 2 4" xfId="1060"/>
    <cellStyle name="Обычный 4 3 2 2 2 2 4 2" xfId="2468"/>
    <cellStyle name="Обычный 4 3 2 2 2 2 4 2 2" xfId="6692"/>
    <cellStyle name="Обычный 4 3 2 2 2 2 4 2 2 2" xfId="15140"/>
    <cellStyle name="Обычный 4 3 2 2 2 2 4 2 2 2 2" xfId="32037"/>
    <cellStyle name="Обычный 4 3 2 2 2 2 4 2 2 3" xfId="23589"/>
    <cellStyle name="Обычный 4 3 2 2 2 2 4 2 3" xfId="10916"/>
    <cellStyle name="Обычный 4 3 2 2 2 2 4 2 3 2" xfId="27813"/>
    <cellStyle name="Обычный 4 3 2 2 2 2 4 2 4" xfId="19365"/>
    <cellStyle name="Обычный 4 3 2 2 2 2 4 3" xfId="3876"/>
    <cellStyle name="Обычный 4 3 2 2 2 2 4 3 2" xfId="8100"/>
    <cellStyle name="Обычный 4 3 2 2 2 2 4 3 2 2" xfId="16548"/>
    <cellStyle name="Обычный 4 3 2 2 2 2 4 3 2 2 2" xfId="33445"/>
    <cellStyle name="Обычный 4 3 2 2 2 2 4 3 2 3" xfId="24997"/>
    <cellStyle name="Обычный 4 3 2 2 2 2 4 3 3" xfId="12324"/>
    <cellStyle name="Обычный 4 3 2 2 2 2 4 3 3 2" xfId="29221"/>
    <cellStyle name="Обычный 4 3 2 2 2 2 4 3 4" xfId="20773"/>
    <cellStyle name="Обычный 4 3 2 2 2 2 4 4" xfId="5284"/>
    <cellStyle name="Обычный 4 3 2 2 2 2 4 4 2" xfId="13732"/>
    <cellStyle name="Обычный 4 3 2 2 2 2 4 4 2 2" xfId="30629"/>
    <cellStyle name="Обычный 4 3 2 2 2 2 4 4 3" xfId="22181"/>
    <cellStyle name="Обычный 4 3 2 2 2 2 4 5" xfId="9508"/>
    <cellStyle name="Обычный 4 3 2 2 2 2 4 5 2" xfId="26405"/>
    <cellStyle name="Обычный 4 3 2 2 2 2 4 6" xfId="17957"/>
    <cellStyle name="Обычный 4 3 2 2 2 2 5" xfId="1764"/>
    <cellStyle name="Обычный 4 3 2 2 2 2 5 2" xfId="5988"/>
    <cellStyle name="Обычный 4 3 2 2 2 2 5 2 2" xfId="14436"/>
    <cellStyle name="Обычный 4 3 2 2 2 2 5 2 2 2" xfId="31333"/>
    <cellStyle name="Обычный 4 3 2 2 2 2 5 2 3" xfId="22885"/>
    <cellStyle name="Обычный 4 3 2 2 2 2 5 3" xfId="10212"/>
    <cellStyle name="Обычный 4 3 2 2 2 2 5 3 2" xfId="27109"/>
    <cellStyle name="Обычный 4 3 2 2 2 2 5 4" xfId="18661"/>
    <cellStyle name="Обычный 4 3 2 2 2 2 6" xfId="3172"/>
    <cellStyle name="Обычный 4 3 2 2 2 2 6 2" xfId="7396"/>
    <cellStyle name="Обычный 4 3 2 2 2 2 6 2 2" xfId="15844"/>
    <cellStyle name="Обычный 4 3 2 2 2 2 6 2 2 2" xfId="32741"/>
    <cellStyle name="Обычный 4 3 2 2 2 2 6 2 3" xfId="24293"/>
    <cellStyle name="Обычный 4 3 2 2 2 2 6 3" xfId="11620"/>
    <cellStyle name="Обычный 4 3 2 2 2 2 6 3 2" xfId="28517"/>
    <cellStyle name="Обычный 4 3 2 2 2 2 6 4" xfId="20069"/>
    <cellStyle name="Обычный 4 3 2 2 2 2 7" xfId="4580"/>
    <cellStyle name="Обычный 4 3 2 2 2 2 7 2" xfId="13028"/>
    <cellStyle name="Обычный 4 3 2 2 2 2 7 2 2" xfId="29925"/>
    <cellStyle name="Обычный 4 3 2 2 2 2 7 3" xfId="21477"/>
    <cellStyle name="Обычный 4 3 2 2 2 2 8" xfId="8804"/>
    <cellStyle name="Обычный 4 3 2 2 2 2 8 2" xfId="25701"/>
    <cellStyle name="Обычный 4 3 2 2 2 2 9" xfId="17253"/>
    <cellStyle name="Обычный 4 3 2 2 2 3" xfId="281"/>
    <cellStyle name="Обычный 4 3 2 2 2 3 2" xfId="683"/>
    <cellStyle name="Обычный 4 3 2 2 2 3 2 2" xfId="1414"/>
    <cellStyle name="Обычный 4 3 2 2 2 3 2 2 2" xfId="2822"/>
    <cellStyle name="Обычный 4 3 2 2 2 3 2 2 2 2" xfId="7046"/>
    <cellStyle name="Обычный 4 3 2 2 2 3 2 2 2 2 2" xfId="15494"/>
    <cellStyle name="Обычный 4 3 2 2 2 3 2 2 2 2 2 2" xfId="32391"/>
    <cellStyle name="Обычный 4 3 2 2 2 3 2 2 2 2 3" xfId="23943"/>
    <cellStyle name="Обычный 4 3 2 2 2 3 2 2 2 3" xfId="11270"/>
    <cellStyle name="Обычный 4 3 2 2 2 3 2 2 2 3 2" xfId="28167"/>
    <cellStyle name="Обычный 4 3 2 2 2 3 2 2 2 4" xfId="19719"/>
    <cellStyle name="Обычный 4 3 2 2 2 3 2 2 3" xfId="4230"/>
    <cellStyle name="Обычный 4 3 2 2 2 3 2 2 3 2" xfId="8454"/>
    <cellStyle name="Обычный 4 3 2 2 2 3 2 2 3 2 2" xfId="16902"/>
    <cellStyle name="Обычный 4 3 2 2 2 3 2 2 3 2 2 2" xfId="33799"/>
    <cellStyle name="Обычный 4 3 2 2 2 3 2 2 3 2 3" xfId="25351"/>
    <cellStyle name="Обычный 4 3 2 2 2 3 2 2 3 3" xfId="12678"/>
    <cellStyle name="Обычный 4 3 2 2 2 3 2 2 3 3 2" xfId="29575"/>
    <cellStyle name="Обычный 4 3 2 2 2 3 2 2 3 4" xfId="21127"/>
    <cellStyle name="Обычный 4 3 2 2 2 3 2 2 4" xfId="5638"/>
    <cellStyle name="Обычный 4 3 2 2 2 3 2 2 4 2" xfId="14086"/>
    <cellStyle name="Обычный 4 3 2 2 2 3 2 2 4 2 2" xfId="30983"/>
    <cellStyle name="Обычный 4 3 2 2 2 3 2 2 4 3" xfId="22535"/>
    <cellStyle name="Обычный 4 3 2 2 2 3 2 2 5" xfId="9862"/>
    <cellStyle name="Обычный 4 3 2 2 2 3 2 2 5 2" xfId="26759"/>
    <cellStyle name="Обычный 4 3 2 2 2 3 2 2 6" xfId="18311"/>
    <cellStyle name="Обычный 4 3 2 2 2 3 2 3" xfId="2118"/>
    <cellStyle name="Обычный 4 3 2 2 2 3 2 3 2" xfId="6342"/>
    <cellStyle name="Обычный 4 3 2 2 2 3 2 3 2 2" xfId="14790"/>
    <cellStyle name="Обычный 4 3 2 2 2 3 2 3 2 2 2" xfId="31687"/>
    <cellStyle name="Обычный 4 3 2 2 2 3 2 3 2 3" xfId="23239"/>
    <cellStyle name="Обычный 4 3 2 2 2 3 2 3 3" xfId="10566"/>
    <cellStyle name="Обычный 4 3 2 2 2 3 2 3 3 2" xfId="27463"/>
    <cellStyle name="Обычный 4 3 2 2 2 3 2 3 4" xfId="19015"/>
    <cellStyle name="Обычный 4 3 2 2 2 3 2 4" xfId="3526"/>
    <cellStyle name="Обычный 4 3 2 2 2 3 2 4 2" xfId="7750"/>
    <cellStyle name="Обычный 4 3 2 2 2 3 2 4 2 2" xfId="16198"/>
    <cellStyle name="Обычный 4 3 2 2 2 3 2 4 2 2 2" xfId="33095"/>
    <cellStyle name="Обычный 4 3 2 2 2 3 2 4 2 3" xfId="24647"/>
    <cellStyle name="Обычный 4 3 2 2 2 3 2 4 3" xfId="11974"/>
    <cellStyle name="Обычный 4 3 2 2 2 3 2 4 3 2" xfId="28871"/>
    <cellStyle name="Обычный 4 3 2 2 2 3 2 4 4" xfId="20423"/>
    <cellStyle name="Обычный 4 3 2 2 2 3 2 5" xfId="4934"/>
    <cellStyle name="Обычный 4 3 2 2 2 3 2 5 2" xfId="13382"/>
    <cellStyle name="Обычный 4 3 2 2 2 3 2 5 2 2" xfId="30279"/>
    <cellStyle name="Обычный 4 3 2 2 2 3 2 5 3" xfId="21831"/>
    <cellStyle name="Обычный 4 3 2 2 2 3 2 6" xfId="9158"/>
    <cellStyle name="Обычный 4 3 2 2 2 3 2 6 2" xfId="26055"/>
    <cellStyle name="Обычный 4 3 2 2 2 3 2 7" xfId="17607"/>
    <cellStyle name="Обычный 4 3 2 2 2 3 2 8" xfId="34504"/>
    <cellStyle name="Обычный 4 3 2 2 2 3 3" xfId="1062"/>
    <cellStyle name="Обычный 4 3 2 2 2 3 3 2" xfId="2470"/>
    <cellStyle name="Обычный 4 3 2 2 2 3 3 2 2" xfId="6694"/>
    <cellStyle name="Обычный 4 3 2 2 2 3 3 2 2 2" xfId="15142"/>
    <cellStyle name="Обычный 4 3 2 2 2 3 3 2 2 2 2" xfId="32039"/>
    <cellStyle name="Обычный 4 3 2 2 2 3 3 2 2 3" xfId="23591"/>
    <cellStyle name="Обычный 4 3 2 2 2 3 3 2 3" xfId="10918"/>
    <cellStyle name="Обычный 4 3 2 2 2 3 3 2 3 2" xfId="27815"/>
    <cellStyle name="Обычный 4 3 2 2 2 3 3 2 4" xfId="19367"/>
    <cellStyle name="Обычный 4 3 2 2 2 3 3 3" xfId="3878"/>
    <cellStyle name="Обычный 4 3 2 2 2 3 3 3 2" xfId="8102"/>
    <cellStyle name="Обычный 4 3 2 2 2 3 3 3 2 2" xfId="16550"/>
    <cellStyle name="Обычный 4 3 2 2 2 3 3 3 2 2 2" xfId="33447"/>
    <cellStyle name="Обычный 4 3 2 2 2 3 3 3 2 3" xfId="24999"/>
    <cellStyle name="Обычный 4 3 2 2 2 3 3 3 3" xfId="12326"/>
    <cellStyle name="Обычный 4 3 2 2 2 3 3 3 3 2" xfId="29223"/>
    <cellStyle name="Обычный 4 3 2 2 2 3 3 3 4" xfId="20775"/>
    <cellStyle name="Обычный 4 3 2 2 2 3 3 4" xfId="5286"/>
    <cellStyle name="Обычный 4 3 2 2 2 3 3 4 2" xfId="13734"/>
    <cellStyle name="Обычный 4 3 2 2 2 3 3 4 2 2" xfId="30631"/>
    <cellStyle name="Обычный 4 3 2 2 2 3 3 4 3" xfId="22183"/>
    <cellStyle name="Обычный 4 3 2 2 2 3 3 5" xfId="9510"/>
    <cellStyle name="Обычный 4 3 2 2 2 3 3 5 2" xfId="26407"/>
    <cellStyle name="Обычный 4 3 2 2 2 3 3 6" xfId="17959"/>
    <cellStyle name="Обычный 4 3 2 2 2 3 4" xfId="1766"/>
    <cellStyle name="Обычный 4 3 2 2 2 3 4 2" xfId="5990"/>
    <cellStyle name="Обычный 4 3 2 2 2 3 4 2 2" xfId="14438"/>
    <cellStyle name="Обычный 4 3 2 2 2 3 4 2 2 2" xfId="31335"/>
    <cellStyle name="Обычный 4 3 2 2 2 3 4 2 3" xfId="22887"/>
    <cellStyle name="Обычный 4 3 2 2 2 3 4 3" xfId="10214"/>
    <cellStyle name="Обычный 4 3 2 2 2 3 4 3 2" xfId="27111"/>
    <cellStyle name="Обычный 4 3 2 2 2 3 4 4" xfId="18663"/>
    <cellStyle name="Обычный 4 3 2 2 2 3 5" xfId="3174"/>
    <cellStyle name="Обычный 4 3 2 2 2 3 5 2" xfId="7398"/>
    <cellStyle name="Обычный 4 3 2 2 2 3 5 2 2" xfId="15846"/>
    <cellStyle name="Обычный 4 3 2 2 2 3 5 2 2 2" xfId="32743"/>
    <cellStyle name="Обычный 4 3 2 2 2 3 5 2 3" xfId="24295"/>
    <cellStyle name="Обычный 4 3 2 2 2 3 5 3" xfId="11622"/>
    <cellStyle name="Обычный 4 3 2 2 2 3 5 3 2" xfId="28519"/>
    <cellStyle name="Обычный 4 3 2 2 2 3 5 4" xfId="20071"/>
    <cellStyle name="Обычный 4 3 2 2 2 3 6" xfId="4582"/>
    <cellStyle name="Обычный 4 3 2 2 2 3 6 2" xfId="13030"/>
    <cellStyle name="Обычный 4 3 2 2 2 3 6 2 2" xfId="29927"/>
    <cellStyle name="Обычный 4 3 2 2 2 3 6 3" xfId="21479"/>
    <cellStyle name="Обычный 4 3 2 2 2 3 7" xfId="8806"/>
    <cellStyle name="Обычный 4 3 2 2 2 3 7 2" xfId="25703"/>
    <cellStyle name="Обычный 4 3 2 2 2 3 8" xfId="17255"/>
    <cellStyle name="Обычный 4 3 2 2 2 3 9" xfId="34152"/>
    <cellStyle name="Обычный 4 3 2 2 2 4" xfId="680"/>
    <cellStyle name="Обычный 4 3 2 2 2 4 2" xfId="1411"/>
    <cellStyle name="Обычный 4 3 2 2 2 4 2 2" xfId="2819"/>
    <cellStyle name="Обычный 4 3 2 2 2 4 2 2 2" xfId="7043"/>
    <cellStyle name="Обычный 4 3 2 2 2 4 2 2 2 2" xfId="15491"/>
    <cellStyle name="Обычный 4 3 2 2 2 4 2 2 2 2 2" xfId="32388"/>
    <cellStyle name="Обычный 4 3 2 2 2 4 2 2 2 3" xfId="23940"/>
    <cellStyle name="Обычный 4 3 2 2 2 4 2 2 3" xfId="11267"/>
    <cellStyle name="Обычный 4 3 2 2 2 4 2 2 3 2" xfId="28164"/>
    <cellStyle name="Обычный 4 3 2 2 2 4 2 2 4" xfId="19716"/>
    <cellStyle name="Обычный 4 3 2 2 2 4 2 3" xfId="4227"/>
    <cellStyle name="Обычный 4 3 2 2 2 4 2 3 2" xfId="8451"/>
    <cellStyle name="Обычный 4 3 2 2 2 4 2 3 2 2" xfId="16899"/>
    <cellStyle name="Обычный 4 3 2 2 2 4 2 3 2 2 2" xfId="33796"/>
    <cellStyle name="Обычный 4 3 2 2 2 4 2 3 2 3" xfId="25348"/>
    <cellStyle name="Обычный 4 3 2 2 2 4 2 3 3" xfId="12675"/>
    <cellStyle name="Обычный 4 3 2 2 2 4 2 3 3 2" xfId="29572"/>
    <cellStyle name="Обычный 4 3 2 2 2 4 2 3 4" xfId="21124"/>
    <cellStyle name="Обычный 4 3 2 2 2 4 2 4" xfId="5635"/>
    <cellStyle name="Обычный 4 3 2 2 2 4 2 4 2" xfId="14083"/>
    <cellStyle name="Обычный 4 3 2 2 2 4 2 4 2 2" xfId="30980"/>
    <cellStyle name="Обычный 4 3 2 2 2 4 2 4 3" xfId="22532"/>
    <cellStyle name="Обычный 4 3 2 2 2 4 2 5" xfId="9859"/>
    <cellStyle name="Обычный 4 3 2 2 2 4 2 5 2" xfId="26756"/>
    <cellStyle name="Обычный 4 3 2 2 2 4 2 6" xfId="18308"/>
    <cellStyle name="Обычный 4 3 2 2 2 4 3" xfId="2115"/>
    <cellStyle name="Обычный 4 3 2 2 2 4 3 2" xfId="6339"/>
    <cellStyle name="Обычный 4 3 2 2 2 4 3 2 2" xfId="14787"/>
    <cellStyle name="Обычный 4 3 2 2 2 4 3 2 2 2" xfId="31684"/>
    <cellStyle name="Обычный 4 3 2 2 2 4 3 2 3" xfId="23236"/>
    <cellStyle name="Обычный 4 3 2 2 2 4 3 3" xfId="10563"/>
    <cellStyle name="Обычный 4 3 2 2 2 4 3 3 2" xfId="27460"/>
    <cellStyle name="Обычный 4 3 2 2 2 4 3 4" xfId="19012"/>
    <cellStyle name="Обычный 4 3 2 2 2 4 4" xfId="3523"/>
    <cellStyle name="Обычный 4 3 2 2 2 4 4 2" xfId="7747"/>
    <cellStyle name="Обычный 4 3 2 2 2 4 4 2 2" xfId="16195"/>
    <cellStyle name="Обычный 4 3 2 2 2 4 4 2 2 2" xfId="33092"/>
    <cellStyle name="Обычный 4 3 2 2 2 4 4 2 3" xfId="24644"/>
    <cellStyle name="Обычный 4 3 2 2 2 4 4 3" xfId="11971"/>
    <cellStyle name="Обычный 4 3 2 2 2 4 4 3 2" xfId="28868"/>
    <cellStyle name="Обычный 4 3 2 2 2 4 4 4" xfId="20420"/>
    <cellStyle name="Обычный 4 3 2 2 2 4 5" xfId="4931"/>
    <cellStyle name="Обычный 4 3 2 2 2 4 5 2" xfId="13379"/>
    <cellStyle name="Обычный 4 3 2 2 2 4 5 2 2" xfId="30276"/>
    <cellStyle name="Обычный 4 3 2 2 2 4 5 3" xfId="21828"/>
    <cellStyle name="Обычный 4 3 2 2 2 4 6" xfId="9155"/>
    <cellStyle name="Обычный 4 3 2 2 2 4 6 2" xfId="26052"/>
    <cellStyle name="Обычный 4 3 2 2 2 4 7" xfId="17604"/>
    <cellStyle name="Обычный 4 3 2 2 2 4 8" xfId="34501"/>
    <cellStyle name="Обычный 4 3 2 2 2 5" xfId="1059"/>
    <cellStyle name="Обычный 4 3 2 2 2 5 2" xfId="2467"/>
    <cellStyle name="Обычный 4 3 2 2 2 5 2 2" xfId="6691"/>
    <cellStyle name="Обычный 4 3 2 2 2 5 2 2 2" xfId="15139"/>
    <cellStyle name="Обычный 4 3 2 2 2 5 2 2 2 2" xfId="32036"/>
    <cellStyle name="Обычный 4 3 2 2 2 5 2 2 3" xfId="23588"/>
    <cellStyle name="Обычный 4 3 2 2 2 5 2 3" xfId="10915"/>
    <cellStyle name="Обычный 4 3 2 2 2 5 2 3 2" xfId="27812"/>
    <cellStyle name="Обычный 4 3 2 2 2 5 2 4" xfId="19364"/>
    <cellStyle name="Обычный 4 3 2 2 2 5 3" xfId="3875"/>
    <cellStyle name="Обычный 4 3 2 2 2 5 3 2" xfId="8099"/>
    <cellStyle name="Обычный 4 3 2 2 2 5 3 2 2" xfId="16547"/>
    <cellStyle name="Обычный 4 3 2 2 2 5 3 2 2 2" xfId="33444"/>
    <cellStyle name="Обычный 4 3 2 2 2 5 3 2 3" xfId="24996"/>
    <cellStyle name="Обычный 4 3 2 2 2 5 3 3" xfId="12323"/>
    <cellStyle name="Обычный 4 3 2 2 2 5 3 3 2" xfId="29220"/>
    <cellStyle name="Обычный 4 3 2 2 2 5 3 4" xfId="20772"/>
    <cellStyle name="Обычный 4 3 2 2 2 5 4" xfId="5283"/>
    <cellStyle name="Обычный 4 3 2 2 2 5 4 2" xfId="13731"/>
    <cellStyle name="Обычный 4 3 2 2 2 5 4 2 2" xfId="30628"/>
    <cellStyle name="Обычный 4 3 2 2 2 5 4 3" xfId="22180"/>
    <cellStyle name="Обычный 4 3 2 2 2 5 5" xfId="9507"/>
    <cellStyle name="Обычный 4 3 2 2 2 5 5 2" xfId="26404"/>
    <cellStyle name="Обычный 4 3 2 2 2 5 6" xfId="17956"/>
    <cellStyle name="Обычный 4 3 2 2 2 6" xfId="1763"/>
    <cellStyle name="Обычный 4 3 2 2 2 6 2" xfId="5987"/>
    <cellStyle name="Обычный 4 3 2 2 2 6 2 2" xfId="14435"/>
    <cellStyle name="Обычный 4 3 2 2 2 6 2 2 2" xfId="31332"/>
    <cellStyle name="Обычный 4 3 2 2 2 6 2 3" xfId="22884"/>
    <cellStyle name="Обычный 4 3 2 2 2 6 3" xfId="10211"/>
    <cellStyle name="Обычный 4 3 2 2 2 6 3 2" xfId="27108"/>
    <cellStyle name="Обычный 4 3 2 2 2 6 4" xfId="18660"/>
    <cellStyle name="Обычный 4 3 2 2 2 7" xfId="3171"/>
    <cellStyle name="Обычный 4 3 2 2 2 7 2" xfId="7395"/>
    <cellStyle name="Обычный 4 3 2 2 2 7 2 2" xfId="15843"/>
    <cellStyle name="Обычный 4 3 2 2 2 7 2 2 2" xfId="32740"/>
    <cellStyle name="Обычный 4 3 2 2 2 7 2 3" xfId="24292"/>
    <cellStyle name="Обычный 4 3 2 2 2 7 3" xfId="11619"/>
    <cellStyle name="Обычный 4 3 2 2 2 7 3 2" xfId="28516"/>
    <cellStyle name="Обычный 4 3 2 2 2 7 4" xfId="20068"/>
    <cellStyle name="Обычный 4 3 2 2 2 8" xfId="4579"/>
    <cellStyle name="Обычный 4 3 2 2 2 8 2" xfId="13027"/>
    <cellStyle name="Обычный 4 3 2 2 2 8 2 2" xfId="29924"/>
    <cellStyle name="Обычный 4 3 2 2 2 8 3" xfId="21476"/>
    <cellStyle name="Обычный 4 3 2 2 2 9" xfId="8803"/>
    <cellStyle name="Обычный 4 3 2 2 2 9 2" xfId="25700"/>
    <cellStyle name="Обычный 4 3 2 2 3" xfId="282"/>
    <cellStyle name="Обычный 4 3 2 2 3 10" xfId="34153"/>
    <cellStyle name="Обычный 4 3 2 2 3 2" xfId="283"/>
    <cellStyle name="Обычный 4 3 2 2 3 2 2" xfId="685"/>
    <cellStyle name="Обычный 4 3 2 2 3 2 2 2" xfId="1416"/>
    <cellStyle name="Обычный 4 3 2 2 3 2 2 2 2" xfId="2824"/>
    <cellStyle name="Обычный 4 3 2 2 3 2 2 2 2 2" xfId="7048"/>
    <cellStyle name="Обычный 4 3 2 2 3 2 2 2 2 2 2" xfId="15496"/>
    <cellStyle name="Обычный 4 3 2 2 3 2 2 2 2 2 2 2" xfId="32393"/>
    <cellStyle name="Обычный 4 3 2 2 3 2 2 2 2 2 3" xfId="23945"/>
    <cellStyle name="Обычный 4 3 2 2 3 2 2 2 2 3" xfId="11272"/>
    <cellStyle name="Обычный 4 3 2 2 3 2 2 2 2 3 2" xfId="28169"/>
    <cellStyle name="Обычный 4 3 2 2 3 2 2 2 2 4" xfId="19721"/>
    <cellStyle name="Обычный 4 3 2 2 3 2 2 2 3" xfId="4232"/>
    <cellStyle name="Обычный 4 3 2 2 3 2 2 2 3 2" xfId="8456"/>
    <cellStyle name="Обычный 4 3 2 2 3 2 2 2 3 2 2" xfId="16904"/>
    <cellStyle name="Обычный 4 3 2 2 3 2 2 2 3 2 2 2" xfId="33801"/>
    <cellStyle name="Обычный 4 3 2 2 3 2 2 2 3 2 3" xfId="25353"/>
    <cellStyle name="Обычный 4 3 2 2 3 2 2 2 3 3" xfId="12680"/>
    <cellStyle name="Обычный 4 3 2 2 3 2 2 2 3 3 2" xfId="29577"/>
    <cellStyle name="Обычный 4 3 2 2 3 2 2 2 3 4" xfId="21129"/>
    <cellStyle name="Обычный 4 3 2 2 3 2 2 2 4" xfId="5640"/>
    <cellStyle name="Обычный 4 3 2 2 3 2 2 2 4 2" xfId="14088"/>
    <cellStyle name="Обычный 4 3 2 2 3 2 2 2 4 2 2" xfId="30985"/>
    <cellStyle name="Обычный 4 3 2 2 3 2 2 2 4 3" xfId="22537"/>
    <cellStyle name="Обычный 4 3 2 2 3 2 2 2 5" xfId="9864"/>
    <cellStyle name="Обычный 4 3 2 2 3 2 2 2 5 2" xfId="26761"/>
    <cellStyle name="Обычный 4 3 2 2 3 2 2 2 6" xfId="18313"/>
    <cellStyle name="Обычный 4 3 2 2 3 2 2 3" xfId="2120"/>
    <cellStyle name="Обычный 4 3 2 2 3 2 2 3 2" xfId="6344"/>
    <cellStyle name="Обычный 4 3 2 2 3 2 2 3 2 2" xfId="14792"/>
    <cellStyle name="Обычный 4 3 2 2 3 2 2 3 2 2 2" xfId="31689"/>
    <cellStyle name="Обычный 4 3 2 2 3 2 2 3 2 3" xfId="23241"/>
    <cellStyle name="Обычный 4 3 2 2 3 2 2 3 3" xfId="10568"/>
    <cellStyle name="Обычный 4 3 2 2 3 2 2 3 3 2" xfId="27465"/>
    <cellStyle name="Обычный 4 3 2 2 3 2 2 3 4" xfId="19017"/>
    <cellStyle name="Обычный 4 3 2 2 3 2 2 4" xfId="3528"/>
    <cellStyle name="Обычный 4 3 2 2 3 2 2 4 2" xfId="7752"/>
    <cellStyle name="Обычный 4 3 2 2 3 2 2 4 2 2" xfId="16200"/>
    <cellStyle name="Обычный 4 3 2 2 3 2 2 4 2 2 2" xfId="33097"/>
    <cellStyle name="Обычный 4 3 2 2 3 2 2 4 2 3" xfId="24649"/>
    <cellStyle name="Обычный 4 3 2 2 3 2 2 4 3" xfId="11976"/>
    <cellStyle name="Обычный 4 3 2 2 3 2 2 4 3 2" xfId="28873"/>
    <cellStyle name="Обычный 4 3 2 2 3 2 2 4 4" xfId="20425"/>
    <cellStyle name="Обычный 4 3 2 2 3 2 2 5" xfId="4936"/>
    <cellStyle name="Обычный 4 3 2 2 3 2 2 5 2" xfId="13384"/>
    <cellStyle name="Обычный 4 3 2 2 3 2 2 5 2 2" xfId="30281"/>
    <cellStyle name="Обычный 4 3 2 2 3 2 2 5 3" xfId="21833"/>
    <cellStyle name="Обычный 4 3 2 2 3 2 2 6" xfId="9160"/>
    <cellStyle name="Обычный 4 3 2 2 3 2 2 6 2" xfId="26057"/>
    <cellStyle name="Обычный 4 3 2 2 3 2 2 7" xfId="17609"/>
    <cellStyle name="Обычный 4 3 2 2 3 2 2 8" xfId="34506"/>
    <cellStyle name="Обычный 4 3 2 2 3 2 3" xfId="1064"/>
    <cellStyle name="Обычный 4 3 2 2 3 2 3 2" xfId="2472"/>
    <cellStyle name="Обычный 4 3 2 2 3 2 3 2 2" xfId="6696"/>
    <cellStyle name="Обычный 4 3 2 2 3 2 3 2 2 2" xfId="15144"/>
    <cellStyle name="Обычный 4 3 2 2 3 2 3 2 2 2 2" xfId="32041"/>
    <cellStyle name="Обычный 4 3 2 2 3 2 3 2 2 3" xfId="23593"/>
    <cellStyle name="Обычный 4 3 2 2 3 2 3 2 3" xfId="10920"/>
    <cellStyle name="Обычный 4 3 2 2 3 2 3 2 3 2" xfId="27817"/>
    <cellStyle name="Обычный 4 3 2 2 3 2 3 2 4" xfId="19369"/>
    <cellStyle name="Обычный 4 3 2 2 3 2 3 3" xfId="3880"/>
    <cellStyle name="Обычный 4 3 2 2 3 2 3 3 2" xfId="8104"/>
    <cellStyle name="Обычный 4 3 2 2 3 2 3 3 2 2" xfId="16552"/>
    <cellStyle name="Обычный 4 3 2 2 3 2 3 3 2 2 2" xfId="33449"/>
    <cellStyle name="Обычный 4 3 2 2 3 2 3 3 2 3" xfId="25001"/>
    <cellStyle name="Обычный 4 3 2 2 3 2 3 3 3" xfId="12328"/>
    <cellStyle name="Обычный 4 3 2 2 3 2 3 3 3 2" xfId="29225"/>
    <cellStyle name="Обычный 4 3 2 2 3 2 3 3 4" xfId="20777"/>
    <cellStyle name="Обычный 4 3 2 2 3 2 3 4" xfId="5288"/>
    <cellStyle name="Обычный 4 3 2 2 3 2 3 4 2" xfId="13736"/>
    <cellStyle name="Обычный 4 3 2 2 3 2 3 4 2 2" xfId="30633"/>
    <cellStyle name="Обычный 4 3 2 2 3 2 3 4 3" xfId="22185"/>
    <cellStyle name="Обычный 4 3 2 2 3 2 3 5" xfId="9512"/>
    <cellStyle name="Обычный 4 3 2 2 3 2 3 5 2" xfId="26409"/>
    <cellStyle name="Обычный 4 3 2 2 3 2 3 6" xfId="17961"/>
    <cellStyle name="Обычный 4 3 2 2 3 2 4" xfId="1768"/>
    <cellStyle name="Обычный 4 3 2 2 3 2 4 2" xfId="5992"/>
    <cellStyle name="Обычный 4 3 2 2 3 2 4 2 2" xfId="14440"/>
    <cellStyle name="Обычный 4 3 2 2 3 2 4 2 2 2" xfId="31337"/>
    <cellStyle name="Обычный 4 3 2 2 3 2 4 2 3" xfId="22889"/>
    <cellStyle name="Обычный 4 3 2 2 3 2 4 3" xfId="10216"/>
    <cellStyle name="Обычный 4 3 2 2 3 2 4 3 2" xfId="27113"/>
    <cellStyle name="Обычный 4 3 2 2 3 2 4 4" xfId="18665"/>
    <cellStyle name="Обычный 4 3 2 2 3 2 5" xfId="3176"/>
    <cellStyle name="Обычный 4 3 2 2 3 2 5 2" xfId="7400"/>
    <cellStyle name="Обычный 4 3 2 2 3 2 5 2 2" xfId="15848"/>
    <cellStyle name="Обычный 4 3 2 2 3 2 5 2 2 2" xfId="32745"/>
    <cellStyle name="Обычный 4 3 2 2 3 2 5 2 3" xfId="24297"/>
    <cellStyle name="Обычный 4 3 2 2 3 2 5 3" xfId="11624"/>
    <cellStyle name="Обычный 4 3 2 2 3 2 5 3 2" xfId="28521"/>
    <cellStyle name="Обычный 4 3 2 2 3 2 5 4" xfId="20073"/>
    <cellStyle name="Обычный 4 3 2 2 3 2 6" xfId="4584"/>
    <cellStyle name="Обычный 4 3 2 2 3 2 6 2" xfId="13032"/>
    <cellStyle name="Обычный 4 3 2 2 3 2 6 2 2" xfId="29929"/>
    <cellStyle name="Обычный 4 3 2 2 3 2 6 3" xfId="21481"/>
    <cellStyle name="Обычный 4 3 2 2 3 2 7" xfId="8808"/>
    <cellStyle name="Обычный 4 3 2 2 3 2 7 2" xfId="25705"/>
    <cellStyle name="Обычный 4 3 2 2 3 2 8" xfId="17257"/>
    <cellStyle name="Обычный 4 3 2 2 3 2 9" xfId="34154"/>
    <cellStyle name="Обычный 4 3 2 2 3 3" xfId="684"/>
    <cellStyle name="Обычный 4 3 2 2 3 3 2" xfId="1415"/>
    <cellStyle name="Обычный 4 3 2 2 3 3 2 2" xfId="2823"/>
    <cellStyle name="Обычный 4 3 2 2 3 3 2 2 2" xfId="7047"/>
    <cellStyle name="Обычный 4 3 2 2 3 3 2 2 2 2" xfId="15495"/>
    <cellStyle name="Обычный 4 3 2 2 3 3 2 2 2 2 2" xfId="32392"/>
    <cellStyle name="Обычный 4 3 2 2 3 3 2 2 2 3" xfId="23944"/>
    <cellStyle name="Обычный 4 3 2 2 3 3 2 2 3" xfId="11271"/>
    <cellStyle name="Обычный 4 3 2 2 3 3 2 2 3 2" xfId="28168"/>
    <cellStyle name="Обычный 4 3 2 2 3 3 2 2 4" xfId="19720"/>
    <cellStyle name="Обычный 4 3 2 2 3 3 2 3" xfId="4231"/>
    <cellStyle name="Обычный 4 3 2 2 3 3 2 3 2" xfId="8455"/>
    <cellStyle name="Обычный 4 3 2 2 3 3 2 3 2 2" xfId="16903"/>
    <cellStyle name="Обычный 4 3 2 2 3 3 2 3 2 2 2" xfId="33800"/>
    <cellStyle name="Обычный 4 3 2 2 3 3 2 3 2 3" xfId="25352"/>
    <cellStyle name="Обычный 4 3 2 2 3 3 2 3 3" xfId="12679"/>
    <cellStyle name="Обычный 4 3 2 2 3 3 2 3 3 2" xfId="29576"/>
    <cellStyle name="Обычный 4 3 2 2 3 3 2 3 4" xfId="21128"/>
    <cellStyle name="Обычный 4 3 2 2 3 3 2 4" xfId="5639"/>
    <cellStyle name="Обычный 4 3 2 2 3 3 2 4 2" xfId="14087"/>
    <cellStyle name="Обычный 4 3 2 2 3 3 2 4 2 2" xfId="30984"/>
    <cellStyle name="Обычный 4 3 2 2 3 3 2 4 3" xfId="22536"/>
    <cellStyle name="Обычный 4 3 2 2 3 3 2 5" xfId="9863"/>
    <cellStyle name="Обычный 4 3 2 2 3 3 2 5 2" xfId="26760"/>
    <cellStyle name="Обычный 4 3 2 2 3 3 2 6" xfId="18312"/>
    <cellStyle name="Обычный 4 3 2 2 3 3 3" xfId="2119"/>
    <cellStyle name="Обычный 4 3 2 2 3 3 3 2" xfId="6343"/>
    <cellStyle name="Обычный 4 3 2 2 3 3 3 2 2" xfId="14791"/>
    <cellStyle name="Обычный 4 3 2 2 3 3 3 2 2 2" xfId="31688"/>
    <cellStyle name="Обычный 4 3 2 2 3 3 3 2 3" xfId="23240"/>
    <cellStyle name="Обычный 4 3 2 2 3 3 3 3" xfId="10567"/>
    <cellStyle name="Обычный 4 3 2 2 3 3 3 3 2" xfId="27464"/>
    <cellStyle name="Обычный 4 3 2 2 3 3 3 4" xfId="19016"/>
    <cellStyle name="Обычный 4 3 2 2 3 3 4" xfId="3527"/>
    <cellStyle name="Обычный 4 3 2 2 3 3 4 2" xfId="7751"/>
    <cellStyle name="Обычный 4 3 2 2 3 3 4 2 2" xfId="16199"/>
    <cellStyle name="Обычный 4 3 2 2 3 3 4 2 2 2" xfId="33096"/>
    <cellStyle name="Обычный 4 3 2 2 3 3 4 2 3" xfId="24648"/>
    <cellStyle name="Обычный 4 3 2 2 3 3 4 3" xfId="11975"/>
    <cellStyle name="Обычный 4 3 2 2 3 3 4 3 2" xfId="28872"/>
    <cellStyle name="Обычный 4 3 2 2 3 3 4 4" xfId="20424"/>
    <cellStyle name="Обычный 4 3 2 2 3 3 5" xfId="4935"/>
    <cellStyle name="Обычный 4 3 2 2 3 3 5 2" xfId="13383"/>
    <cellStyle name="Обычный 4 3 2 2 3 3 5 2 2" xfId="30280"/>
    <cellStyle name="Обычный 4 3 2 2 3 3 5 3" xfId="21832"/>
    <cellStyle name="Обычный 4 3 2 2 3 3 6" xfId="9159"/>
    <cellStyle name="Обычный 4 3 2 2 3 3 6 2" xfId="26056"/>
    <cellStyle name="Обычный 4 3 2 2 3 3 7" xfId="17608"/>
    <cellStyle name="Обычный 4 3 2 2 3 3 8" xfId="34505"/>
    <cellStyle name="Обычный 4 3 2 2 3 4" xfId="1063"/>
    <cellStyle name="Обычный 4 3 2 2 3 4 2" xfId="2471"/>
    <cellStyle name="Обычный 4 3 2 2 3 4 2 2" xfId="6695"/>
    <cellStyle name="Обычный 4 3 2 2 3 4 2 2 2" xfId="15143"/>
    <cellStyle name="Обычный 4 3 2 2 3 4 2 2 2 2" xfId="32040"/>
    <cellStyle name="Обычный 4 3 2 2 3 4 2 2 3" xfId="23592"/>
    <cellStyle name="Обычный 4 3 2 2 3 4 2 3" xfId="10919"/>
    <cellStyle name="Обычный 4 3 2 2 3 4 2 3 2" xfId="27816"/>
    <cellStyle name="Обычный 4 3 2 2 3 4 2 4" xfId="19368"/>
    <cellStyle name="Обычный 4 3 2 2 3 4 3" xfId="3879"/>
    <cellStyle name="Обычный 4 3 2 2 3 4 3 2" xfId="8103"/>
    <cellStyle name="Обычный 4 3 2 2 3 4 3 2 2" xfId="16551"/>
    <cellStyle name="Обычный 4 3 2 2 3 4 3 2 2 2" xfId="33448"/>
    <cellStyle name="Обычный 4 3 2 2 3 4 3 2 3" xfId="25000"/>
    <cellStyle name="Обычный 4 3 2 2 3 4 3 3" xfId="12327"/>
    <cellStyle name="Обычный 4 3 2 2 3 4 3 3 2" xfId="29224"/>
    <cellStyle name="Обычный 4 3 2 2 3 4 3 4" xfId="20776"/>
    <cellStyle name="Обычный 4 3 2 2 3 4 4" xfId="5287"/>
    <cellStyle name="Обычный 4 3 2 2 3 4 4 2" xfId="13735"/>
    <cellStyle name="Обычный 4 3 2 2 3 4 4 2 2" xfId="30632"/>
    <cellStyle name="Обычный 4 3 2 2 3 4 4 3" xfId="22184"/>
    <cellStyle name="Обычный 4 3 2 2 3 4 5" xfId="9511"/>
    <cellStyle name="Обычный 4 3 2 2 3 4 5 2" xfId="26408"/>
    <cellStyle name="Обычный 4 3 2 2 3 4 6" xfId="17960"/>
    <cellStyle name="Обычный 4 3 2 2 3 5" xfId="1767"/>
    <cellStyle name="Обычный 4 3 2 2 3 5 2" xfId="5991"/>
    <cellStyle name="Обычный 4 3 2 2 3 5 2 2" xfId="14439"/>
    <cellStyle name="Обычный 4 3 2 2 3 5 2 2 2" xfId="31336"/>
    <cellStyle name="Обычный 4 3 2 2 3 5 2 3" xfId="22888"/>
    <cellStyle name="Обычный 4 3 2 2 3 5 3" xfId="10215"/>
    <cellStyle name="Обычный 4 3 2 2 3 5 3 2" xfId="27112"/>
    <cellStyle name="Обычный 4 3 2 2 3 5 4" xfId="18664"/>
    <cellStyle name="Обычный 4 3 2 2 3 6" xfId="3175"/>
    <cellStyle name="Обычный 4 3 2 2 3 6 2" xfId="7399"/>
    <cellStyle name="Обычный 4 3 2 2 3 6 2 2" xfId="15847"/>
    <cellStyle name="Обычный 4 3 2 2 3 6 2 2 2" xfId="32744"/>
    <cellStyle name="Обычный 4 3 2 2 3 6 2 3" xfId="24296"/>
    <cellStyle name="Обычный 4 3 2 2 3 6 3" xfId="11623"/>
    <cellStyle name="Обычный 4 3 2 2 3 6 3 2" xfId="28520"/>
    <cellStyle name="Обычный 4 3 2 2 3 6 4" xfId="20072"/>
    <cellStyle name="Обычный 4 3 2 2 3 7" xfId="4583"/>
    <cellStyle name="Обычный 4 3 2 2 3 7 2" xfId="13031"/>
    <cellStyle name="Обычный 4 3 2 2 3 7 2 2" xfId="29928"/>
    <cellStyle name="Обычный 4 3 2 2 3 7 3" xfId="21480"/>
    <cellStyle name="Обычный 4 3 2 2 3 8" xfId="8807"/>
    <cellStyle name="Обычный 4 3 2 2 3 8 2" xfId="25704"/>
    <cellStyle name="Обычный 4 3 2 2 3 9" xfId="17256"/>
    <cellStyle name="Обычный 4 3 2 2 4" xfId="284"/>
    <cellStyle name="Обычный 4 3 2 2 4 2" xfId="686"/>
    <cellStyle name="Обычный 4 3 2 2 4 2 2" xfId="1417"/>
    <cellStyle name="Обычный 4 3 2 2 4 2 2 2" xfId="2825"/>
    <cellStyle name="Обычный 4 3 2 2 4 2 2 2 2" xfId="7049"/>
    <cellStyle name="Обычный 4 3 2 2 4 2 2 2 2 2" xfId="15497"/>
    <cellStyle name="Обычный 4 3 2 2 4 2 2 2 2 2 2" xfId="32394"/>
    <cellStyle name="Обычный 4 3 2 2 4 2 2 2 2 3" xfId="23946"/>
    <cellStyle name="Обычный 4 3 2 2 4 2 2 2 3" xfId="11273"/>
    <cellStyle name="Обычный 4 3 2 2 4 2 2 2 3 2" xfId="28170"/>
    <cellStyle name="Обычный 4 3 2 2 4 2 2 2 4" xfId="19722"/>
    <cellStyle name="Обычный 4 3 2 2 4 2 2 3" xfId="4233"/>
    <cellStyle name="Обычный 4 3 2 2 4 2 2 3 2" xfId="8457"/>
    <cellStyle name="Обычный 4 3 2 2 4 2 2 3 2 2" xfId="16905"/>
    <cellStyle name="Обычный 4 3 2 2 4 2 2 3 2 2 2" xfId="33802"/>
    <cellStyle name="Обычный 4 3 2 2 4 2 2 3 2 3" xfId="25354"/>
    <cellStyle name="Обычный 4 3 2 2 4 2 2 3 3" xfId="12681"/>
    <cellStyle name="Обычный 4 3 2 2 4 2 2 3 3 2" xfId="29578"/>
    <cellStyle name="Обычный 4 3 2 2 4 2 2 3 4" xfId="21130"/>
    <cellStyle name="Обычный 4 3 2 2 4 2 2 4" xfId="5641"/>
    <cellStyle name="Обычный 4 3 2 2 4 2 2 4 2" xfId="14089"/>
    <cellStyle name="Обычный 4 3 2 2 4 2 2 4 2 2" xfId="30986"/>
    <cellStyle name="Обычный 4 3 2 2 4 2 2 4 3" xfId="22538"/>
    <cellStyle name="Обычный 4 3 2 2 4 2 2 5" xfId="9865"/>
    <cellStyle name="Обычный 4 3 2 2 4 2 2 5 2" xfId="26762"/>
    <cellStyle name="Обычный 4 3 2 2 4 2 2 6" xfId="18314"/>
    <cellStyle name="Обычный 4 3 2 2 4 2 3" xfId="2121"/>
    <cellStyle name="Обычный 4 3 2 2 4 2 3 2" xfId="6345"/>
    <cellStyle name="Обычный 4 3 2 2 4 2 3 2 2" xfId="14793"/>
    <cellStyle name="Обычный 4 3 2 2 4 2 3 2 2 2" xfId="31690"/>
    <cellStyle name="Обычный 4 3 2 2 4 2 3 2 3" xfId="23242"/>
    <cellStyle name="Обычный 4 3 2 2 4 2 3 3" xfId="10569"/>
    <cellStyle name="Обычный 4 3 2 2 4 2 3 3 2" xfId="27466"/>
    <cellStyle name="Обычный 4 3 2 2 4 2 3 4" xfId="19018"/>
    <cellStyle name="Обычный 4 3 2 2 4 2 4" xfId="3529"/>
    <cellStyle name="Обычный 4 3 2 2 4 2 4 2" xfId="7753"/>
    <cellStyle name="Обычный 4 3 2 2 4 2 4 2 2" xfId="16201"/>
    <cellStyle name="Обычный 4 3 2 2 4 2 4 2 2 2" xfId="33098"/>
    <cellStyle name="Обычный 4 3 2 2 4 2 4 2 3" xfId="24650"/>
    <cellStyle name="Обычный 4 3 2 2 4 2 4 3" xfId="11977"/>
    <cellStyle name="Обычный 4 3 2 2 4 2 4 3 2" xfId="28874"/>
    <cellStyle name="Обычный 4 3 2 2 4 2 4 4" xfId="20426"/>
    <cellStyle name="Обычный 4 3 2 2 4 2 5" xfId="4937"/>
    <cellStyle name="Обычный 4 3 2 2 4 2 5 2" xfId="13385"/>
    <cellStyle name="Обычный 4 3 2 2 4 2 5 2 2" xfId="30282"/>
    <cellStyle name="Обычный 4 3 2 2 4 2 5 3" xfId="21834"/>
    <cellStyle name="Обычный 4 3 2 2 4 2 6" xfId="9161"/>
    <cellStyle name="Обычный 4 3 2 2 4 2 6 2" xfId="26058"/>
    <cellStyle name="Обычный 4 3 2 2 4 2 7" xfId="17610"/>
    <cellStyle name="Обычный 4 3 2 2 4 2 8" xfId="34507"/>
    <cellStyle name="Обычный 4 3 2 2 4 3" xfId="1065"/>
    <cellStyle name="Обычный 4 3 2 2 4 3 2" xfId="2473"/>
    <cellStyle name="Обычный 4 3 2 2 4 3 2 2" xfId="6697"/>
    <cellStyle name="Обычный 4 3 2 2 4 3 2 2 2" xfId="15145"/>
    <cellStyle name="Обычный 4 3 2 2 4 3 2 2 2 2" xfId="32042"/>
    <cellStyle name="Обычный 4 3 2 2 4 3 2 2 3" xfId="23594"/>
    <cellStyle name="Обычный 4 3 2 2 4 3 2 3" xfId="10921"/>
    <cellStyle name="Обычный 4 3 2 2 4 3 2 3 2" xfId="27818"/>
    <cellStyle name="Обычный 4 3 2 2 4 3 2 4" xfId="19370"/>
    <cellStyle name="Обычный 4 3 2 2 4 3 3" xfId="3881"/>
    <cellStyle name="Обычный 4 3 2 2 4 3 3 2" xfId="8105"/>
    <cellStyle name="Обычный 4 3 2 2 4 3 3 2 2" xfId="16553"/>
    <cellStyle name="Обычный 4 3 2 2 4 3 3 2 2 2" xfId="33450"/>
    <cellStyle name="Обычный 4 3 2 2 4 3 3 2 3" xfId="25002"/>
    <cellStyle name="Обычный 4 3 2 2 4 3 3 3" xfId="12329"/>
    <cellStyle name="Обычный 4 3 2 2 4 3 3 3 2" xfId="29226"/>
    <cellStyle name="Обычный 4 3 2 2 4 3 3 4" xfId="20778"/>
    <cellStyle name="Обычный 4 3 2 2 4 3 4" xfId="5289"/>
    <cellStyle name="Обычный 4 3 2 2 4 3 4 2" xfId="13737"/>
    <cellStyle name="Обычный 4 3 2 2 4 3 4 2 2" xfId="30634"/>
    <cellStyle name="Обычный 4 3 2 2 4 3 4 3" xfId="22186"/>
    <cellStyle name="Обычный 4 3 2 2 4 3 5" xfId="9513"/>
    <cellStyle name="Обычный 4 3 2 2 4 3 5 2" xfId="26410"/>
    <cellStyle name="Обычный 4 3 2 2 4 3 6" xfId="17962"/>
    <cellStyle name="Обычный 4 3 2 2 4 4" xfId="1769"/>
    <cellStyle name="Обычный 4 3 2 2 4 4 2" xfId="5993"/>
    <cellStyle name="Обычный 4 3 2 2 4 4 2 2" xfId="14441"/>
    <cellStyle name="Обычный 4 3 2 2 4 4 2 2 2" xfId="31338"/>
    <cellStyle name="Обычный 4 3 2 2 4 4 2 3" xfId="22890"/>
    <cellStyle name="Обычный 4 3 2 2 4 4 3" xfId="10217"/>
    <cellStyle name="Обычный 4 3 2 2 4 4 3 2" xfId="27114"/>
    <cellStyle name="Обычный 4 3 2 2 4 4 4" xfId="18666"/>
    <cellStyle name="Обычный 4 3 2 2 4 5" xfId="3177"/>
    <cellStyle name="Обычный 4 3 2 2 4 5 2" xfId="7401"/>
    <cellStyle name="Обычный 4 3 2 2 4 5 2 2" xfId="15849"/>
    <cellStyle name="Обычный 4 3 2 2 4 5 2 2 2" xfId="32746"/>
    <cellStyle name="Обычный 4 3 2 2 4 5 2 3" xfId="24298"/>
    <cellStyle name="Обычный 4 3 2 2 4 5 3" xfId="11625"/>
    <cellStyle name="Обычный 4 3 2 2 4 5 3 2" xfId="28522"/>
    <cellStyle name="Обычный 4 3 2 2 4 5 4" xfId="20074"/>
    <cellStyle name="Обычный 4 3 2 2 4 6" xfId="4585"/>
    <cellStyle name="Обычный 4 3 2 2 4 6 2" xfId="13033"/>
    <cellStyle name="Обычный 4 3 2 2 4 6 2 2" xfId="29930"/>
    <cellStyle name="Обычный 4 3 2 2 4 6 3" xfId="21482"/>
    <cellStyle name="Обычный 4 3 2 2 4 7" xfId="8809"/>
    <cellStyle name="Обычный 4 3 2 2 4 7 2" xfId="25706"/>
    <cellStyle name="Обычный 4 3 2 2 4 8" xfId="17258"/>
    <cellStyle name="Обычный 4 3 2 2 4 9" xfId="34155"/>
    <cellStyle name="Обычный 4 3 2 2 5" xfId="679"/>
    <cellStyle name="Обычный 4 3 2 2 5 2" xfId="1410"/>
    <cellStyle name="Обычный 4 3 2 2 5 2 2" xfId="2818"/>
    <cellStyle name="Обычный 4 3 2 2 5 2 2 2" xfId="7042"/>
    <cellStyle name="Обычный 4 3 2 2 5 2 2 2 2" xfId="15490"/>
    <cellStyle name="Обычный 4 3 2 2 5 2 2 2 2 2" xfId="32387"/>
    <cellStyle name="Обычный 4 3 2 2 5 2 2 2 3" xfId="23939"/>
    <cellStyle name="Обычный 4 3 2 2 5 2 2 3" xfId="11266"/>
    <cellStyle name="Обычный 4 3 2 2 5 2 2 3 2" xfId="28163"/>
    <cellStyle name="Обычный 4 3 2 2 5 2 2 4" xfId="19715"/>
    <cellStyle name="Обычный 4 3 2 2 5 2 3" xfId="4226"/>
    <cellStyle name="Обычный 4 3 2 2 5 2 3 2" xfId="8450"/>
    <cellStyle name="Обычный 4 3 2 2 5 2 3 2 2" xfId="16898"/>
    <cellStyle name="Обычный 4 3 2 2 5 2 3 2 2 2" xfId="33795"/>
    <cellStyle name="Обычный 4 3 2 2 5 2 3 2 3" xfId="25347"/>
    <cellStyle name="Обычный 4 3 2 2 5 2 3 3" xfId="12674"/>
    <cellStyle name="Обычный 4 3 2 2 5 2 3 3 2" xfId="29571"/>
    <cellStyle name="Обычный 4 3 2 2 5 2 3 4" xfId="21123"/>
    <cellStyle name="Обычный 4 3 2 2 5 2 4" xfId="5634"/>
    <cellStyle name="Обычный 4 3 2 2 5 2 4 2" xfId="14082"/>
    <cellStyle name="Обычный 4 3 2 2 5 2 4 2 2" xfId="30979"/>
    <cellStyle name="Обычный 4 3 2 2 5 2 4 3" xfId="22531"/>
    <cellStyle name="Обычный 4 3 2 2 5 2 5" xfId="9858"/>
    <cellStyle name="Обычный 4 3 2 2 5 2 5 2" xfId="26755"/>
    <cellStyle name="Обычный 4 3 2 2 5 2 6" xfId="18307"/>
    <cellStyle name="Обычный 4 3 2 2 5 3" xfId="2114"/>
    <cellStyle name="Обычный 4 3 2 2 5 3 2" xfId="6338"/>
    <cellStyle name="Обычный 4 3 2 2 5 3 2 2" xfId="14786"/>
    <cellStyle name="Обычный 4 3 2 2 5 3 2 2 2" xfId="31683"/>
    <cellStyle name="Обычный 4 3 2 2 5 3 2 3" xfId="23235"/>
    <cellStyle name="Обычный 4 3 2 2 5 3 3" xfId="10562"/>
    <cellStyle name="Обычный 4 3 2 2 5 3 3 2" xfId="27459"/>
    <cellStyle name="Обычный 4 3 2 2 5 3 4" xfId="19011"/>
    <cellStyle name="Обычный 4 3 2 2 5 4" xfId="3522"/>
    <cellStyle name="Обычный 4 3 2 2 5 4 2" xfId="7746"/>
    <cellStyle name="Обычный 4 3 2 2 5 4 2 2" xfId="16194"/>
    <cellStyle name="Обычный 4 3 2 2 5 4 2 2 2" xfId="33091"/>
    <cellStyle name="Обычный 4 3 2 2 5 4 2 3" xfId="24643"/>
    <cellStyle name="Обычный 4 3 2 2 5 4 3" xfId="11970"/>
    <cellStyle name="Обычный 4 3 2 2 5 4 3 2" xfId="28867"/>
    <cellStyle name="Обычный 4 3 2 2 5 4 4" xfId="20419"/>
    <cellStyle name="Обычный 4 3 2 2 5 5" xfId="4930"/>
    <cellStyle name="Обычный 4 3 2 2 5 5 2" xfId="13378"/>
    <cellStyle name="Обычный 4 3 2 2 5 5 2 2" xfId="30275"/>
    <cellStyle name="Обычный 4 3 2 2 5 5 3" xfId="21827"/>
    <cellStyle name="Обычный 4 3 2 2 5 6" xfId="9154"/>
    <cellStyle name="Обычный 4 3 2 2 5 6 2" xfId="26051"/>
    <cellStyle name="Обычный 4 3 2 2 5 7" xfId="17603"/>
    <cellStyle name="Обычный 4 3 2 2 5 8" xfId="34500"/>
    <cellStyle name="Обычный 4 3 2 2 6" xfId="1058"/>
    <cellStyle name="Обычный 4 3 2 2 6 2" xfId="2466"/>
    <cellStyle name="Обычный 4 3 2 2 6 2 2" xfId="6690"/>
    <cellStyle name="Обычный 4 3 2 2 6 2 2 2" xfId="15138"/>
    <cellStyle name="Обычный 4 3 2 2 6 2 2 2 2" xfId="32035"/>
    <cellStyle name="Обычный 4 3 2 2 6 2 2 3" xfId="23587"/>
    <cellStyle name="Обычный 4 3 2 2 6 2 3" xfId="10914"/>
    <cellStyle name="Обычный 4 3 2 2 6 2 3 2" xfId="27811"/>
    <cellStyle name="Обычный 4 3 2 2 6 2 4" xfId="19363"/>
    <cellStyle name="Обычный 4 3 2 2 6 3" xfId="3874"/>
    <cellStyle name="Обычный 4 3 2 2 6 3 2" xfId="8098"/>
    <cellStyle name="Обычный 4 3 2 2 6 3 2 2" xfId="16546"/>
    <cellStyle name="Обычный 4 3 2 2 6 3 2 2 2" xfId="33443"/>
    <cellStyle name="Обычный 4 3 2 2 6 3 2 3" xfId="24995"/>
    <cellStyle name="Обычный 4 3 2 2 6 3 3" xfId="12322"/>
    <cellStyle name="Обычный 4 3 2 2 6 3 3 2" xfId="29219"/>
    <cellStyle name="Обычный 4 3 2 2 6 3 4" xfId="20771"/>
    <cellStyle name="Обычный 4 3 2 2 6 4" xfId="5282"/>
    <cellStyle name="Обычный 4 3 2 2 6 4 2" xfId="13730"/>
    <cellStyle name="Обычный 4 3 2 2 6 4 2 2" xfId="30627"/>
    <cellStyle name="Обычный 4 3 2 2 6 4 3" xfId="22179"/>
    <cellStyle name="Обычный 4 3 2 2 6 5" xfId="9506"/>
    <cellStyle name="Обычный 4 3 2 2 6 5 2" xfId="26403"/>
    <cellStyle name="Обычный 4 3 2 2 6 6" xfId="17955"/>
    <cellStyle name="Обычный 4 3 2 2 7" xfId="1762"/>
    <cellStyle name="Обычный 4 3 2 2 7 2" xfId="5986"/>
    <cellStyle name="Обычный 4 3 2 2 7 2 2" xfId="14434"/>
    <cellStyle name="Обычный 4 3 2 2 7 2 2 2" xfId="31331"/>
    <cellStyle name="Обычный 4 3 2 2 7 2 3" xfId="22883"/>
    <cellStyle name="Обычный 4 3 2 2 7 3" xfId="10210"/>
    <cellStyle name="Обычный 4 3 2 2 7 3 2" xfId="27107"/>
    <cellStyle name="Обычный 4 3 2 2 7 4" xfId="18659"/>
    <cellStyle name="Обычный 4 3 2 2 8" xfId="3170"/>
    <cellStyle name="Обычный 4 3 2 2 8 2" xfId="7394"/>
    <cellStyle name="Обычный 4 3 2 2 8 2 2" xfId="15842"/>
    <cellStyle name="Обычный 4 3 2 2 8 2 2 2" xfId="32739"/>
    <cellStyle name="Обычный 4 3 2 2 8 2 3" xfId="24291"/>
    <cellStyle name="Обычный 4 3 2 2 8 3" xfId="11618"/>
    <cellStyle name="Обычный 4 3 2 2 8 3 2" xfId="28515"/>
    <cellStyle name="Обычный 4 3 2 2 8 4" xfId="20067"/>
    <cellStyle name="Обычный 4 3 2 2 9" xfId="4578"/>
    <cellStyle name="Обычный 4 3 2 2 9 2" xfId="13026"/>
    <cellStyle name="Обычный 4 3 2 2 9 2 2" xfId="29923"/>
    <cellStyle name="Обычный 4 3 2 2 9 3" xfId="21475"/>
    <cellStyle name="Обычный 4 3 2 3" xfId="285"/>
    <cellStyle name="Обычный 4 3 2 3 10" xfId="17259"/>
    <cellStyle name="Обычный 4 3 2 3 11" xfId="34156"/>
    <cellStyle name="Обычный 4 3 2 3 2" xfId="286"/>
    <cellStyle name="Обычный 4 3 2 3 2 10" xfId="34157"/>
    <cellStyle name="Обычный 4 3 2 3 2 2" xfId="287"/>
    <cellStyle name="Обычный 4 3 2 3 2 2 2" xfId="689"/>
    <cellStyle name="Обычный 4 3 2 3 2 2 2 2" xfId="1420"/>
    <cellStyle name="Обычный 4 3 2 3 2 2 2 2 2" xfId="2828"/>
    <cellStyle name="Обычный 4 3 2 3 2 2 2 2 2 2" xfId="7052"/>
    <cellStyle name="Обычный 4 3 2 3 2 2 2 2 2 2 2" xfId="15500"/>
    <cellStyle name="Обычный 4 3 2 3 2 2 2 2 2 2 2 2" xfId="32397"/>
    <cellStyle name="Обычный 4 3 2 3 2 2 2 2 2 2 3" xfId="23949"/>
    <cellStyle name="Обычный 4 3 2 3 2 2 2 2 2 3" xfId="11276"/>
    <cellStyle name="Обычный 4 3 2 3 2 2 2 2 2 3 2" xfId="28173"/>
    <cellStyle name="Обычный 4 3 2 3 2 2 2 2 2 4" xfId="19725"/>
    <cellStyle name="Обычный 4 3 2 3 2 2 2 2 3" xfId="4236"/>
    <cellStyle name="Обычный 4 3 2 3 2 2 2 2 3 2" xfId="8460"/>
    <cellStyle name="Обычный 4 3 2 3 2 2 2 2 3 2 2" xfId="16908"/>
    <cellStyle name="Обычный 4 3 2 3 2 2 2 2 3 2 2 2" xfId="33805"/>
    <cellStyle name="Обычный 4 3 2 3 2 2 2 2 3 2 3" xfId="25357"/>
    <cellStyle name="Обычный 4 3 2 3 2 2 2 2 3 3" xfId="12684"/>
    <cellStyle name="Обычный 4 3 2 3 2 2 2 2 3 3 2" xfId="29581"/>
    <cellStyle name="Обычный 4 3 2 3 2 2 2 2 3 4" xfId="21133"/>
    <cellStyle name="Обычный 4 3 2 3 2 2 2 2 4" xfId="5644"/>
    <cellStyle name="Обычный 4 3 2 3 2 2 2 2 4 2" xfId="14092"/>
    <cellStyle name="Обычный 4 3 2 3 2 2 2 2 4 2 2" xfId="30989"/>
    <cellStyle name="Обычный 4 3 2 3 2 2 2 2 4 3" xfId="22541"/>
    <cellStyle name="Обычный 4 3 2 3 2 2 2 2 5" xfId="9868"/>
    <cellStyle name="Обычный 4 3 2 3 2 2 2 2 5 2" xfId="26765"/>
    <cellStyle name="Обычный 4 3 2 3 2 2 2 2 6" xfId="18317"/>
    <cellStyle name="Обычный 4 3 2 3 2 2 2 3" xfId="2124"/>
    <cellStyle name="Обычный 4 3 2 3 2 2 2 3 2" xfId="6348"/>
    <cellStyle name="Обычный 4 3 2 3 2 2 2 3 2 2" xfId="14796"/>
    <cellStyle name="Обычный 4 3 2 3 2 2 2 3 2 2 2" xfId="31693"/>
    <cellStyle name="Обычный 4 3 2 3 2 2 2 3 2 3" xfId="23245"/>
    <cellStyle name="Обычный 4 3 2 3 2 2 2 3 3" xfId="10572"/>
    <cellStyle name="Обычный 4 3 2 3 2 2 2 3 3 2" xfId="27469"/>
    <cellStyle name="Обычный 4 3 2 3 2 2 2 3 4" xfId="19021"/>
    <cellStyle name="Обычный 4 3 2 3 2 2 2 4" xfId="3532"/>
    <cellStyle name="Обычный 4 3 2 3 2 2 2 4 2" xfId="7756"/>
    <cellStyle name="Обычный 4 3 2 3 2 2 2 4 2 2" xfId="16204"/>
    <cellStyle name="Обычный 4 3 2 3 2 2 2 4 2 2 2" xfId="33101"/>
    <cellStyle name="Обычный 4 3 2 3 2 2 2 4 2 3" xfId="24653"/>
    <cellStyle name="Обычный 4 3 2 3 2 2 2 4 3" xfId="11980"/>
    <cellStyle name="Обычный 4 3 2 3 2 2 2 4 3 2" xfId="28877"/>
    <cellStyle name="Обычный 4 3 2 3 2 2 2 4 4" xfId="20429"/>
    <cellStyle name="Обычный 4 3 2 3 2 2 2 5" xfId="4940"/>
    <cellStyle name="Обычный 4 3 2 3 2 2 2 5 2" xfId="13388"/>
    <cellStyle name="Обычный 4 3 2 3 2 2 2 5 2 2" xfId="30285"/>
    <cellStyle name="Обычный 4 3 2 3 2 2 2 5 3" xfId="21837"/>
    <cellStyle name="Обычный 4 3 2 3 2 2 2 6" xfId="9164"/>
    <cellStyle name="Обычный 4 3 2 3 2 2 2 6 2" xfId="26061"/>
    <cellStyle name="Обычный 4 3 2 3 2 2 2 7" xfId="17613"/>
    <cellStyle name="Обычный 4 3 2 3 2 2 2 8" xfId="34510"/>
    <cellStyle name="Обычный 4 3 2 3 2 2 3" xfId="1068"/>
    <cellStyle name="Обычный 4 3 2 3 2 2 3 2" xfId="2476"/>
    <cellStyle name="Обычный 4 3 2 3 2 2 3 2 2" xfId="6700"/>
    <cellStyle name="Обычный 4 3 2 3 2 2 3 2 2 2" xfId="15148"/>
    <cellStyle name="Обычный 4 3 2 3 2 2 3 2 2 2 2" xfId="32045"/>
    <cellStyle name="Обычный 4 3 2 3 2 2 3 2 2 3" xfId="23597"/>
    <cellStyle name="Обычный 4 3 2 3 2 2 3 2 3" xfId="10924"/>
    <cellStyle name="Обычный 4 3 2 3 2 2 3 2 3 2" xfId="27821"/>
    <cellStyle name="Обычный 4 3 2 3 2 2 3 2 4" xfId="19373"/>
    <cellStyle name="Обычный 4 3 2 3 2 2 3 3" xfId="3884"/>
    <cellStyle name="Обычный 4 3 2 3 2 2 3 3 2" xfId="8108"/>
    <cellStyle name="Обычный 4 3 2 3 2 2 3 3 2 2" xfId="16556"/>
    <cellStyle name="Обычный 4 3 2 3 2 2 3 3 2 2 2" xfId="33453"/>
    <cellStyle name="Обычный 4 3 2 3 2 2 3 3 2 3" xfId="25005"/>
    <cellStyle name="Обычный 4 3 2 3 2 2 3 3 3" xfId="12332"/>
    <cellStyle name="Обычный 4 3 2 3 2 2 3 3 3 2" xfId="29229"/>
    <cellStyle name="Обычный 4 3 2 3 2 2 3 3 4" xfId="20781"/>
    <cellStyle name="Обычный 4 3 2 3 2 2 3 4" xfId="5292"/>
    <cellStyle name="Обычный 4 3 2 3 2 2 3 4 2" xfId="13740"/>
    <cellStyle name="Обычный 4 3 2 3 2 2 3 4 2 2" xfId="30637"/>
    <cellStyle name="Обычный 4 3 2 3 2 2 3 4 3" xfId="22189"/>
    <cellStyle name="Обычный 4 3 2 3 2 2 3 5" xfId="9516"/>
    <cellStyle name="Обычный 4 3 2 3 2 2 3 5 2" xfId="26413"/>
    <cellStyle name="Обычный 4 3 2 3 2 2 3 6" xfId="17965"/>
    <cellStyle name="Обычный 4 3 2 3 2 2 4" xfId="1772"/>
    <cellStyle name="Обычный 4 3 2 3 2 2 4 2" xfId="5996"/>
    <cellStyle name="Обычный 4 3 2 3 2 2 4 2 2" xfId="14444"/>
    <cellStyle name="Обычный 4 3 2 3 2 2 4 2 2 2" xfId="31341"/>
    <cellStyle name="Обычный 4 3 2 3 2 2 4 2 3" xfId="22893"/>
    <cellStyle name="Обычный 4 3 2 3 2 2 4 3" xfId="10220"/>
    <cellStyle name="Обычный 4 3 2 3 2 2 4 3 2" xfId="27117"/>
    <cellStyle name="Обычный 4 3 2 3 2 2 4 4" xfId="18669"/>
    <cellStyle name="Обычный 4 3 2 3 2 2 5" xfId="3180"/>
    <cellStyle name="Обычный 4 3 2 3 2 2 5 2" xfId="7404"/>
    <cellStyle name="Обычный 4 3 2 3 2 2 5 2 2" xfId="15852"/>
    <cellStyle name="Обычный 4 3 2 3 2 2 5 2 2 2" xfId="32749"/>
    <cellStyle name="Обычный 4 3 2 3 2 2 5 2 3" xfId="24301"/>
    <cellStyle name="Обычный 4 3 2 3 2 2 5 3" xfId="11628"/>
    <cellStyle name="Обычный 4 3 2 3 2 2 5 3 2" xfId="28525"/>
    <cellStyle name="Обычный 4 3 2 3 2 2 5 4" xfId="20077"/>
    <cellStyle name="Обычный 4 3 2 3 2 2 6" xfId="4588"/>
    <cellStyle name="Обычный 4 3 2 3 2 2 6 2" xfId="13036"/>
    <cellStyle name="Обычный 4 3 2 3 2 2 6 2 2" xfId="29933"/>
    <cellStyle name="Обычный 4 3 2 3 2 2 6 3" xfId="21485"/>
    <cellStyle name="Обычный 4 3 2 3 2 2 7" xfId="8812"/>
    <cellStyle name="Обычный 4 3 2 3 2 2 7 2" xfId="25709"/>
    <cellStyle name="Обычный 4 3 2 3 2 2 8" xfId="17261"/>
    <cellStyle name="Обычный 4 3 2 3 2 2 9" xfId="34158"/>
    <cellStyle name="Обычный 4 3 2 3 2 3" xfId="688"/>
    <cellStyle name="Обычный 4 3 2 3 2 3 2" xfId="1419"/>
    <cellStyle name="Обычный 4 3 2 3 2 3 2 2" xfId="2827"/>
    <cellStyle name="Обычный 4 3 2 3 2 3 2 2 2" xfId="7051"/>
    <cellStyle name="Обычный 4 3 2 3 2 3 2 2 2 2" xfId="15499"/>
    <cellStyle name="Обычный 4 3 2 3 2 3 2 2 2 2 2" xfId="32396"/>
    <cellStyle name="Обычный 4 3 2 3 2 3 2 2 2 3" xfId="23948"/>
    <cellStyle name="Обычный 4 3 2 3 2 3 2 2 3" xfId="11275"/>
    <cellStyle name="Обычный 4 3 2 3 2 3 2 2 3 2" xfId="28172"/>
    <cellStyle name="Обычный 4 3 2 3 2 3 2 2 4" xfId="19724"/>
    <cellStyle name="Обычный 4 3 2 3 2 3 2 3" xfId="4235"/>
    <cellStyle name="Обычный 4 3 2 3 2 3 2 3 2" xfId="8459"/>
    <cellStyle name="Обычный 4 3 2 3 2 3 2 3 2 2" xfId="16907"/>
    <cellStyle name="Обычный 4 3 2 3 2 3 2 3 2 2 2" xfId="33804"/>
    <cellStyle name="Обычный 4 3 2 3 2 3 2 3 2 3" xfId="25356"/>
    <cellStyle name="Обычный 4 3 2 3 2 3 2 3 3" xfId="12683"/>
    <cellStyle name="Обычный 4 3 2 3 2 3 2 3 3 2" xfId="29580"/>
    <cellStyle name="Обычный 4 3 2 3 2 3 2 3 4" xfId="21132"/>
    <cellStyle name="Обычный 4 3 2 3 2 3 2 4" xfId="5643"/>
    <cellStyle name="Обычный 4 3 2 3 2 3 2 4 2" xfId="14091"/>
    <cellStyle name="Обычный 4 3 2 3 2 3 2 4 2 2" xfId="30988"/>
    <cellStyle name="Обычный 4 3 2 3 2 3 2 4 3" xfId="22540"/>
    <cellStyle name="Обычный 4 3 2 3 2 3 2 5" xfId="9867"/>
    <cellStyle name="Обычный 4 3 2 3 2 3 2 5 2" xfId="26764"/>
    <cellStyle name="Обычный 4 3 2 3 2 3 2 6" xfId="18316"/>
    <cellStyle name="Обычный 4 3 2 3 2 3 3" xfId="2123"/>
    <cellStyle name="Обычный 4 3 2 3 2 3 3 2" xfId="6347"/>
    <cellStyle name="Обычный 4 3 2 3 2 3 3 2 2" xfId="14795"/>
    <cellStyle name="Обычный 4 3 2 3 2 3 3 2 2 2" xfId="31692"/>
    <cellStyle name="Обычный 4 3 2 3 2 3 3 2 3" xfId="23244"/>
    <cellStyle name="Обычный 4 3 2 3 2 3 3 3" xfId="10571"/>
    <cellStyle name="Обычный 4 3 2 3 2 3 3 3 2" xfId="27468"/>
    <cellStyle name="Обычный 4 3 2 3 2 3 3 4" xfId="19020"/>
    <cellStyle name="Обычный 4 3 2 3 2 3 4" xfId="3531"/>
    <cellStyle name="Обычный 4 3 2 3 2 3 4 2" xfId="7755"/>
    <cellStyle name="Обычный 4 3 2 3 2 3 4 2 2" xfId="16203"/>
    <cellStyle name="Обычный 4 3 2 3 2 3 4 2 2 2" xfId="33100"/>
    <cellStyle name="Обычный 4 3 2 3 2 3 4 2 3" xfId="24652"/>
    <cellStyle name="Обычный 4 3 2 3 2 3 4 3" xfId="11979"/>
    <cellStyle name="Обычный 4 3 2 3 2 3 4 3 2" xfId="28876"/>
    <cellStyle name="Обычный 4 3 2 3 2 3 4 4" xfId="20428"/>
    <cellStyle name="Обычный 4 3 2 3 2 3 5" xfId="4939"/>
    <cellStyle name="Обычный 4 3 2 3 2 3 5 2" xfId="13387"/>
    <cellStyle name="Обычный 4 3 2 3 2 3 5 2 2" xfId="30284"/>
    <cellStyle name="Обычный 4 3 2 3 2 3 5 3" xfId="21836"/>
    <cellStyle name="Обычный 4 3 2 3 2 3 6" xfId="9163"/>
    <cellStyle name="Обычный 4 3 2 3 2 3 6 2" xfId="26060"/>
    <cellStyle name="Обычный 4 3 2 3 2 3 7" xfId="17612"/>
    <cellStyle name="Обычный 4 3 2 3 2 3 8" xfId="34509"/>
    <cellStyle name="Обычный 4 3 2 3 2 4" xfId="1067"/>
    <cellStyle name="Обычный 4 3 2 3 2 4 2" xfId="2475"/>
    <cellStyle name="Обычный 4 3 2 3 2 4 2 2" xfId="6699"/>
    <cellStyle name="Обычный 4 3 2 3 2 4 2 2 2" xfId="15147"/>
    <cellStyle name="Обычный 4 3 2 3 2 4 2 2 2 2" xfId="32044"/>
    <cellStyle name="Обычный 4 3 2 3 2 4 2 2 3" xfId="23596"/>
    <cellStyle name="Обычный 4 3 2 3 2 4 2 3" xfId="10923"/>
    <cellStyle name="Обычный 4 3 2 3 2 4 2 3 2" xfId="27820"/>
    <cellStyle name="Обычный 4 3 2 3 2 4 2 4" xfId="19372"/>
    <cellStyle name="Обычный 4 3 2 3 2 4 3" xfId="3883"/>
    <cellStyle name="Обычный 4 3 2 3 2 4 3 2" xfId="8107"/>
    <cellStyle name="Обычный 4 3 2 3 2 4 3 2 2" xfId="16555"/>
    <cellStyle name="Обычный 4 3 2 3 2 4 3 2 2 2" xfId="33452"/>
    <cellStyle name="Обычный 4 3 2 3 2 4 3 2 3" xfId="25004"/>
    <cellStyle name="Обычный 4 3 2 3 2 4 3 3" xfId="12331"/>
    <cellStyle name="Обычный 4 3 2 3 2 4 3 3 2" xfId="29228"/>
    <cellStyle name="Обычный 4 3 2 3 2 4 3 4" xfId="20780"/>
    <cellStyle name="Обычный 4 3 2 3 2 4 4" xfId="5291"/>
    <cellStyle name="Обычный 4 3 2 3 2 4 4 2" xfId="13739"/>
    <cellStyle name="Обычный 4 3 2 3 2 4 4 2 2" xfId="30636"/>
    <cellStyle name="Обычный 4 3 2 3 2 4 4 3" xfId="22188"/>
    <cellStyle name="Обычный 4 3 2 3 2 4 5" xfId="9515"/>
    <cellStyle name="Обычный 4 3 2 3 2 4 5 2" xfId="26412"/>
    <cellStyle name="Обычный 4 3 2 3 2 4 6" xfId="17964"/>
    <cellStyle name="Обычный 4 3 2 3 2 5" xfId="1771"/>
    <cellStyle name="Обычный 4 3 2 3 2 5 2" xfId="5995"/>
    <cellStyle name="Обычный 4 3 2 3 2 5 2 2" xfId="14443"/>
    <cellStyle name="Обычный 4 3 2 3 2 5 2 2 2" xfId="31340"/>
    <cellStyle name="Обычный 4 3 2 3 2 5 2 3" xfId="22892"/>
    <cellStyle name="Обычный 4 3 2 3 2 5 3" xfId="10219"/>
    <cellStyle name="Обычный 4 3 2 3 2 5 3 2" xfId="27116"/>
    <cellStyle name="Обычный 4 3 2 3 2 5 4" xfId="18668"/>
    <cellStyle name="Обычный 4 3 2 3 2 6" xfId="3179"/>
    <cellStyle name="Обычный 4 3 2 3 2 6 2" xfId="7403"/>
    <cellStyle name="Обычный 4 3 2 3 2 6 2 2" xfId="15851"/>
    <cellStyle name="Обычный 4 3 2 3 2 6 2 2 2" xfId="32748"/>
    <cellStyle name="Обычный 4 3 2 3 2 6 2 3" xfId="24300"/>
    <cellStyle name="Обычный 4 3 2 3 2 6 3" xfId="11627"/>
    <cellStyle name="Обычный 4 3 2 3 2 6 3 2" xfId="28524"/>
    <cellStyle name="Обычный 4 3 2 3 2 6 4" xfId="20076"/>
    <cellStyle name="Обычный 4 3 2 3 2 7" xfId="4587"/>
    <cellStyle name="Обычный 4 3 2 3 2 7 2" xfId="13035"/>
    <cellStyle name="Обычный 4 3 2 3 2 7 2 2" xfId="29932"/>
    <cellStyle name="Обычный 4 3 2 3 2 7 3" xfId="21484"/>
    <cellStyle name="Обычный 4 3 2 3 2 8" xfId="8811"/>
    <cellStyle name="Обычный 4 3 2 3 2 8 2" xfId="25708"/>
    <cellStyle name="Обычный 4 3 2 3 2 9" xfId="17260"/>
    <cellStyle name="Обычный 4 3 2 3 3" xfId="288"/>
    <cellStyle name="Обычный 4 3 2 3 3 2" xfId="690"/>
    <cellStyle name="Обычный 4 3 2 3 3 2 2" xfId="1421"/>
    <cellStyle name="Обычный 4 3 2 3 3 2 2 2" xfId="2829"/>
    <cellStyle name="Обычный 4 3 2 3 3 2 2 2 2" xfId="7053"/>
    <cellStyle name="Обычный 4 3 2 3 3 2 2 2 2 2" xfId="15501"/>
    <cellStyle name="Обычный 4 3 2 3 3 2 2 2 2 2 2" xfId="32398"/>
    <cellStyle name="Обычный 4 3 2 3 3 2 2 2 2 3" xfId="23950"/>
    <cellStyle name="Обычный 4 3 2 3 3 2 2 2 3" xfId="11277"/>
    <cellStyle name="Обычный 4 3 2 3 3 2 2 2 3 2" xfId="28174"/>
    <cellStyle name="Обычный 4 3 2 3 3 2 2 2 4" xfId="19726"/>
    <cellStyle name="Обычный 4 3 2 3 3 2 2 3" xfId="4237"/>
    <cellStyle name="Обычный 4 3 2 3 3 2 2 3 2" xfId="8461"/>
    <cellStyle name="Обычный 4 3 2 3 3 2 2 3 2 2" xfId="16909"/>
    <cellStyle name="Обычный 4 3 2 3 3 2 2 3 2 2 2" xfId="33806"/>
    <cellStyle name="Обычный 4 3 2 3 3 2 2 3 2 3" xfId="25358"/>
    <cellStyle name="Обычный 4 3 2 3 3 2 2 3 3" xfId="12685"/>
    <cellStyle name="Обычный 4 3 2 3 3 2 2 3 3 2" xfId="29582"/>
    <cellStyle name="Обычный 4 3 2 3 3 2 2 3 4" xfId="21134"/>
    <cellStyle name="Обычный 4 3 2 3 3 2 2 4" xfId="5645"/>
    <cellStyle name="Обычный 4 3 2 3 3 2 2 4 2" xfId="14093"/>
    <cellStyle name="Обычный 4 3 2 3 3 2 2 4 2 2" xfId="30990"/>
    <cellStyle name="Обычный 4 3 2 3 3 2 2 4 3" xfId="22542"/>
    <cellStyle name="Обычный 4 3 2 3 3 2 2 5" xfId="9869"/>
    <cellStyle name="Обычный 4 3 2 3 3 2 2 5 2" xfId="26766"/>
    <cellStyle name="Обычный 4 3 2 3 3 2 2 6" xfId="18318"/>
    <cellStyle name="Обычный 4 3 2 3 3 2 3" xfId="2125"/>
    <cellStyle name="Обычный 4 3 2 3 3 2 3 2" xfId="6349"/>
    <cellStyle name="Обычный 4 3 2 3 3 2 3 2 2" xfId="14797"/>
    <cellStyle name="Обычный 4 3 2 3 3 2 3 2 2 2" xfId="31694"/>
    <cellStyle name="Обычный 4 3 2 3 3 2 3 2 3" xfId="23246"/>
    <cellStyle name="Обычный 4 3 2 3 3 2 3 3" xfId="10573"/>
    <cellStyle name="Обычный 4 3 2 3 3 2 3 3 2" xfId="27470"/>
    <cellStyle name="Обычный 4 3 2 3 3 2 3 4" xfId="19022"/>
    <cellStyle name="Обычный 4 3 2 3 3 2 4" xfId="3533"/>
    <cellStyle name="Обычный 4 3 2 3 3 2 4 2" xfId="7757"/>
    <cellStyle name="Обычный 4 3 2 3 3 2 4 2 2" xfId="16205"/>
    <cellStyle name="Обычный 4 3 2 3 3 2 4 2 2 2" xfId="33102"/>
    <cellStyle name="Обычный 4 3 2 3 3 2 4 2 3" xfId="24654"/>
    <cellStyle name="Обычный 4 3 2 3 3 2 4 3" xfId="11981"/>
    <cellStyle name="Обычный 4 3 2 3 3 2 4 3 2" xfId="28878"/>
    <cellStyle name="Обычный 4 3 2 3 3 2 4 4" xfId="20430"/>
    <cellStyle name="Обычный 4 3 2 3 3 2 5" xfId="4941"/>
    <cellStyle name="Обычный 4 3 2 3 3 2 5 2" xfId="13389"/>
    <cellStyle name="Обычный 4 3 2 3 3 2 5 2 2" xfId="30286"/>
    <cellStyle name="Обычный 4 3 2 3 3 2 5 3" xfId="21838"/>
    <cellStyle name="Обычный 4 3 2 3 3 2 6" xfId="9165"/>
    <cellStyle name="Обычный 4 3 2 3 3 2 6 2" xfId="26062"/>
    <cellStyle name="Обычный 4 3 2 3 3 2 7" xfId="17614"/>
    <cellStyle name="Обычный 4 3 2 3 3 2 8" xfId="34511"/>
    <cellStyle name="Обычный 4 3 2 3 3 3" xfId="1069"/>
    <cellStyle name="Обычный 4 3 2 3 3 3 2" xfId="2477"/>
    <cellStyle name="Обычный 4 3 2 3 3 3 2 2" xfId="6701"/>
    <cellStyle name="Обычный 4 3 2 3 3 3 2 2 2" xfId="15149"/>
    <cellStyle name="Обычный 4 3 2 3 3 3 2 2 2 2" xfId="32046"/>
    <cellStyle name="Обычный 4 3 2 3 3 3 2 2 3" xfId="23598"/>
    <cellStyle name="Обычный 4 3 2 3 3 3 2 3" xfId="10925"/>
    <cellStyle name="Обычный 4 3 2 3 3 3 2 3 2" xfId="27822"/>
    <cellStyle name="Обычный 4 3 2 3 3 3 2 4" xfId="19374"/>
    <cellStyle name="Обычный 4 3 2 3 3 3 3" xfId="3885"/>
    <cellStyle name="Обычный 4 3 2 3 3 3 3 2" xfId="8109"/>
    <cellStyle name="Обычный 4 3 2 3 3 3 3 2 2" xfId="16557"/>
    <cellStyle name="Обычный 4 3 2 3 3 3 3 2 2 2" xfId="33454"/>
    <cellStyle name="Обычный 4 3 2 3 3 3 3 2 3" xfId="25006"/>
    <cellStyle name="Обычный 4 3 2 3 3 3 3 3" xfId="12333"/>
    <cellStyle name="Обычный 4 3 2 3 3 3 3 3 2" xfId="29230"/>
    <cellStyle name="Обычный 4 3 2 3 3 3 3 4" xfId="20782"/>
    <cellStyle name="Обычный 4 3 2 3 3 3 4" xfId="5293"/>
    <cellStyle name="Обычный 4 3 2 3 3 3 4 2" xfId="13741"/>
    <cellStyle name="Обычный 4 3 2 3 3 3 4 2 2" xfId="30638"/>
    <cellStyle name="Обычный 4 3 2 3 3 3 4 3" xfId="22190"/>
    <cellStyle name="Обычный 4 3 2 3 3 3 5" xfId="9517"/>
    <cellStyle name="Обычный 4 3 2 3 3 3 5 2" xfId="26414"/>
    <cellStyle name="Обычный 4 3 2 3 3 3 6" xfId="17966"/>
    <cellStyle name="Обычный 4 3 2 3 3 4" xfId="1773"/>
    <cellStyle name="Обычный 4 3 2 3 3 4 2" xfId="5997"/>
    <cellStyle name="Обычный 4 3 2 3 3 4 2 2" xfId="14445"/>
    <cellStyle name="Обычный 4 3 2 3 3 4 2 2 2" xfId="31342"/>
    <cellStyle name="Обычный 4 3 2 3 3 4 2 3" xfId="22894"/>
    <cellStyle name="Обычный 4 3 2 3 3 4 3" xfId="10221"/>
    <cellStyle name="Обычный 4 3 2 3 3 4 3 2" xfId="27118"/>
    <cellStyle name="Обычный 4 3 2 3 3 4 4" xfId="18670"/>
    <cellStyle name="Обычный 4 3 2 3 3 5" xfId="3181"/>
    <cellStyle name="Обычный 4 3 2 3 3 5 2" xfId="7405"/>
    <cellStyle name="Обычный 4 3 2 3 3 5 2 2" xfId="15853"/>
    <cellStyle name="Обычный 4 3 2 3 3 5 2 2 2" xfId="32750"/>
    <cellStyle name="Обычный 4 3 2 3 3 5 2 3" xfId="24302"/>
    <cellStyle name="Обычный 4 3 2 3 3 5 3" xfId="11629"/>
    <cellStyle name="Обычный 4 3 2 3 3 5 3 2" xfId="28526"/>
    <cellStyle name="Обычный 4 3 2 3 3 5 4" xfId="20078"/>
    <cellStyle name="Обычный 4 3 2 3 3 6" xfId="4589"/>
    <cellStyle name="Обычный 4 3 2 3 3 6 2" xfId="13037"/>
    <cellStyle name="Обычный 4 3 2 3 3 6 2 2" xfId="29934"/>
    <cellStyle name="Обычный 4 3 2 3 3 6 3" xfId="21486"/>
    <cellStyle name="Обычный 4 3 2 3 3 7" xfId="8813"/>
    <cellStyle name="Обычный 4 3 2 3 3 7 2" xfId="25710"/>
    <cellStyle name="Обычный 4 3 2 3 3 8" xfId="17262"/>
    <cellStyle name="Обычный 4 3 2 3 3 9" xfId="34159"/>
    <cellStyle name="Обычный 4 3 2 3 4" xfId="687"/>
    <cellStyle name="Обычный 4 3 2 3 4 2" xfId="1418"/>
    <cellStyle name="Обычный 4 3 2 3 4 2 2" xfId="2826"/>
    <cellStyle name="Обычный 4 3 2 3 4 2 2 2" xfId="7050"/>
    <cellStyle name="Обычный 4 3 2 3 4 2 2 2 2" xfId="15498"/>
    <cellStyle name="Обычный 4 3 2 3 4 2 2 2 2 2" xfId="32395"/>
    <cellStyle name="Обычный 4 3 2 3 4 2 2 2 3" xfId="23947"/>
    <cellStyle name="Обычный 4 3 2 3 4 2 2 3" xfId="11274"/>
    <cellStyle name="Обычный 4 3 2 3 4 2 2 3 2" xfId="28171"/>
    <cellStyle name="Обычный 4 3 2 3 4 2 2 4" xfId="19723"/>
    <cellStyle name="Обычный 4 3 2 3 4 2 3" xfId="4234"/>
    <cellStyle name="Обычный 4 3 2 3 4 2 3 2" xfId="8458"/>
    <cellStyle name="Обычный 4 3 2 3 4 2 3 2 2" xfId="16906"/>
    <cellStyle name="Обычный 4 3 2 3 4 2 3 2 2 2" xfId="33803"/>
    <cellStyle name="Обычный 4 3 2 3 4 2 3 2 3" xfId="25355"/>
    <cellStyle name="Обычный 4 3 2 3 4 2 3 3" xfId="12682"/>
    <cellStyle name="Обычный 4 3 2 3 4 2 3 3 2" xfId="29579"/>
    <cellStyle name="Обычный 4 3 2 3 4 2 3 4" xfId="21131"/>
    <cellStyle name="Обычный 4 3 2 3 4 2 4" xfId="5642"/>
    <cellStyle name="Обычный 4 3 2 3 4 2 4 2" xfId="14090"/>
    <cellStyle name="Обычный 4 3 2 3 4 2 4 2 2" xfId="30987"/>
    <cellStyle name="Обычный 4 3 2 3 4 2 4 3" xfId="22539"/>
    <cellStyle name="Обычный 4 3 2 3 4 2 5" xfId="9866"/>
    <cellStyle name="Обычный 4 3 2 3 4 2 5 2" xfId="26763"/>
    <cellStyle name="Обычный 4 3 2 3 4 2 6" xfId="18315"/>
    <cellStyle name="Обычный 4 3 2 3 4 3" xfId="2122"/>
    <cellStyle name="Обычный 4 3 2 3 4 3 2" xfId="6346"/>
    <cellStyle name="Обычный 4 3 2 3 4 3 2 2" xfId="14794"/>
    <cellStyle name="Обычный 4 3 2 3 4 3 2 2 2" xfId="31691"/>
    <cellStyle name="Обычный 4 3 2 3 4 3 2 3" xfId="23243"/>
    <cellStyle name="Обычный 4 3 2 3 4 3 3" xfId="10570"/>
    <cellStyle name="Обычный 4 3 2 3 4 3 3 2" xfId="27467"/>
    <cellStyle name="Обычный 4 3 2 3 4 3 4" xfId="19019"/>
    <cellStyle name="Обычный 4 3 2 3 4 4" xfId="3530"/>
    <cellStyle name="Обычный 4 3 2 3 4 4 2" xfId="7754"/>
    <cellStyle name="Обычный 4 3 2 3 4 4 2 2" xfId="16202"/>
    <cellStyle name="Обычный 4 3 2 3 4 4 2 2 2" xfId="33099"/>
    <cellStyle name="Обычный 4 3 2 3 4 4 2 3" xfId="24651"/>
    <cellStyle name="Обычный 4 3 2 3 4 4 3" xfId="11978"/>
    <cellStyle name="Обычный 4 3 2 3 4 4 3 2" xfId="28875"/>
    <cellStyle name="Обычный 4 3 2 3 4 4 4" xfId="20427"/>
    <cellStyle name="Обычный 4 3 2 3 4 5" xfId="4938"/>
    <cellStyle name="Обычный 4 3 2 3 4 5 2" xfId="13386"/>
    <cellStyle name="Обычный 4 3 2 3 4 5 2 2" xfId="30283"/>
    <cellStyle name="Обычный 4 3 2 3 4 5 3" xfId="21835"/>
    <cellStyle name="Обычный 4 3 2 3 4 6" xfId="9162"/>
    <cellStyle name="Обычный 4 3 2 3 4 6 2" xfId="26059"/>
    <cellStyle name="Обычный 4 3 2 3 4 7" xfId="17611"/>
    <cellStyle name="Обычный 4 3 2 3 4 8" xfId="34508"/>
    <cellStyle name="Обычный 4 3 2 3 5" xfId="1066"/>
    <cellStyle name="Обычный 4 3 2 3 5 2" xfId="2474"/>
    <cellStyle name="Обычный 4 3 2 3 5 2 2" xfId="6698"/>
    <cellStyle name="Обычный 4 3 2 3 5 2 2 2" xfId="15146"/>
    <cellStyle name="Обычный 4 3 2 3 5 2 2 2 2" xfId="32043"/>
    <cellStyle name="Обычный 4 3 2 3 5 2 2 3" xfId="23595"/>
    <cellStyle name="Обычный 4 3 2 3 5 2 3" xfId="10922"/>
    <cellStyle name="Обычный 4 3 2 3 5 2 3 2" xfId="27819"/>
    <cellStyle name="Обычный 4 3 2 3 5 2 4" xfId="19371"/>
    <cellStyle name="Обычный 4 3 2 3 5 3" xfId="3882"/>
    <cellStyle name="Обычный 4 3 2 3 5 3 2" xfId="8106"/>
    <cellStyle name="Обычный 4 3 2 3 5 3 2 2" xfId="16554"/>
    <cellStyle name="Обычный 4 3 2 3 5 3 2 2 2" xfId="33451"/>
    <cellStyle name="Обычный 4 3 2 3 5 3 2 3" xfId="25003"/>
    <cellStyle name="Обычный 4 3 2 3 5 3 3" xfId="12330"/>
    <cellStyle name="Обычный 4 3 2 3 5 3 3 2" xfId="29227"/>
    <cellStyle name="Обычный 4 3 2 3 5 3 4" xfId="20779"/>
    <cellStyle name="Обычный 4 3 2 3 5 4" xfId="5290"/>
    <cellStyle name="Обычный 4 3 2 3 5 4 2" xfId="13738"/>
    <cellStyle name="Обычный 4 3 2 3 5 4 2 2" xfId="30635"/>
    <cellStyle name="Обычный 4 3 2 3 5 4 3" xfId="22187"/>
    <cellStyle name="Обычный 4 3 2 3 5 5" xfId="9514"/>
    <cellStyle name="Обычный 4 3 2 3 5 5 2" xfId="26411"/>
    <cellStyle name="Обычный 4 3 2 3 5 6" xfId="17963"/>
    <cellStyle name="Обычный 4 3 2 3 6" xfId="1770"/>
    <cellStyle name="Обычный 4 3 2 3 6 2" xfId="5994"/>
    <cellStyle name="Обычный 4 3 2 3 6 2 2" xfId="14442"/>
    <cellStyle name="Обычный 4 3 2 3 6 2 2 2" xfId="31339"/>
    <cellStyle name="Обычный 4 3 2 3 6 2 3" xfId="22891"/>
    <cellStyle name="Обычный 4 3 2 3 6 3" xfId="10218"/>
    <cellStyle name="Обычный 4 3 2 3 6 3 2" xfId="27115"/>
    <cellStyle name="Обычный 4 3 2 3 6 4" xfId="18667"/>
    <cellStyle name="Обычный 4 3 2 3 7" xfId="3178"/>
    <cellStyle name="Обычный 4 3 2 3 7 2" xfId="7402"/>
    <cellStyle name="Обычный 4 3 2 3 7 2 2" xfId="15850"/>
    <cellStyle name="Обычный 4 3 2 3 7 2 2 2" xfId="32747"/>
    <cellStyle name="Обычный 4 3 2 3 7 2 3" xfId="24299"/>
    <cellStyle name="Обычный 4 3 2 3 7 3" xfId="11626"/>
    <cellStyle name="Обычный 4 3 2 3 7 3 2" xfId="28523"/>
    <cellStyle name="Обычный 4 3 2 3 7 4" xfId="20075"/>
    <cellStyle name="Обычный 4 3 2 3 8" xfId="4586"/>
    <cellStyle name="Обычный 4 3 2 3 8 2" xfId="13034"/>
    <cellStyle name="Обычный 4 3 2 3 8 2 2" xfId="29931"/>
    <cellStyle name="Обычный 4 3 2 3 8 3" xfId="21483"/>
    <cellStyle name="Обычный 4 3 2 3 9" xfId="8810"/>
    <cellStyle name="Обычный 4 3 2 3 9 2" xfId="25707"/>
    <cellStyle name="Обычный 4 3 2 4" xfId="289"/>
    <cellStyle name="Обычный 4 3 2 4 10" xfId="34160"/>
    <cellStyle name="Обычный 4 3 2 4 2" xfId="290"/>
    <cellStyle name="Обычный 4 3 2 4 2 2" xfId="692"/>
    <cellStyle name="Обычный 4 3 2 4 2 2 2" xfId="1423"/>
    <cellStyle name="Обычный 4 3 2 4 2 2 2 2" xfId="2831"/>
    <cellStyle name="Обычный 4 3 2 4 2 2 2 2 2" xfId="7055"/>
    <cellStyle name="Обычный 4 3 2 4 2 2 2 2 2 2" xfId="15503"/>
    <cellStyle name="Обычный 4 3 2 4 2 2 2 2 2 2 2" xfId="32400"/>
    <cellStyle name="Обычный 4 3 2 4 2 2 2 2 2 3" xfId="23952"/>
    <cellStyle name="Обычный 4 3 2 4 2 2 2 2 3" xfId="11279"/>
    <cellStyle name="Обычный 4 3 2 4 2 2 2 2 3 2" xfId="28176"/>
    <cellStyle name="Обычный 4 3 2 4 2 2 2 2 4" xfId="19728"/>
    <cellStyle name="Обычный 4 3 2 4 2 2 2 3" xfId="4239"/>
    <cellStyle name="Обычный 4 3 2 4 2 2 2 3 2" xfId="8463"/>
    <cellStyle name="Обычный 4 3 2 4 2 2 2 3 2 2" xfId="16911"/>
    <cellStyle name="Обычный 4 3 2 4 2 2 2 3 2 2 2" xfId="33808"/>
    <cellStyle name="Обычный 4 3 2 4 2 2 2 3 2 3" xfId="25360"/>
    <cellStyle name="Обычный 4 3 2 4 2 2 2 3 3" xfId="12687"/>
    <cellStyle name="Обычный 4 3 2 4 2 2 2 3 3 2" xfId="29584"/>
    <cellStyle name="Обычный 4 3 2 4 2 2 2 3 4" xfId="21136"/>
    <cellStyle name="Обычный 4 3 2 4 2 2 2 4" xfId="5647"/>
    <cellStyle name="Обычный 4 3 2 4 2 2 2 4 2" xfId="14095"/>
    <cellStyle name="Обычный 4 3 2 4 2 2 2 4 2 2" xfId="30992"/>
    <cellStyle name="Обычный 4 3 2 4 2 2 2 4 3" xfId="22544"/>
    <cellStyle name="Обычный 4 3 2 4 2 2 2 5" xfId="9871"/>
    <cellStyle name="Обычный 4 3 2 4 2 2 2 5 2" xfId="26768"/>
    <cellStyle name="Обычный 4 3 2 4 2 2 2 6" xfId="18320"/>
    <cellStyle name="Обычный 4 3 2 4 2 2 3" xfId="2127"/>
    <cellStyle name="Обычный 4 3 2 4 2 2 3 2" xfId="6351"/>
    <cellStyle name="Обычный 4 3 2 4 2 2 3 2 2" xfId="14799"/>
    <cellStyle name="Обычный 4 3 2 4 2 2 3 2 2 2" xfId="31696"/>
    <cellStyle name="Обычный 4 3 2 4 2 2 3 2 3" xfId="23248"/>
    <cellStyle name="Обычный 4 3 2 4 2 2 3 3" xfId="10575"/>
    <cellStyle name="Обычный 4 3 2 4 2 2 3 3 2" xfId="27472"/>
    <cellStyle name="Обычный 4 3 2 4 2 2 3 4" xfId="19024"/>
    <cellStyle name="Обычный 4 3 2 4 2 2 4" xfId="3535"/>
    <cellStyle name="Обычный 4 3 2 4 2 2 4 2" xfId="7759"/>
    <cellStyle name="Обычный 4 3 2 4 2 2 4 2 2" xfId="16207"/>
    <cellStyle name="Обычный 4 3 2 4 2 2 4 2 2 2" xfId="33104"/>
    <cellStyle name="Обычный 4 3 2 4 2 2 4 2 3" xfId="24656"/>
    <cellStyle name="Обычный 4 3 2 4 2 2 4 3" xfId="11983"/>
    <cellStyle name="Обычный 4 3 2 4 2 2 4 3 2" xfId="28880"/>
    <cellStyle name="Обычный 4 3 2 4 2 2 4 4" xfId="20432"/>
    <cellStyle name="Обычный 4 3 2 4 2 2 5" xfId="4943"/>
    <cellStyle name="Обычный 4 3 2 4 2 2 5 2" xfId="13391"/>
    <cellStyle name="Обычный 4 3 2 4 2 2 5 2 2" xfId="30288"/>
    <cellStyle name="Обычный 4 3 2 4 2 2 5 3" xfId="21840"/>
    <cellStyle name="Обычный 4 3 2 4 2 2 6" xfId="9167"/>
    <cellStyle name="Обычный 4 3 2 4 2 2 6 2" xfId="26064"/>
    <cellStyle name="Обычный 4 3 2 4 2 2 7" xfId="17616"/>
    <cellStyle name="Обычный 4 3 2 4 2 2 8" xfId="34513"/>
    <cellStyle name="Обычный 4 3 2 4 2 3" xfId="1071"/>
    <cellStyle name="Обычный 4 3 2 4 2 3 2" xfId="2479"/>
    <cellStyle name="Обычный 4 3 2 4 2 3 2 2" xfId="6703"/>
    <cellStyle name="Обычный 4 3 2 4 2 3 2 2 2" xfId="15151"/>
    <cellStyle name="Обычный 4 3 2 4 2 3 2 2 2 2" xfId="32048"/>
    <cellStyle name="Обычный 4 3 2 4 2 3 2 2 3" xfId="23600"/>
    <cellStyle name="Обычный 4 3 2 4 2 3 2 3" xfId="10927"/>
    <cellStyle name="Обычный 4 3 2 4 2 3 2 3 2" xfId="27824"/>
    <cellStyle name="Обычный 4 3 2 4 2 3 2 4" xfId="19376"/>
    <cellStyle name="Обычный 4 3 2 4 2 3 3" xfId="3887"/>
    <cellStyle name="Обычный 4 3 2 4 2 3 3 2" xfId="8111"/>
    <cellStyle name="Обычный 4 3 2 4 2 3 3 2 2" xfId="16559"/>
    <cellStyle name="Обычный 4 3 2 4 2 3 3 2 2 2" xfId="33456"/>
    <cellStyle name="Обычный 4 3 2 4 2 3 3 2 3" xfId="25008"/>
    <cellStyle name="Обычный 4 3 2 4 2 3 3 3" xfId="12335"/>
    <cellStyle name="Обычный 4 3 2 4 2 3 3 3 2" xfId="29232"/>
    <cellStyle name="Обычный 4 3 2 4 2 3 3 4" xfId="20784"/>
    <cellStyle name="Обычный 4 3 2 4 2 3 4" xfId="5295"/>
    <cellStyle name="Обычный 4 3 2 4 2 3 4 2" xfId="13743"/>
    <cellStyle name="Обычный 4 3 2 4 2 3 4 2 2" xfId="30640"/>
    <cellStyle name="Обычный 4 3 2 4 2 3 4 3" xfId="22192"/>
    <cellStyle name="Обычный 4 3 2 4 2 3 5" xfId="9519"/>
    <cellStyle name="Обычный 4 3 2 4 2 3 5 2" xfId="26416"/>
    <cellStyle name="Обычный 4 3 2 4 2 3 6" xfId="17968"/>
    <cellStyle name="Обычный 4 3 2 4 2 4" xfId="1775"/>
    <cellStyle name="Обычный 4 3 2 4 2 4 2" xfId="5999"/>
    <cellStyle name="Обычный 4 3 2 4 2 4 2 2" xfId="14447"/>
    <cellStyle name="Обычный 4 3 2 4 2 4 2 2 2" xfId="31344"/>
    <cellStyle name="Обычный 4 3 2 4 2 4 2 3" xfId="22896"/>
    <cellStyle name="Обычный 4 3 2 4 2 4 3" xfId="10223"/>
    <cellStyle name="Обычный 4 3 2 4 2 4 3 2" xfId="27120"/>
    <cellStyle name="Обычный 4 3 2 4 2 4 4" xfId="18672"/>
    <cellStyle name="Обычный 4 3 2 4 2 5" xfId="3183"/>
    <cellStyle name="Обычный 4 3 2 4 2 5 2" xfId="7407"/>
    <cellStyle name="Обычный 4 3 2 4 2 5 2 2" xfId="15855"/>
    <cellStyle name="Обычный 4 3 2 4 2 5 2 2 2" xfId="32752"/>
    <cellStyle name="Обычный 4 3 2 4 2 5 2 3" xfId="24304"/>
    <cellStyle name="Обычный 4 3 2 4 2 5 3" xfId="11631"/>
    <cellStyle name="Обычный 4 3 2 4 2 5 3 2" xfId="28528"/>
    <cellStyle name="Обычный 4 3 2 4 2 5 4" xfId="20080"/>
    <cellStyle name="Обычный 4 3 2 4 2 6" xfId="4591"/>
    <cellStyle name="Обычный 4 3 2 4 2 6 2" xfId="13039"/>
    <cellStyle name="Обычный 4 3 2 4 2 6 2 2" xfId="29936"/>
    <cellStyle name="Обычный 4 3 2 4 2 6 3" xfId="21488"/>
    <cellStyle name="Обычный 4 3 2 4 2 7" xfId="8815"/>
    <cellStyle name="Обычный 4 3 2 4 2 7 2" xfId="25712"/>
    <cellStyle name="Обычный 4 3 2 4 2 8" xfId="17264"/>
    <cellStyle name="Обычный 4 3 2 4 2 9" xfId="34161"/>
    <cellStyle name="Обычный 4 3 2 4 3" xfId="691"/>
    <cellStyle name="Обычный 4 3 2 4 3 2" xfId="1422"/>
    <cellStyle name="Обычный 4 3 2 4 3 2 2" xfId="2830"/>
    <cellStyle name="Обычный 4 3 2 4 3 2 2 2" xfId="7054"/>
    <cellStyle name="Обычный 4 3 2 4 3 2 2 2 2" xfId="15502"/>
    <cellStyle name="Обычный 4 3 2 4 3 2 2 2 2 2" xfId="32399"/>
    <cellStyle name="Обычный 4 3 2 4 3 2 2 2 3" xfId="23951"/>
    <cellStyle name="Обычный 4 3 2 4 3 2 2 3" xfId="11278"/>
    <cellStyle name="Обычный 4 3 2 4 3 2 2 3 2" xfId="28175"/>
    <cellStyle name="Обычный 4 3 2 4 3 2 2 4" xfId="19727"/>
    <cellStyle name="Обычный 4 3 2 4 3 2 3" xfId="4238"/>
    <cellStyle name="Обычный 4 3 2 4 3 2 3 2" xfId="8462"/>
    <cellStyle name="Обычный 4 3 2 4 3 2 3 2 2" xfId="16910"/>
    <cellStyle name="Обычный 4 3 2 4 3 2 3 2 2 2" xfId="33807"/>
    <cellStyle name="Обычный 4 3 2 4 3 2 3 2 3" xfId="25359"/>
    <cellStyle name="Обычный 4 3 2 4 3 2 3 3" xfId="12686"/>
    <cellStyle name="Обычный 4 3 2 4 3 2 3 3 2" xfId="29583"/>
    <cellStyle name="Обычный 4 3 2 4 3 2 3 4" xfId="21135"/>
    <cellStyle name="Обычный 4 3 2 4 3 2 4" xfId="5646"/>
    <cellStyle name="Обычный 4 3 2 4 3 2 4 2" xfId="14094"/>
    <cellStyle name="Обычный 4 3 2 4 3 2 4 2 2" xfId="30991"/>
    <cellStyle name="Обычный 4 3 2 4 3 2 4 3" xfId="22543"/>
    <cellStyle name="Обычный 4 3 2 4 3 2 5" xfId="9870"/>
    <cellStyle name="Обычный 4 3 2 4 3 2 5 2" xfId="26767"/>
    <cellStyle name="Обычный 4 3 2 4 3 2 6" xfId="18319"/>
    <cellStyle name="Обычный 4 3 2 4 3 3" xfId="2126"/>
    <cellStyle name="Обычный 4 3 2 4 3 3 2" xfId="6350"/>
    <cellStyle name="Обычный 4 3 2 4 3 3 2 2" xfId="14798"/>
    <cellStyle name="Обычный 4 3 2 4 3 3 2 2 2" xfId="31695"/>
    <cellStyle name="Обычный 4 3 2 4 3 3 2 3" xfId="23247"/>
    <cellStyle name="Обычный 4 3 2 4 3 3 3" xfId="10574"/>
    <cellStyle name="Обычный 4 3 2 4 3 3 3 2" xfId="27471"/>
    <cellStyle name="Обычный 4 3 2 4 3 3 4" xfId="19023"/>
    <cellStyle name="Обычный 4 3 2 4 3 4" xfId="3534"/>
    <cellStyle name="Обычный 4 3 2 4 3 4 2" xfId="7758"/>
    <cellStyle name="Обычный 4 3 2 4 3 4 2 2" xfId="16206"/>
    <cellStyle name="Обычный 4 3 2 4 3 4 2 2 2" xfId="33103"/>
    <cellStyle name="Обычный 4 3 2 4 3 4 2 3" xfId="24655"/>
    <cellStyle name="Обычный 4 3 2 4 3 4 3" xfId="11982"/>
    <cellStyle name="Обычный 4 3 2 4 3 4 3 2" xfId="28879"/>
    <cellStyle name="Обычный 4 3 2 4 3 4 4" xfId="20431"/>
    <cellStyle name="Обычный 4 3 2 4 3 5" xfId="4942"/>
    <cellStyle name="Обычный 4 3 2 4 3 5 2" xfId="13390"/>
    <cellStyle name="Обычный 4 3 2 4 3 5 2 2" xfId="30287"/>
    <cellStyle name="Обычный 4 3 2 4 3 5 3" xfId="21839"/>
    <cellStyle name="Обычный 4 3 2 4 3 6" xfId="9166"/>
    <cellStyle name="Обычный 4 3 2 4 3 6 2" xfId="26063"/>
    <cellStyle name="Обычный 4 3 2 4 3 7" xfId="17615"/>
    <cellStyle name="Обычный 4 3 2 4 3 8" xfId="34512"/>
    <cellStyle name="Обычный 4 3 2 4 4" xfId="1070"/>
    <cellStyle name="Обычный 4 3 2 4 4 2" xfId="2478"/>
    <cellStyle name="Обычный 4 3 2 4 4 2 2" xfId="6702"/>
    <cellStyle name="Обычный 4 3 2 4 4 2 2 2" xfId="15150"/>
    <cellStyle name="Обычный 4 3 2 4 4 2 2 2 2" xfId="32047"/>
    <cellStyle name="Обычный 4 3 2 4 4 2 2 3" xfId="23599"/>
    <cellStyle name="Обычный 4 3 2 4 4 2 3" xfId="10926"/>
    <cellStyle name="Обычный 4 3 2 4 4 2 3 2" xfId="27823"/>
    <cellStyle name="Обычный 4 3 2 4 4 2 4" xfId="19375"/>
    <cellStyle name="Обычный 4 3 2 4 4 3" xfId="3886"/>
    <cellStyle name="Обычный 4 3 2 4 4 3 2" xfId="8110"/>
    <cellStyle name="Обычный 4 3 2 4 4 3 2 2" xfId="16558"/>
    <cellStyle name="Обычный 4 3 2 4 4 3 2 2 2" xfId="33455"/>
    <cellStyle name="Обычный 4 3 2 4 4 3 2 3" xfId="25007"/>
    <cellStyle name="Обычный 4 3 2 4 4 3 3" xfId="12334"/>
    <cellStyle name="Обычный 4 3 2 4 4 3 3 2" xfId="29231"/>
    <cellStyle name="Обычный 4 3 2 4 4 3 4" xfId="20783"/>
    <cellStyle name="Обычный 4 3 2 4 4 4" xfId="5294"/>
    <cellStyle name="Обычный 4 3 2 4 4 4 2" xfId="13742"/>
    <cellStyle name="Обычный 4 3 2 4 4 4 2 2" xfId="30639"/>
    <cellStyle name="Обычный 4 3 2 4 4 4 3" xfId="22191"/>
    <cellStyle name="Обычный 4 3 2 4 4 5" xfId="9518"/>
    <cellStyle name="Обычный 4 3 2 4 4 5 2" xfId="26415"/>
    <cellStyle name="Обычный 4 3 2 4 4 6" xfId="17967"/>
    <cellStyle name="Обычный 4 3 2 4 5" xfId="1774"/>
    <cellStyle name="Обычный 4 3 2 4 5 2" xfId="5998"/>
    <cellStyle name="Обычный 4 3 2 4 5 2 2" xfId="14446"/>
    <cellStyle name="Обычный 4 3 2 4 5 2 2 2" xfId="31343"/>
    <cellStyle name="Обычный 4 3 2 4 5 2 3" xfId="22895"/>
    <cellStyle name="Обычный 4 3 2 4 5 3" xfId="10222"/>
    <cellStyle name="Обычный 4 3 2 4 5 3 2" xfId="27119"/>
    <cellStyle name="Обычный 4 3 2 4 5 4" xfId="18671"/>
    <cellStyle name="Обычный 4 3 2 4 6" xfId="3182"/>
    <cellStyle name="Обычный 4 3 2 4 6 2" xfId="7406"/>
    <cellStyle name="Обычный 4 3 2 4 6 2 2" xfId="15854"/>
    <cellStyle name="Обычный 4 3 2 4 6 2 2 2" xfId="32751"/>
    <cellStyle name="Обычный 4 3 2 4 6 2 3" xfId="24303"/>
    <cellStyle name="Обычный 4 3 2 4 6 3" xfId="11630"/>
    <cellStyle name="Обычный 4 3 2 4 6 3 2" xfId="28527"/>
    <cellStyle name="Обычный 4 3 2 4 6 4" xfId="20079"/>
    <cellStyle name="Обычный 4 3 2 4 7" xfId="4590"/>
    <cellStyle name="Обычный 4 3 2 4 7 2" xfId="13038"/>
    <cellStyle name="Обычный 4 3 2 4 7 2 2" xfId="29935"/>
    <cellStyle name="Обычный 4 3 2 4 7 3" xfId="21487"/>
    <cellStyle name="Обычный 4 3 2 4 8" xfId="8814"/>
    <cellStyle name="Обычный 4 3 2 4 8 2" xfId="25711"/>
    <cellStyle name="Обычный 4 3 2 4 9" xfId="17263"/>
    <cellStyle name="Обычный 4 3 2 5" xfId="291"/>
    <cellStyle name="Обычный 4 3 2 5 2" xfId="693"/>
    <cellStyle name="Обычный 4 3 2 5 2 2" xfId="1424"/>
    <cellStyle name="Обычный 4 3 2 5 2 2 2" xfId="2832"/>
    <cellStyle name="Обычный 4 3 2 5 2 2 2 2" xfId="7056"/>
    <cellStyle name="Обычный 4 3 2 5 2 2 2 2 2" xfId="15504"/>
    <cellStyle name="Обычный 4 3 2 5 2 2 2 2 2 2" xfId="32401"/>
    <cellStyle name="Обычный 4 3 2 5 2 2 2 2 3" xfId="23953"/>
    <cellStyle name="Обычный 4 3 2 5 2 2 2 3" xfId="11280"/>
    <cellStyle name="Обычный 4 3 2 5 2 2 2 3 2" xfId="28177"/>
    <cellStyle name="Обычный 4 3 2 5 2 2 2 4" xfId="19729"/>
    <cellStyle name="Обычный 4 3 2 5 2 2 3" xfId="4240"/>
    <cellStyle name="Обычный 4 3 2 5 2 2 3 2" xfId="8464"/>
    <cellStyle name="Обычный 4 3 2 5 2 2 3 2 2" xfId="16912"/>
    <cellStyle name="Обычный 4 3 2 5 2 2 3 2 2 2" xfId="33809"/>
    <cellStyle name="Обычный 4 3 2 5 2 2 3 2 3" xfId="25361"/>
    <cellStyle name="Обычный 4 3 2 5 2 2 3 3" xfId="12688"/>
    <cellStyle name="Обычный 4 3 2 5 2 2 3 3 2" xfId="29585"/>
    <cellStyle name="Обычный 4 3 2 5 2 2 3 4" xfId="21137"/>
    <cellStyle name="Обычный 4 3 2 5 2 2 4" xfId="5648"/>
    <cellStyle name="Обычный 4 3 2 5 2 2 4 2" xfId="14096"/>
    <cellStyle name="Обычный 4 3 2 5 2 2 4 2 2" xfId="30993"/>
    <cellStyle name="Обычный 4 3 2 5 2 2 4 3" xfId="22545"/>
    <cellStyle name="Обычный 4 3 2 5 2 2 5" xfId="9872"/>
    <cellStyle name="Обычный 4 3 2 5 2 2 5 2" xfId="26769"/>
    <cellStyle name="Обычный 4 3 2 5 2 2 6" xfId="18321"/>
    <cellStyle name="Обычный 4 3 2 5 2 3" xfId="2128"/>
    <cellStyle name="Обычный 4 3 2 5 2 3 2" xfId="6352"/>
    <cellStyle name="Обычный 4 3 2 5 2 3 2 2" xfId="14800"/>
    <cellStyle name="Обычный 4 3 2 5 2 3 2 2 2" xfId="31697"/>
    <cellStyle name="Обычный 4 3 2 5 2 3 2 3" xfId="23249"/>
    <cellStyle name="Обычный 4 3 2 5 2 3 3" xfId="10576"/>
    <cellStyle name="Обычный 4 3 2 5 2 3 3 2" xfId="27473"/>
    <cellStyle name="Обычный 4 3 2 5 2 3 4" xfId="19025"/>
    <cellStyle name="Обычный 4 3 2 5 2 4" xfId="3536"/>
    <cellStyle name="Обычный 4 3 2 5 2 4 2" xfId="7760"/>
    <cellStyle name="Обычный 4 3 2 5 2 4 2 2" xfId="16208"/>
    <cellStyle name="Обычный 4 3 2 5 2 4 2 2 2" xfId="33105"/>
    <cellStyle name="Обычный 4 3 2 5 2 4 2 3" xfId="24657"/>
    <cellStyle name="Обычный 4 3 2 5 2 4 3" xfId="11984"/>
    <cellStyle name="Обычный 4 3 2 5 2 4 3 2" xfId="28881"/>
    <cellStyle name="Обычный 4 3 2 5 2 4 4" xfId="20433"/>
    <cellStyle name="Обычный 4 3 2 5 2 5" xfId="4944"/>
    <cellStyle name="Обычный 4 3 2 5 2 5 2" xfId="13392"/>
    <cellStyle name="Обычный 4 3 2 5 2 5 2 2" xfId="30289"/>
    <cellStyle name="Обычный 4 3 2 5 2 5 3" xfId="21841"/>
    <cellStyle name="Обычный 4 3 2 5 2 6" xfId="9168"/>
    <cellStyle name="Обычный 4 3 2 5 2 6 2" xfId="26065"/>
    <cellStyle name="Обычный 4 3 2 5 2 7" xfId="17617"/>
    <cellStyle name="Обычный 4 3 2 5 2 8" xfId="34514"/>
    <cellStyle name="Обычный 4 3 2 5 3" xfId="1072"/>
    <cellStyle name="Обычный 4 3 2 5 3 2" xfId="2480"/>
    <cellStyle name="Обычный 4 3 2 5 3 2 2" xfId="6704"/>
    <cellStyle name="Обычный 4 3 2 5 3 2 2 2" xfId="15152"/>
    <cellStyle name="Обычный 4 3 2 5 3 2 2 2 2" xfId="32049"/>
    <cellStyle name="Обычный 4 3 2 5 3 2 2 3" xfId="23601"/>
    <cellStyle name="Обычный 4 3 2 5 3 2 3" xfId="10928"/>
    <cellStyle name="Обычный 4 3 2 5 3 2 3 2" xfId="27825"/>
    <cellStyle name="Обычный 4 3 2 5 3 2 4" xfId="19377"/>
    <cellStyle name="Обычный 4 3 2 5 3 3" xfId="3888"/>
    <cellStyle name="Обычный 4 3 2 5 3 3 2" xfId="8112"/>
    <cellStyle name="Обычный 4 3 2 5 3 3 2 2" xfId="16560"/>
    <cellStyle name="Обычный 4 3 2 5 3 3 2 2 2" xfId="33457"/>
    <cellStyle name="Обычный 4 3 2 5 3 3 2 3" xfId="25009"/>
    <cellStyle name="Обычный 4 3 2 5 3 3 3" xfId="12336"/>
    <cellStyle name="Обычный 4 3 2 5 3 3 3 2" xfId="29233"/>
    <cellStyle name="Обычный 4 3 2 5 3 3 4" xfId="20785"/>
    <cellStyle name="Обычный 4 3 2 5 3 4" xfId="5296"/>
    <cellStyle name="Обычный 4 3 2 5 3 4 2" xfId="13744"/>
    <cellStyle name="Обычный 4 3 2 5 3 4 2 2" xfId="30641"/>
    <cellStyle name="Обычный 4 3 2 5 3 4 3" xfId="22193"/>
    <cellStyle name="Обычный 4 3 2 5 3 5" xfId="9520"/>
    <cellStyle name="Обычный 4 3 2 5 3 5 2" xfId="26417"/>
    <cellStyle name="Обычный 4 3 2 5 3 6" xfId="17969"/>
    <cellStyle name="Обычный 4 3 2 5 4" xfId="1776"/>
    <cellStyle name="Обычный 4 3 2 5 4 2" xfId="6000"/>
    <cellStyle name="Обычный 4 3 2 5 4 2 2" xfId="14448"/>
    <cellStyle name="Обычный 4 3 2 5 4 2 2 2" xfId="31345"/>
    <cellStyle name="Обычный 4 3 2 5 4 2 3" xfId="22897"/>
    <cellStyle name="Обычный 4 3 2 5 4 3" xfId="10224"/>
    <cellStyle name="Обычный 4 3 2 5 4 3 2" xfId="27121"/>
    <cellStyle name="Обычный 4 3 2 5 4 4" xfId="18673"/>
    <cellStyle name="Обычный 4 3 2 5 5" xfId="3184"/>
    <cellStyle name="Обычный 4 3 2 5 5 2" xfId="7408"/>
    <cellStyle name="Обычный 4 3 2 5 5 2 2" xfId="15856"/>
    <cellStyle name="Обычный 4 3 2 5 5 2 2 2" xfId="32753"/>
    <cellStyle name="Обычный 4 3 2 5 5 2 3" xfId="24305"/>
    <cellStyle name="Обычный 4 3 2 5 5 3" xfId="11632"/>
    <cellStyle name="Обычный 4 3 2 5 5 3 2" xfId="28529"/>
    <cellStyle name="Обычный 4 3 2 5 5 4" xfId="20081"/>
    <cellStyle name="Обычный 4 3 2 5 6" xfId="4592"/>
    <cellStyle name="Обычный 4 3 2 5 6 2" xfId="13040"/>
    <cellStyle name="Обычный 4 3 2 5 6 2 2" xfId="29937"/>
    <cellStyle name="Обычный 4 3 2 5 6 3" xfId="21489"/>
    <cellStyle name="Обычный 4 3 2 5 7" xfId="8816"/>
    <cellStyle name="Обычный 4 3 2 5 7 2" xfId="25713"/>
    <cellStyle name="Обычный 4 3 2 5 8" xfId="17265"/>
    <cellStyle name="Обычный 4 3 2 5 9" xfId="34162"/>
    <cellStyle name="Обычный 4 3 2 6" xfId="678"/>
    <cellStyle name="Обычный 4 3 2 6 2" xfId="1409"/>
    <cellStyle name="Обычный 4 3 2 6 2 2" xfId="2817"/>
    <cellStyle name="Обычный 4 3 2 6 2 2 2" xfId="7041"/>
    <cellStyle name="Обычный 4 3 2 6 2 2 2 2" xfId="15489"/>
    <cellStyle name="Обычный 4 3 2 6 2 2 2 2 2" xfId="32386"/>
    <cellStyle name="Обычный 4 3 2 6 2 2 2 3" xfId="23938"/>
    <cellStyle name="Обычный 4 3 2 6 2 2 3" xfId="11265"/>
    <cellStyle name="Обычный 4 3 2 6 2 2 3 2" xfId="28162"/>
    <cellStyle name="Обычный 4 3 2 6 2 2 4" xfId="19714"/>
    <cellStyle name="Обычный 4 3 2 6 2 3" xfId="4225"/>
    <cellStyle name="Обычный 4 3 2 6 2 3 2" xfId="8449"/>
    <cellStyle name="Обычный 4 3 2 6 2 3 2 2" xfId="16897"/>
    <cellStyle name="Обычный 4 3 2 6 2 3 2 2 2" xfId="33794"/>
    <cellStyle name="Обычный 4 3 2 6 2 3 2 3" xfId="25346"/>
    <cellStyle name="Обычный 4 3 2 6 2 3 3" xfId="12673"/>
    <cellStyle name="Обычный 4 3 2 6 2 3 3 2" xfId="29570"/>
    <cellStyle name="Обычный 4 3 2 6 2 3 4" xfId="21122"/>
    <cellStyle name="Обычный 4 3 2 6 2 4" xfId="5633"/>
    <cellStyle name="Обычный 4 3 2 6 2 4 2" xfId="14081"/>
    <cellStyle name="Обычный 4 3 2 6 2 4 2 2" xfId="30978"/>
    <cellStyle name="Обычный 4 3 2 6 2 4 3" xfId="22530"/>
    <cellStyle name="Обычный 4 3 2 6 2 5" xfId="9857"/>
    <cellStyle name="Обычный 4 3 2 6 2 5 2" xfId="26754"/>
    <cellStyle name="Обычный 4 3 2 6 2 6" xfId="18306"/>
    <cellStyle name="Обычный 4 3 2 6 3" xfId="2113"/>
    <cellStyle name="Обычный 4 3 2 6 3 2" xfId="6337"/>
    <cellStyle name="Обычный 4 3 2 6 3 2 2" xfId="14785"/>
    <cellStyle name="Обычный 4 3 2 6 3 2 2 2" xfId="31682"/>
    <cellStyle name="Обычный 4 3 2 6 3 2 3" xfId="23234"/>
    <cellStyle name="Обычный 4 3 2 6 3 3" xfId="10561"/>
    <cellStyle name="Обычный 4 3 2 6 3 3 2" xfId="27458"/>
    <cellStyle name="Обычный 4 3 2 6 3 4" xfId="19010"/>
    <cellStyle name="Обычный 4 3 2 6 4" xfId="3521"/>
    <cellStyle name="Обычный 4 3 2 6 4 2" xfId="7745"/>
    <cellStyle name="Обычный 4 3 2 6 4 2 2" xfId="16193"/>
    <cellStyle name="Обычный 4 3 2 6 4 2 2 2" xfId="33090"/>
    <cellStyle name="Обычный 4 3 2 6 4 2 3" xfId="24642"/>
    <cellStyle name="Обычный 4 3 2 6 4 3" xfId="11969"/>
    <cellStyle name="Обычный 4 3 2 6 4 3 2" xfId="28866"/>
    <cellStyle name="Обычный 4 3 2 6 4 4" xfId="20418"/>
    <cellStyle name="Обычный 4 3 2 6 5" xfId="4929"/>
    <cellStyle name="Обычный 4 3 2 6 5 2" xfId="13377"/>
    <cellStyle name="Обычный 4 3 2 6 5 2 2" xfId="30274"/>
    <cellStyle name="Обычный 4 3 2 6 5 3" xfId="21826"/>
    <cellStyle name="Обычный 4 3 2 6 6" xfId="9153"/>
    <cellStyle name="Обычный 4 3 2 6 6 2" xfId="26050"/>
    <cellStyle name="Обычный 4 3 2 6 7" xfId="17602"/>
    <cellStyle name="Обычный 4 3 2 6 8" xfId="34499"/>
    <cellStyle name="Обычный 4 3 2 7" xfId="1057"/>
    <cellStyle name="Обычный 4 3 2 7 2" xfId="2465"/>
    <cellStyle name="Обычный 4 3 2 7 2 2" xfId="6689"/>
    <cellStyle name="Обычный 4 3 2 7 2 2 2" xfId="15137"/>
    <cellStyle name="Обычный 4 3 2 7 2 2 2 2" xfId="32034"/>
    <cellStyle name="Обычный 4 3 2 7 2 2 3" xfId="23586"/>
    <cellStyle name="Обычный 4 3 2 7 2 3" xfId="10913"/>
    <cellStyle name="Обычный 4 3 2 7 2 3 2" xfId="27810"/>
    <cellStyle name="Обычный 4 3 2 7 2 4" xfId="19362"/>
    <cellStyle name="Обычный 4 3 2 7 3" xfId="3873"/>
    <cellStyle name="Обычный 4 3 2 7 3 2" xfId="8097"/>
    <cellStyle name="Обычный 4 3 2 7 3 2 2" xfId="16545"/>
    <cellStyle name="Обычный 4 3 2 7 3 2 2 2" xfId="33442"/>
    <cellStyle name="Обычный 4 3 2 7 3 2 3" xfId="24994"/>
    <cellStyle name="Обычный 4 3 2 7 3 3" xfId="12321"/>
    <cellStyle name="Обычный 4 3 2 7 3 3 2" xfId="29218"/>
    <cellStyle name="Обычный 4 3 2 7 3 4" xfId="20770"/>
    <cellStyle name="Обычный 4 3 2 7 4" xfId="5281"/>
    <cellStyle name="Обычный 4 3 2 7 4 2" xfId="13729"/>
    <cellStyle name="Обычный 4 3 2 7 4 2 2" xfId="30626"/>
    <cellStyle name="Обычный 4 3 2 7 4 3" xfId="22178"/>
    <cellStyle name="Обычный 4 3 2 7 5" xfId="9505"/>
    <cellStyle name="Обычный 4 3 2 7 5 2" xfId="26402"/>
    <cellStyle name="Обычный 4 3 2 7 6" xfId="17954"/>
    <cellStyle name="Обычный 4 3 2 8" xfId="1761"/>
    <cellStyle name="Обычный 4 3 2 8 2" xfId="5985"/>
    <cellStyle name="Обычный 4 3 2 8 2 2" xfId="14433"/>
    <cellStyle name="Обычный 4 3 2 8 2 2 2" xfId="31330"/>
    <cellStyle name="Обычный 4 3 2 8 2 3" xfId="22882"/>
    <cellStyle name="Обычный 4 3 2 8 3" xfId="10209"/>
    <cellStyle name="Обычный 4 3 2 8 3 2" xfId="27106"/>
    <cellStyle name="Обычный 4 3 2 8 4" xfId="18658"/>
    <cellStyle name="Обычный 4 3 2 9" xfId="3169"/>
    <cellStyle name="Обычный 4 3 2 9 2" xfId="7393"/>
    <cellStyle name="Обычный 4 3 2 9 2 2" xfId="15841"/>
    <cellStyle name="Обычный 4 3 2 9 2 2 2" xfId="32738"/>
    <cellStyle name="Обычный 4 3 2 9 2 3" xfId="24290"/>
    <cellStyle name="Обычный 4 3 2 9 3" xfId="11617"/>
    <cellStyle name="Обычный 4 3 2 9 3 2" xfId="28514"/>
    <cellStyle name="Обычный 4 3 2 9 4" xfId="20066"/>
    <cellStyle name="Обычный 4 3 2_Отчет за 2015 год" xfId="292"/>
    <cellStyle name="Обычный 4 3 3" xfId="293"/>
    <cellStyle name="Обычный 4 3 3 10" xfId="8817"/>
    <cellStyle name="Обычный 4 3 3 10 2" xfId="25714"/>
    <cellStyle name="Обычный 4 3 3 11" xfId="17266"/>
    <cellStyle name="Обычный 4 3 3 12" xfId="34163"/>
    <cellStyle name="Обычный 4 3 3 2" xfId="294"/>
    <cellStyle name="Обычный 4 3 3 2 10" xfId="17267"/>
    <cellStyle name="Обычный 4 3 3 2 11" xfId="34164"/>
    <cellStyle name="Обычный 4 3 3 2 2" xfId="295"/>
    <cellStyle name="Обычный 4 3 3 2 2 10" xfId="34165"/>
    <cellStyle name="Обычный 4 3 3 2 2 2" xfId="296"/>
    <cellStyle name="Обычный 4 3 3 2 2 2 2" xfId="697"/>
    <cellStyle name="Обычный 4 3 3 2 2 2 2 2" xfId="1428"/>
    <cellStyle name="Обычный 4 3 3 2 2 2 2 2 2" xfId="2836"/>
    <cellStyle name="Обычный 4 3 3 2 2 2 2 2 2 2" xfId="7060"/>
    <cellStyle name="Обычный 4 3 3 2 2 2 2 2 2 2 2" xfId="15508"/>
    <cellStyle name="Обычный 4 3 3 2 2 2 2 2 2 2 2 2" xfId="32405"/>
    <cellStyle name="Обычный 4 3 3 2 2 2 2 2 2 2 3" xfId="23957"/>
    <cellStyle name="Обычный 4 3 3 2 2 2 2 2 2 3" xfId="11284"/>
    <cellStyle name="Обычный 4 3 3 2 2 2 2 2 2 3 2" xfId="28181"/>
    <cellStyle name="Обычный 4 3 3 2 2 2 2 2 2 4" xfId="19733"/>
    <cellStyle name="Обычный 4 3 3 2 2 2 2 2 3" xfId="4244"/>
    <cellStyle name="Обычный 4 3 3 2 2 2 2 2 3 2" xfId="8468"/>
    <cellStyle name="Обычный 4 3 3 2 2 2 2 2 3 2 2" xfId="16916"/>
    <cellStyle name="Обычный 4 3 3 2 2 2 2 2 3 2 2 2" xfId="33813"/>
    <cellStyle name="Обычный 4 3 3 2 2 2 2 2 3 2 3" xfId="25365"/>
    <cellStyle name="Обычный 4 3 3 2 2 2 2 2 3 3" xfId="12692"/>
    <cellStyle name="Обычный 4 3 3 2 2 2 2 2 3 3 2" xfId="29589"/>
    <cellStyle name="Обычный 4 3 3 2 2 2 2 2 3 4" xfId="21141"/>
    <cellStyle name="Обычный 4 3 3 2 2 2 2 2 4" xfId="5652"/>
    <cellStyle name="Обычный 4 3 3 2 2 2 2 2 4 2" xfId="14100"/>
    <cellStyle name="Обычный 4 3 3 2 2 2 2 2 4 2 2" xfId="30997"/>
    <cellStyle name="Обычный 4 3 3 2 2 2 2 2 4 3" xfId="22549"/>
    <cellStyle name="Обычный 4 3 3 2 2 2 2 2 5" xfId="9876"/>
    <cellStyle name="Обычный 4 3 3 2 2 2 2 2 5 2" xfId="26773"/>
    <cellStyle name="Обычный 4 3 3 2 2 2 2 2 6" xfId="18325"/>
    <cellStyle name="Обычный 4 3 3 2 2 2 2 3" xfId="2132"/>
    <cellStyle name="Обычный 4 3 3 2 2 2 2 3 2" xfId="6356"/>
    <cellStyle name="Обычный 4 3 3 2 2 2 2 3 2 2" xfId="14804"/>
    <cellStyle name="Обычный 4 3 3 2 2 2 2 3 2 2 2" xfId="31701"/>
    <cellStyle name="Обычный 4 3 3 2 2 2 2 3 2 3" xfId="23253"/>
    <cellStyle name="Обычный 4 3 3 2 2 2 2 3 3" xfId="10580"/>
    <cellStyle name="Обычный 4 3 3 2 2 2 2 3 3 2" xfId="27477"/>
    <cellStyle name="Обычный 4 3 3 2 2 2 2 3 4" xfId="19029"/>
    <cellStyle name="Обычный 4 3 3 2 2 2 2 4" xfId="3540"/>
    <cellStyle name="Обычный 4 3 3 2 2 2 2 4 2" xfId="7764"/>
    <cellStyle name="Обычный 4 3 3 2 2 2 2 4 2 2" xfId="16212"/>
    <cellStyle name="Обычный 4 3 3 2 2 2 2 4 2 2 2" xfId="33109"/>
    <cellStyle name="Обычный 4 3 3 2 2 2 2 4 2 3" xfId="24661"/>
    <cellStyle name="Обычный 4 3 3 2 2 2 2 4 3" xfId="11988"/>
    <cellStyle name="Обычный 4 3 3 2 2 2 2 4 3 2" xfId="28885"/>
    <cellStyle name="Обычный 4 3 3 2 2 2 2 4 4" xfId="20437"/>
    <cellStyle name="Обычный 4 3 3 2 2 2 2 5" xfId="4948"/>
    <cellStyle name="Обычный 4 3 3 2 2 2 2 5 2" xfId="13396"/>
    <cellStyle name="Обычный 4 3 3 2 2 2 2 5 2 2" xfId="30293"/>
    <cellStyle name="Обычный 4 3 3 2 2 2 2 5 3" xfId="21845"/>
    <cellStyle name="Обычный 4 3 3 2 2 2 2 6" xfId="9172"/>
    <cellStyle name="Обычный 4 3 3 2 2 2 2 6 2" xfId="26069"/>
    <cellStyle name="Обычный 4 3 3 2 2 2 2 7" xfId="17621"/>
    <cellStyle name="Обычный 4 3 3 2 2 2 2 8" xfId="34518"/>
    <cellStyle name="Обычный 4 3 3 2 2 2 3" xfId="1076"/>
    <cellStyle name="Обычный 4 3 3 2 2 2 3 2" xfId="2484"/>
    <cellStyle name="Обычный 4 3 3 2 2 2 3 2 2" xfId="6708"/>
    <cellStyle name="Обычный 4 3 3 2 2 2 3 2 2 2" xfId="15156"/>
    <cellStyle name="Обычный 4 3 3 2 2 2 3 2 2 2 2" xfId="32053"/>
    <cellStyle name="Обычный 4 3 3 2 2 2 3 2 2 3" xfId="23605"/>
    <cellStyle name="Обычный 4 3 3 2 2 2 3 2 3" xfId="10932"/>
    <cellStyle name="Обычный 4 3 3 2 2 2 3 2 3 2" xfId="27829"/>
    <cellStyle name="Обычный 4 3 3 2 2 2 3 2 4" xfId="19381"/>
    <cellStyle name="Обычный 4 3 3 2 2 2 3 3" xfId="3892"/>
    <cellStyle name="Обычный 4 3 3 2 2 2 3 3 2" xfId="8116"/>
    <cellStyle name="Обычный 4 3 3 2 2 2 3 3 2 2" xfId="16564"/>
    <cellStyle name="Обычный 4 3 3 2 2 2 3 3 2 2 2" xfId="33461"/>
    <cellStyle name="Обычный 4 3 3 2 2 2 3 3 2 3" xfId="25013"/>
    <cellStyle name="Обычный 4 3 3 2 2 2 3 3 3" xfId="12340"/>
    <cellStyle name="Обычный 4 3 3 2 2 2 3 3 3 2" xfId="29237"/>
    <cellStyle name="Обычный 4 3 3 2 2 2 3 3 4" xfId="20789"/>
    <cellStyle name="Обычный 4 3 3 2 2 2 3 4" xfId="5300"/>
    <cellStyle name="Обычный 4 3 3 2 2 2 3 4 2" xfId="13748"/>
    <cellStyle name="Обычный 4 3 3 2 2 2 3 4 2 2" xfId="30645"/>
    <cellStyle name="Обычный 4 3 3 2 2 2 3 4 3" xfId="22197"/>
    <cellStyle name="Обычный 4 3 3 2 2 2 3 5" xfId="9524"/>
    <cellStyle name="Обычный 4 3 3 2 2 2 3 5 2" xfId="26421"/>
    <cellStyle name="Обычный 4 3 3 2 2 2 3 6" xfId="17973"/>
    <cellStyle name="Обычный 4 3 3 2 2 2 4" xfId="1780"/>
    <cellStyle name="Обычный 4 3 3 2 2 2 4 2" xfId="6004"/>
    <cellStyle name="Обычный 4 3 3 2 2 2 4 2 2" xfId="14452"/>
    <cellStyle name="Обычный 4 3 3 2 2 2 4 2 2 2" xfId="31349"/>
    <cellStyle name="Обычный 4 3 3 2 2 2 4 2 3" xfId="22901"/>
    <cellStyle name="Обычный 4 3 3 2 2 2 4 3" xfId="10228"/>
    <cellStyle name="Обычный 4 3 3 2 2 2 4 3 2" xfId="27125"/>
    <cellStyle name="Обычный 4 3 3 2 2 2 4 4" xfId="18677"/>
    <cellStyle name="Обычный 4 3 3 2 2 2 5" xfId="3188"/>
    <cellStyle name="Обычный 4 3 3 2 2 2 5 2" xfId="7412"/>
    <cellStyle name="Обычный 4 3 3 2 2 2 5 2 2" xfId="15860"/>
    <cellStyle name="Обычный 4 3 3 2 2 2 5 2 2 2" xfId="32757"/>
    <cellStyle name="Обычный 4 3 3 2 2 2 5 2 3" xfId="24309"/>
    <cellStyle name="Обычный 4 3 3 2 2 2 5 3" xfId="11636"/>
    <cellStyle name="Обычный 4 3 3 2 2 2 5 3 2" xfId="28533"/>
    <cellStyle name="Обычный 4 3 3 2 2 2 5 4" xfId="20085"/>
    <cellStyle name="Обычный 4 3 3 2 2 2 6" xfId="4596"/>
    <cellStyle name="Обычный 4 3 3 2 2 2 6 2" xfId="13044"/>
    <cellStyle name="Обычный 4 3 3 2 2 2 6 2 2" xfId="29941"/>
    <cellStyle name="Обычный 4 3 3 2 2 2 6 3" xfId="21493"/>
    <cellStyle name="Обычный 4 3 3 2 2 2 7" xfId="8820"/>
    <cellStyle name="Обычный 4 3 3 2 2 2 7 2" xfId="25717"/>
    <cellStyle name="Обычный 4 3 3 2 2 2 8" xfId="17269"/>
    <cellStyle name="Обычный 4 3 3 2 2 2 9" xfId="34166"/>
    <cellStyle name="Обычный 4 3 3 2 2 3" xfId="696"/>
    <cellStyle name="Обычный 4 3 3 2 2 3 2" xfId="1427"/>
    <cellStyle name="Обычный 4 3 3 2 2 3 2 2" xfId="2835"/>
    <cellStyle name="Обычный 4 3 3 2 2 3 2 2 2" xfId="7059"/>
    <cellStyle name="Обычный 4 3 3 2 2 3 2 2 2 2" xfId="15507"/>
    <cellStyle name="Обычный 4 3 3 2 2 3 2 2 2 2 2" xfId="32404"/>
    <cellStyle name="Обычный 4 3 3 2 2 3 2 2 2 3" xfId="23956"/>
    <cellStyle name="Обычный 4 3 3 2 2 3 2 2 3" xfId="11283"/>
    <cellStyle name="Обычный 4 3 3 2 2 3 2 2 3 2" xfId="28180"/>
    <cellStyle name="Обычный 4 3 3 2 2 3 2 2 4" xfId="19732"/>
    <cellStyle name="Обычный 4 3 3 2 2 3 2 3" xfId="4243"/>
    <cellStyle name="Обычный 4 3 3 2 2 3 2 3 2" xfId="8467"/>
    <cellStyle name="Обычный 4 3 3 2 2 3 2 3 2 2" xfId="16915"/>
    <cellStyle name="Обычный 4 3 3 2 2 3 2 3 2 2 2" xfId="33812"/>
    <cellStyle name="Обычный 4 3 3 2 2 3 2 3 2 3" xfId="25364"/>
    <cellStyle name="Обычный 4 3 3 2 2 3 2 3 3" xfId="12691"/>
    <cellStyle name="Обычный 4 3 3 2 2 3 2 3 3 2" xfId="29588"/>
    <cellStyle name="Обычный 4 3 3 2 2 3 2 3 4" xfId="21140"/>
    <cellStyle name="Обычный 4 3 3 2 2 3 2 4" xfId="5651"/>
    <cellStyle name="Обычный 4 3 3 2 2 3 2 4 2" xfId="14099"/>
    <cellStyle name="Обычный 4 3 3 2 2 3 2 4 2 2" xfId="30996"/>
    <cellStyle name="Обычный 4 3 3 2 2 3 2 4 3" xfId="22548"/>
    <cellStyle name="Обычный 4 3 3 2 2 3 2 5" xfId="9875"/>
    <cellStyle name="Обычный 4 3 3 2 2 3 2 5 2" xfId="26772"/>
    <cellStyle name="Обычный 4 3 3 2 2 3 2 6" xfId="18324"/>
    <cellStyle name="Обычный 4 3 3 2 2 3 3" xfId="2131"/>
    <cellStyle name="Обычный 4 3 3 2 2 3 3 2" xfId="6355"/>
    <cellStyle name="Обычный 4 3 3 2 2 3 3 2 2" xfId="14803"/>
    <cellStyle name="Обычный 4 3 3 2 2 3 3 2 2 2" xfId="31700"/>
    <cellStyle name="Обычный 4 3 3 2 2 3 3 2 3" xfId="23252"/>
    <cellStyle name="Обычный 4 3 3 2 2 3 3 3" xfId="10579"/>
    <cellStyle name="Обычный 4 3 3 2 2 3 3 3 2" xfId="27476"/>
    <cellStyle name="Обычный 4 3 3 2 2 3 3 4" xfId="19028"/>
    <cellStyle name="Обычный 4 3 3 2 2 3 4" xfId="3539"/>
    <cellStyle name="Обычный 4 3 3 2 2 3 4 2" xfId="7763"/>
    <cellStyle name="Обычный 4 3 3 2 2 3 4 2 2" xfId="16211"/>
    <cellStyle name="Обычный 4 3 3 2 2 3 4 2 2 2" xfId="33108"/>
    <cellStyle name="Обычный 4 3 3 2 2 3 4 2 3" xfId="24660"/>
    <cellStyle name="Обычный 4 3 3 2 2 3 4 3" xfId="11987"/>
    <cellStyle name="Обычный 4 3 3 2 2 3 4 3 2" xfId="28884"/>
    <cellStyle name="Обычный 4 3 3 2 2 3 4 4" xfId="20436"/>
    <cellStyle name="Обычный 4 3 3 2 2 3 5" xfId="4947"/>
    <cellStyle name="Обычный 4 3 3 2 2 3 5 2" xfId="13395"/>
    <cellStyle name="Обычный 4 3 3 2 2 3 5 2 2" xfId="30292"/>
    <cellStyle name="Обычный 4 3 3 2 2 3 5 3" xfId="21844"/>
    <cellStyle name="Обычный 4 3 3 2 2 3 6" xfId="9171"/>
    <cellStyle name="Обычный 4 3 3 2 2 3 6 2" xfId="26068"/>
    <cellStyle name="Обычный 4 3 3 2 2 3 7" xfId="17620"/>
    <cellStyle name="Обычный 4 3 3 2 2 3 8" xfId="34517"/>
    <cellStyle name="Обычный 4 3 3 2 2 4" xfId="1075"/>
    <cellStyle name="Обычный 4 3 3 2 2 4 2" xfId="2483"/>
    <cellStyle name="Обычный 4 3 3 2 2 4 2 2" xfId="6707"/>
    <cellStyle name="Обычный 4 3 3 2 2 4 2 2 2" xfId="15155"/>
    <cellStyle name="Обычный 4 3 3 2 2 4 2 2 2 2" xfId="32052"/>
    <cellStyle name="Обычный 4 3 3 2 2 4 2 2 3" xfId="23604"/>
    <cellStyle name="Обычный 4 3 3 2 2 4 2 3" xfId="10931"/>
    <cellStyle name="Обычный 4 3 3 2 2 4 2 3 2" xfId="27828"/>
    <cellStyle name="Обычный 4 3 3 2 2 4 2 4" xfId="19380"/>
    <cellStyle name="Обычный 4 3 3 2 2 4 3" xfId="3891"/>
    <cellStyle name="Обычный 4 3 3 2 2 4 3 2" xfId="8115"/>
    <cellStyle name="Обычный 4 3 3 2 2 4 3 2 2" xfId="16563"/>
    <cellStyle name="Обычный 4 3 3 2 2 4 3 2 2 2" xfId="33460"/>
    <cellStyle name="Обычный 4 3 3 2 2 4 3 2 3" xfId="25012"/>
    <cellStyle name="Обычный 4 3 3 2 2 4 3 3" xfId="12339"/>
    <cellStyle name="Обычный 4 3 3 2 2 4 3 3 2" xfId="29236"/>
    <cellStyle name="Обычный 4 3 3 2 2 4 3 4" xfId="20788"/>
    <cellStyle name="Обычный 4 3 3 2 2 4 4" xfId="5299"/>
    <cellStyle name="Обычный 4 3 3 2 2 4 4 2" xfId="13747"/>
    <cellStyle name="Обычный 4 3 3 2 2 4 4 2 2" xfId="30644"/>
    <cellStyle name="Обычный 4 3 3 2 2 4 4 3" xfId="22196"/>
    <cellStyle name="Обычный 4 3 3 2 2 4 5" xfId="9523"/>
    <cellStyle name="Обычный 4 3 3 2 2 4 5 2" xfId="26420"/>
    <cellStyle name="Обычный 4 3 3 2 2 4 6" xfId="17972"/>
    <cellStyle name="Обычный 4 3 3 2 2 5" xfId="1779"/>
    <cellStyle name="Обычный 4 3 3 2 2 5 2" xfId="6003"/>
    <cellStyle name="Обычный 4 3 3 2 2 5 2 2" xfId="14451"/>
    <cellStyle name="Обычный 4 3 3 2 2 5 2 2 2" xfId="31348"/>
    <cellStyle name="Обычный 4 3 3 2 2 5 2 3" xfId="22900"/>
    <cellStyle name="Обычный 4 3 3 2 2 5 3" xfId="10227"/>
    <cellStyle name="Обычный 4 3 3 2 2 5 3 2" xfId="27124"/>
    <cellStyle name="Обычный 4 3 3 2 2 5 4" xfId="18676"/>
    <cellStyle name="Обычный 4 3 3 2 2 6" xfId="3187"/>
    <cellStyle name="Обычный 4 3 3 2 2 6 2" xfId="7411"/>
    <cellStyle name="Обычный 4 3 3 2 2 6 2 2" xfId="15859"/>
    <cellStyle name="Обычный 4 3 3 2 2 6 2 2 2" xfId="32756"/>
    <cellStyle name="Обычный 4 3 3 2 2 6 2 3" xfId="24308"/>
    <cellStyle name="Обычный 4 3 3 2 2 6 3" xfId="11635"/>
    <cellStyle name="Обычный 4 3 3 2 2 6 3 2" xfId="28532"/>
    <cellStyle name="Обычный 4 3 3 2 2 6 4" xfId="20084"/>
    <cellStyle name="Обычный 4 3 3 2 2 7" xfId="4595"/>
    <cellStyle name="Обычный 4 3 3 2 2 7 2" xfId="13043"/>
    <cellStyle name="Обычный 4 3 3 2 2 7 2 2" xfId="29940"/>
    <cellStyle name="Обычный 4 3 3 2 2 7 3" xfId="21492"/>
    <cellStyle name="Обычный 4 3 3 2 2 8" xfId="8819"/>
    <cellStyle name="Обычный 4 3 3 2 2 8 2" xfId="25716"/>
    <cellStyle name="Обычный 4 3 3 2 2 9" xfId="17268"/>
    <cellStyle name="Обычный 4 3 3 2 3" xfId="297"/>
    <cellStyle name="Обычный 4 3 3 2 3 2" xfId="698"/>
    <cellStyle name="Обычный 4 3 3 2 3 2 2" xfId="1429"/>
    <cellStyle name="Обычный 4 3 3 2 3 2 2 2" xfId="2837"/>
    <cellStyle name="Обычный 4 3 3 2 3 2 2 2 2" xfId="7061"/>
    <cellStyle name="Обычный 4 3 3 2 3 2 2 2 2 2" xfId="15509"/>
    <cellStyle name="Обычный 4 3 3 2 3 2 2 2 2 2 2" xfId="32406"/>
    <cellStyle name="Обычный 4 3 3 2 3 2 2 2 2 3" xfId="23958"/>
    <cellStyle name="Обычный 4 3 3 2 3 2 2 2 3" xfId="11285"/>
    <cellStyle name="Обычный 4 3 3 2 3 2 2 2 3 2" xfId="28182"/>
    <cellStyle name="Обычный 4 3 3 2 3 2 2 2 4" xfId="19734"/>
    <cellStyle name="Обычный 4 3 3 2 3 2 2 3" xfId="4245"/>
    <cellStyle name="Обычный 4 3 3 2 3 2 2 3 2" xfId="8469"/>
    <cellStyle name="Обычный 4 3 3 2 3 2 2 3 2 2" xfId="16917"/>
    <cellStyle name="Обычный 4 3 3 2 3 2 2 3 2 2 2" xfId="33814"/>
    <cellStyle name="Обычный 4 3 3 2 3 2 2 3 2 3" xfId="25366"/>
    <cellStyle name="Обычный 4 3 3 2 3 2 2 3 3" xfId="12693"/>
    <cellStyle name="Обычный 4 3 3 2 3 2 2 3 3 2" xfId="29590"/>
    <cellStyle name="Обычный 4 3 3 2 3 2 2 3 4" xfId="21142"/>
    <cellStyle name="Обычный 4 3 3 2 3 2 2 4" xfId="5653"/>
    <cellStyle name="Обычный 4 3 3 2 3 2 2 4 2" xfId="14101"/>
    <cellStyle name="Обычный 4 3 3 2 3 2 2 4 2 2" xfId="30998"/>
    <cellStyle name="Обычный 4 3 3 2 3 2 2 4 3" xfId="22550"/>
    <cellStyle name="Обычный 4 3 3 2 3 2 2 5" xfId="9877"/>
    <cellStyle name="Обычный 4 3 3 2 3 2 2 5 2" xfId="26774"/>
    <cellStyle name="Обычный 4 3 3 2 3 2 2 6" xfId="18326"/>
    <cellStyle name="Обычный 4 3 3 2 3 2 3" xfId="2133"/>
    <cellStyle name="Обычный 4 3 3 2 3 2 3 2" xfId="6357"/>
    <cellStyle name="Обычный 4 3 3 2 3 2 3 2 2" xfId="14805"/>
    <cellStyle name="Обычный 4 3 3 2 3 2 3 2 2 2" xfId="31702"/>
    <cellStyle name="Обычный 4 3 3 2 3 2 3 2 3" xfId="23254"/>
    <cellStyle name="Обычный 4 3 3 2 3 2 3 3" xfId="10581"/>
    <cellStyle name="Обычный 4 3 3 2 3 2 3 3 2" xfId="27478"/>
    <cellStyle name="Обычный 4 3 3 2 3 2 3 4" xfId="19030"/>
    <cellStyle name="Обычный 4 3 3 2 3 2 4" xfId="3541"/>
    <cellStyle name="Обычный 4 3 3 2 3 2 4 2" xfId="7765"/>
    <cellStyle name="Обычный 4 3 3 2 3 2 4 2 2" xfId="16213"/>
    <cellStyle name="Обычный 4 3 3 2 3 2 4 2 2 2" xfId="33110"/>
    <cellStyle name="Обычный 4 3 3 2 3 2 4 2 3" xfId="24662"/>
    <cellStyle name="Обычный 4 3 3 2 3 2 4 3" xfId="11989"/>
    <cellStyle name="Обычный 4 3 3 2 3 2 4 3 2" xfId="28886"/>
    <cellStyle name="Обычный 4 3 3 2 3 2 4 4" xfId="20438"/>
    <cellStyle name="Обычный 4 3 3 2 3 2 5" xfId="4949"/>
    <cellStyle name="Обычный 4 3 3 2 3 2 5 2" xfId="13397"/>
    <cellStyle name="Обычный 4 3 3 2 3 2 5 2 2" xfId="30294"/>
    <cellStyle name="Обычный 4 3 3 2 3 2 5 3" xfId="21846"/>
    <cellStyle name="Обычный 4 3 3 2 3 2 6" xfId="9173"/>
    <cellStyle name="Обычный 4 3 3 2 3 2 6 2" xfId="26070"/>
    <cellStyle name="Обычный 4 3 3 2 3 2 7" xfId="17622"/>
    <cellStyle name="Обычный 4 3 3 2 3 2 8" xfId="34519"/>
    <cellStyle name="Обычный 4 3 3 2 3 3" xfId="1077"/>
    <cellStyle name="Обычный 4 3 3 2 3 3 2" xfId="2485"/>
    <cellStyle name="Обычный 4 3 3 2 3 3 2 2" xfId="6709"/>
    <cellStyle name="Обычный 4 3 3 2 3 3 2 2 2" xfId="15157"/>
    <cellStyle name="Обычный 4 3 3 2 3 3 2 2 2 2" xfId="32054"/>
    <cellStyle name="Обычный 4 3 3 2 3 3 2 2 3" xfId="23606"/>
    <cellStyle name="Обычный 4 3 3 2 3 3 2 3" xfId="10933"/>
    <cellStyle name="Обычный 4 3 3 2 3 3 2 3 2" xfId="27830"/>
    <cellStyle name="Обычный 4 3 3 2 3 3 2 4" xfId="19382"/>
    <cellStyle name="Обычный 4 3 3 2 3 3 3" xfId="3893"/>
    <cellStyle name="Обычный 4 3 3 2 3 3 3 2" xfId="8117"/>
    <cellStyle name="Обычный 4 3 3 2 3 3 3 2 2" xfId="16565"/>
    <cellStyle name="Обычный 4 3 3 2 3 3 3 2 2 2" xfId="33462"/>
    <cellStyle name="Обычный 4 3 3 2 3 3 3 2 3" xfId="25014"/>
    <cellStyle name="Обычный 4 3 3 2 3 3 3 3" xfId="12341"/>
    <cellStyle name="Обычный 4 3 3 2 3 3 3 3 2" xfId="29238"/>
    <cellStyle name="Обычный 4 3 3 2 3 3 3 4" xfId="20790"/>
    <cellStyle name="Обычный 4 3 3 2 3 3 4" xfId="5301"/>
    <cellStyle name="Обычный 4 3 3 2 3 3 4 2" xfId="13749"/>
    <cellStyle name="Обычный 4 3 3 2 3 3 4 2 2" xfId="30646"/>
    <cellStyle name="Обычный 4 3 3 2 3 3 4 3" xfId="22198"/>
    <cellStyle name="Обычный 4 3 3 2 3 3 5" xfId="9525"/>
    <cellStyle name="Обычный 4 3 3 2 3 3 5 2" xfId="26422"/>
    <cellStyle name="Обычный 4 3 3 2 3 3 6" xfId="17974"/>
    <cellStyle name="Обычный 4 3 3 2 3 4" xfId="1781"/>
    <cellStyle name="Обычный 4 3 3 2 3 4 2" xfId="6005"/>
    <cellStyle name="Обычный 4 3 3 2 3 4 2 2" xfId="14453"/>
    <cellStyle name="Обычный 4 3 3 2 3 4 2 2 2" xfId="31350"/>
    <cellStyle name="Обычный 4 3 3 2 3 4 2 3" xfId="22902"/>
    <cellStyle name="Обычный 4 3 3 2 3 4 3" xfId="10229"/>
    <cellStyle name="Обычный 4 3 3 2 3 4 3 2" xfId="27126"/>
    <cellStyle name="Обычный 4 3 3 2 3 4 4" xfId="18678"/>
    <cellStyle name="Обычный 4 3 3 2 3 5" xfId="3189"/>
    <cellStyle name="Обычный 4 3 3 2 3 5 2" xfId="7413"/>
    <cellStyle name="Обычный 4 3 3 2 3 5 2 2" xfId="15861"/>
    <cellStyle name="Обычный 4 3 3 2 3 5 2 2 2" xfId="32758"/>
    <cellStyle name="Обычный 4 3 3 2 3 5 2 3" xfId="24310"/>
    <cellStyle name="Обычный 4 3 3 2 3 5 3" xfId="11637"/>
    <cellStyle name="Обычный 4 3 3 2 3 5 3 2" xfId="28534"/>
    <cellStyle name="Обычный 4 3 3 2 3 5 4" xfId="20086"/>
    <cellStyle name="Обычный 4 3 3 2 3 6" xfId="4597"/>
    <cellStyle name="Обычный 4 3 3 2 3 6 2" xfId="13045"/>
    <cellStyle name="Обычный 4 3 3 2 3 6 2 2" xfId="29942"/>
    <cellStyle name="Обычный 4 3 3 2 3 6 3" xfId="21494"/>
    <cellStyle name="Обычный 4 3 3 2 3 7" xfId="8821"/>
    <cellStyle name="Обычный 4 3 3 2 3 7 2" xfId="25718"/>
    <cellStyle name="Обычный 4 3 3 2 3 8" xfId="17270"/>
    <cellStyle name="Обычный 4 3 3 2 3 9" xfId="34167"/>
    <cellStyle name="Обычный 4 3 3 2 4" xfId="695"/>
    <cellStyle name="Обычный 4 3 3 2 4 2" xfId="1426"/>
    <cellStyle name="Обычный 4 3 3 2 4 2 2" xfId="2834"/>
    <cellStyle name="Обычный 4 3 3 2 4 2 2 2" xfId="7058"/>
    <cellStyle name="Обычный 4 3 3 2 4 2 2 2 2" xfId="15506"/>
    <cellStyle name="Обычный 4 3 3 2 4 2 2 2 2 2" xfId="32403"/>
    <cellStyle name="Обычный 4 3 3 2 4 2 2 2 3" xfId="23955"/>
    <cellStyle name="Обычный 4 3 3 2 4 2 2 3" xfId="11282"/>
    <cellStyle name="Обычный 4 3 3 2 4 2 2 3 2" xfId="28179"/>
    <cellStyle name="Обычный 4 3 3 2 4 2 2 4" xfId="19731"/>
    <cellStyle name="Обычный 4 3 3 2 4 2 3" xfId="4242"/>
    <cellStyle name="Обычный 4 3 3 2 4 2 3 2" xfId="8466"/>
    <cellStyle name="Обычный 4 3 3 2 4 2 3 2 2" xfId="16914"/>
    <cellStyle name="Обычный 4 3 3 2 4 2 3 2 2 2" xfId="33811"/>
    <cellStyle name="Обычный 4 3 3 2 4 2 3 2 3" xfId="25363"/>
    <cellStyle name="Обычный 4 3 3 2 4 2 3 3" xfId="12690"/>
    <cellStyle name="Обычный 4 3 3 2 4 2 3 3 2" xfId="29587"/>
    <cellStyle name="Обычный 4 3 3 2 4 2 3 4" xfId="21139"/>
    <cellStyle name="Обычный 4 3 3 2 4 2 4" xfId="5650"/>
    <cellStyle name="Обычный 4 3 3 2 4 2 4 2" xfId="14098"/>
    <cellStyle name="Обычный 4 3 3 2 4 2 4 2 2" xfId="30995"/>
    <cellStyle name="Обычный 4 3 3 2 4 2 4 3" xfId="22547"/>
    <cellStyle name="Обычный 4 3 3 2 4 2 5" xfId="9874"/>
    <cellStyle name="Обычный 4 3 3 2 4 2 5 2" xfId="26771"/>
    <cellStyle name="Обычный 4 3 3 2 4 2 6" xfId="18323"/>
    <cellStyle name="Обычный 4 3 3 2 4 3" xfId="2130"/>
    <cellStyle name="Обычный 4 3 3 2 4 3 2" xfId="6354"/>
    <cellStyle name="Обычный 4 3 3 2 4 3 2 2" xfId="14802"/>
    <cellStyle name="Обычный 4 3 3 2 4 3 2 2 2" xfId="31699"/>
    <cellStyle name="Обычный 4 3 3 2 4 3 2 3" xfId="23251"/>
    <cellStyle name="Обычный 4 3 3 2 4 3 3" xfId="10578"/>
    <cellStyle name="Обычный 4 3 3 2 4 3 3 2" xfId="27475"/>
    <cellStyle name="Обычный 4 3 3 2 4 3 4" xfId="19027"/>
    <cellStyle name="Обычный 4 3 3 2 4 4" xfId="3538"/>
    <cellStyle name="Обычный 4 3 3 2 4 4 2" xfId="7762"/>
    <cellStyle name="Обычный 4 3 3 2 4 4 2 2" xfId="16210"/>
    <cellStyle name="Обычный 4 3 3 2 4 4 2 2 2" xfId="33107"/>
    <cellStyle name="Обычный 4 3 3 2 4 4 2 3" xfId="24659"/>
    <cellStyle name="Обычный 4 3 3 2 4 4 3" xfId="11986"/>
    <cellStyle name="Обычный 4 3 3 2 4 4 3 2" xfId="28883"/>
    <cellStyle name="Обычный 4 3 3 2 4 4 4" xfId="20435"/>
    <cellStyle name="Обычный 4 3 3 2 4 5" xfId="4946"/>
    <cellStyle name="Обычный 4 3 3 2 4 5 2" xfId="13394"/>
    <cellStyle name="Обычный 4 3 3 2 4 5 2 2" xfId="30291"/>
    <cellStyle name="Обычный 4 3 3 2 4 5 3" xfId="21843"/>
    <cellStyle name="Обычный 4 3 3 2 4 6" xfId="9170"/>
    <cellStyle name="Обычный 4 3 3 2 4 6 2" xfId="26067"/>
    <cellStyle name="Обычный 4 3 3 2 4 7" xfId="17619"/>
    <cellStyle name="Обычный 4 3 3 2 4 8" xfId="34516"/>
    <cellStyle name="Обычный 4 3 3 2 5" xfId="1074"/>
    <cellStyle name="Обычный 4 3 3 2 5 2" xfId="2482"/>
    <cellStyle name="Обычный 4 3 3 2 5 2 2" xfId="6706"/>
    <cellStyle name="Обычный 4 3 3 2 5 2 2 2" xfId="15154"/>
    <cellStyle name="Обычный 4 3 3 2 5 2 2 2 2" xfId="32051"/>
    <cellStyle name="Обычный 4 3 3 2 5 2 2 3" xfId="23603"/>
    <cellStyle name="Обычный 4 3 3 2 5 2 3" xfId="10930"/>
    <cellStyle name="Обычный 4 3 3 2 5 2 3 2" xfId="27827"/>
    <cellStyle name="Обычный 4 3 3 2 5 2 4" xfId="19379"/>
    <cellStyle name="Обычный 4 3 3 2 5 3" xfId="3890"/>
    <cellStyle name="Обычный 4 3 3 2 5 3 2" xfId="8114"/>
    <cellStyle name="Обычный 4 3 3 2 5 3 2 2" xfId="16562"/>
    <cellStyle name="Обычный 4 3 3 2 5 3 2 2 2" xfId="33459"/>
    <cellStyle name="Обычный 4 3 3 2 5 3 2 3" xfId="25011"/>
    <cellStyle name="Обычный 4 3 3 2 5 3 3" xfId="12338"/>
    <cellStyle name="Обычный 4 3 3 2 5 3 3 2" xfId="29235"/>
    <cellStyle name="Обычный 4 3 3 2 5 3 4" xfId="20787"/>
    <cellStyle name="Обычный 4 3 3 2 5 4" xfId="5298"/>
    <cellStyle name="Обычный 4 3 3 2 5 4 2" xfId="13746"/>
    <cellStyle name="Обычный 4 3 3 2 5 4 2 2" xfId="30643"/>
    <cellStyle name="Обычный 4 3 3 2 5 4 3" xfId="22195"/>
    <cellStyle name="Обычный 4 3 3 2 5 5" xfId="9522"/>
    <cellStyle name="Обычный 4 3 3 2 5 5 2" xfId="26419"/>
    <cellStyle name="Обычный 4 3 3 2 5 6" xfId="17971"/>
    <cellStyle name="Обычный 4 3 3 2 6" xfId="1778"/>
    <cellStyle name="Обычный 4 3 3 2 6 2" xfId="6002"/>
    <cellStyle name="Обычный 4 3 3 2 6 2 2" xfId="14450"/>
    <cellStyle name="Обычный 4 3 3 2 6 2 2 2" xfId="31347"/>
    <cellStyle name="Обычный 4 3 3 2 6 2 3" xfId="22899"/>
    <cellStyle name="Обычный 4 3 3 2 6 3" xfId="10226"/>
    <cellStyle name="Обычный 4 3 3 2 6 3 2" xfId="27123"/>
    <cellStyle name="Обычный 4 3 3 2 6 4" xfId="18675"/>
    <cellStyle name="Обычный 4 3 3 2 7" xfId="3186"/>
    <cellStyle name="Обычный 4 3 3 2 7 2" xfId="7410"/>
    <cellStyle name="Обычный 4 3 3 2 7 2 2" xfId="15858"/>
    <cellStyle name="Обычный 4 3 3 2 7 2 2 2" xfId="32755"/>
    <cellStyle name="Обычный 4 3 3 2 7 2 3" xfId="24307"/>
    <cellStyle name="Обычный 4 3 3 2 7 3" xfId="11634"/>
    <cellStyle name="Обычный 4 3 3 2 7 3 2" xfId="28531"/>
    <cellStyle name="Обычный 4 3 3 2 7 4" xfId="20083"/>
    <cellStyle name="Обычный 4 3 3 2 8" xfId="4594"/>
    <cellStyle name="Обычный 4 3 3 2 8 2" xfId="13042"/>
    <cellStyle name="Обычный 4 3 3 2 8 2 2" xfId="29939"/>
    <cellStyle name="Обычный 4 3 3 2 8 3" xfId="21491"/>
    <cellStyle name="Обычный 4 3 3 2 9" xfId="8818"/>
    <cellStyle name="Обычный 4 3 3 2 9 2" xfId="25715"/>
    <cellStyle name="Обычный 4 3 3 3" xfId="298"/>
    <cellStyle name="Обычный 4 3 3 3 10" xfId="34168"/>
    <cellStyle name="Обычный 4 3 3 3 2" xfId="299"/>
    <cellStyle name="Обычный 4 3 3 3 2 2" xfId="700"/>
    <cellStyle name="Обычный 4 3 3 3 2 2 2" xfId="1431"/>
    <cellStyle name="Обычный 4 3 3 3 2 2 2 2" xfId="2839"/>
    <cellStyle name="Обычный 4 3 3 3 2 2 2 2 2" xfId="7063"/>
    <cellStyle name="Обычный 4 3 3 3 2 2 2 2 2 2" xfId="15511"/>
    <cellStyle name="Обычный 4 3 3 3 2 2 2 2 2 2 2" xfId="32408"/>
    <cellStyle name="Обычный 4 3 3 3 2 2 2 2 2 3" xfId="23960"/>
    <cellStyle name="Обычный 4 3 3 3 2 2 2 2 3" xfId="11287"/>
    <cellStyle name="Обычный 4 3 3 3 2 2 2 2 3 2" xfId="28184"/>
    <cellStyle name="Обычный 4 3 3 3 2 2 2 2 4" xfId="19736"/>
    <cellStyle name="Обычный 4 3 3 3 2 2 2 3" xfId="4247"/>
    <cellStyle name="Обычный 4 3 3 3 2 2 2 3 2" xfId="8471"/>
    <cellStyle name="Обычный 4 3 3 3 2 2 2 3 2 2" xfId="16919"/>
    <cellStyle name="Обычный 4 3 3 3 2 2 2 3 2 2 2" xfId="33816"/>
    <cellStyle name="Обычный 4 3 3 3 2 2 2 3 2 3" xfId="25368"/>
    <cellStyle name="Обычный 4 3 3 3 2 2 2 3 3" xfId="12695"/>
    <cellStyle name="Обычный 4 3 3 3 2 2 2 3 3 2" xfId="29592"/>
    <cellStyle name="Обычный 4 3 3 3 2 2 2 3 4" xfId="21144"/>
    <cellStyle name="Обычный 4 3 3 3 2 2 2 4" xfId="5655"/>
    <cellStyle name="Обычный 4 3 3 3 2 2 2 4 2" xfId="14103"/>
    <cellStyle name="Обычный 4 3 3 3 2 2 2 4 2 2" xfId="31000"/>
    <cellStyle name="Обычный 4 3 3 3 2 2 2 4 3" xfId="22552"/>
    <cellStyle name="Обычный 4 3 3 3 2 2 2 5" xfId="9879"/>
    <cellStyle name="Обычный 4 3 3 3 2 2 2 5 2" xfId="26776"/>
    <cellStyle name="Обычный 4 3 3 3 2 2 2 6" xfId="18328"/>
    <cellStyle name="Обычный 4 3 3 3 2 2 3" xfId="2135"/>
    <cellStyle name="Обычный 4 3 3 3 2 2 3 2" xfId="6359"/>
    <cellStyle name="Обычный 4 3 3 3 2 2 3 2 2" xfId="14807"/>
    <cellStyle name="Обычный 4 3 3 3 2 2 3 2 2 2" xfId="31704"/>
    <cellStyle name="Обычный 4 3 3 3 2 2 3 2 3" xfId="23256"/>
    <cellStyle name="Обычный 4 3 3 3 2 2 3 3" xfId="10583"/>
    <cellStyle name="Обычный 4 3 3 3 2 2 3 3 2" xfId="27480"/>
    <cellStyle name="Обычный 4 3 3 3 2 2 3 4" xfId="19032"/>
    <cellStyle name="Обычный 4 3 3 3 2 2 4" xfId="3543"/>
    <cellStyle name="Обычный 4 3 3 3 2 2 4 2" xfId="7767"/>
    <cellStyle name="Обычный 4 3 3 3 2 2 4 2 2" xfId="16215"/>
    <cellStyle name="Обычный 4 3 3 3 2 2 4 2 2 2" xfId="33112"/>
    <cellStyle name="Обычный 4 3 3 3 2 2 4 2 3" xfId="24664"/>
    <cellStyle name="Обычный 4 3 3 3 2 2 4 3" xfId="11991"/>
    <cellStyle name="Обычный 4 3 3 3 2 2 4 3 2" xfId="28888"/>
    <cellStyle name="Обычный 4 3 3 3 2 2 4 4" xfId="20440"/>
    <cellStyle name="Обычный 4 3 3 3 2 2 5" xfId="4951"/>
    <cellStyle name="Обычный 4 3 3 3 2 2 5 2" xfId="13399"/>
    <cellStyle name="Обычный 4 3 3 3 2 2 5 2 2" xfId="30296"/>
    <cellStyle name="Обычный 4 3 3 3 2 2 5 3" xfId="21848"/>
    <cellStyle name="Обычный 4 3 3 3 2 2 6" xfId="9175"/>
    <cellStyle name="Обычный 4 3 3 3 2 2 6 2" xfId="26072"/>
    <cellStyle name="Обычный 4 3 3 3 2 2 7" xfId="17624"/>
    <cellStyle name="Обычный 4 3 3 3 2 2 8" xfId="34521"/>
    <cellStyle name="Обычный 4 3 3 3 2 3" xfId="1079"/>
    <cellStyle name="Обычный 4 3 3 3 2 3 2" xfId="2487"/>
    <cellStyle name="Обычный 4 3 3 3 2 3 2 2" xfId="6711"/>
    <cellStyle name="Обычный 4 3 3 3 2 3 2 2 2" xfId="15159"/>
    <cellStyle name="Обычный 4 3 3 3 2 3 2 2 2 2" xfId="32056"/>
    <cellStyle name="Обычный 4 3 3 3 2 3 2 2 3" xfId="23608"/>
    <cellStyle name="Обычный 4 3 3 3 2 3 2 3" xfId="10935"/>
    <cellStyle name="Обычный 4 3 3 3 2 3 2 3 2" xfId="27832"/>
    <cellStyle name="Обычный 4 3 3 3 2 3 2 4" xfId="19384"/>
    <cellStyle name="Обычный 4 3 3 3 2 3 3" xfId="3895"/>
    <cellStyle name="Обычный 4 3 3 3 2 3 3 2" xfId="8119"/>
    <cellStyle name="Обычный 4 3 3 3 2 3 3 2 2" xfId="16567"/>
    <cellStyle name="Обычный 4 3 3 3 2 3 3 2 2 2" xfId="33464"/>
    <cellStyle name="Обычный 4 3 3 3 2 3 3 2 3" xfId="25016"/>
    <cellStyle name="Обычный 4 3 3 3 2 3 3 3" xfId="12343"/>
    <cellStyle name="Обычный 4 3 3 3 2 3 3 3 2" xfId="29240"/>
    <cellStyle name="Обычный 4 3 3 3 2 3 3 4" xfId="20792"/>
    <cellStyle name="Обычный 4 3 3 3 2 3 4" xfId="5303"/>
    <cellStyle name="Обычный 4 3 3 3 2 3 4 2" xfId="13751"/>
    <cellStyle name="Обычный 4 3 3 3 2 3 4 2 2" xfId="30648"/>
    <cellStyle name="Обычный 4 3 3 3 2 3 4 3" xfId="22200"/>
    <cellStyle name="Обычный 4 3 3 3 2 3 5" xfId="9527"/>
    <cellStyle name="Обычный 4 3 3 3 2 3 5 2" xfId="26424"/>
    <cellStyle name="Обычный 4 3 3 3 2 3 6" xfId="17976"/>
    <cellStyle name="Обычный 4 3 3 3 2 4" xfId="1783"/>
    <cellStyle name="Обычный 4 3 3 3 2 4 2" xfId="6007"/>
    <cellStyle name="Обычный 4 3 3 3 2 4 2 2" xfId="14455"/>
    <cellStyle name="Обычный 4 3 3 3 2 4 2 2 2" xfId="31352"/>
    <cellStyle name="Обычный 4 3 3 3 2 4 2 3" xfId="22904"/>
    <cellStyle name="Обычный 4 3 3 3 2 4 3" xfId="10231"/>
    <cellStyle name="Обычный 4 3 3 3 2 4 3 2" xfId="27128"/>
    <cellStyle name="Обычный 4 3 3 3 2 4 4" xfId="18680"/>
    <cellStyle name="Обычный 4 3 3 3 2 5" xfId="3191"/>
    <cellStyle name="Обычный 4 3 3 3 2 5 2" xfId="7415"/>
    <cellStyle name="Обычный 4 3 3 3 2 5 2 2" xfId="15863"/>
    <cellStyle name="Обычный 4 3 3 3 2 5 2 2 2" xfId="32760"/>
    <cellStyle name="Обычный 4 3 3 3 2 5 2 3" xfId="24312"/>
    <cellStyle name="Обычный 4 3 3 3 2 5 3" xfId="11639"/>
    <cellStyle name="Обычный 4 3 3 3 2 5 3 2" xfId="28536"/>
    <cellStyle name="Обычный 4 3 3 3 2 5 4" xfId="20088"/>
    <cellStyle name="Обычный 4 3 3 3 2 6" xfId="4599"/>
    <cellStyle name="Обычный 4 3 3 3 2 6 2" xfId="13047"/>
    <cellStyle name="Обычный 4 3 3 3 2 6 2 2" xfId="29944"/>
    <cellStyle name="Обычный 4 3 3 3 2 6 3" xfId="21496"/>
    <cellStyle name="Обычный 4 3 3 3 2 7" xfId="8823"/>
    <cellStyle name="Обычный 4 3 3 3 2 7 2" xfId="25720"/>
    <cellStyle name="Обычный 4 3 3 3 2 8" xfId="17272"/>
    <cellStyle name="Обычный 4 3 3 3 2 9" xfId="34169"/>
    <cellStyle name="Обычный 4 3 3 3 3" xfId="699"/>
    <cellStyle name="Обычный 4 3 3 3 3 2" xfId="1430"/>
    <cellStyle name="Обычный 4 3 3 3 3 2 2" xfId="2838"/>
    <cellStyle name="Обычный 4 3 3 3 3 2 2 2" xfId="7062"/>
    <cellStyle name="Обычный 4 3 3 3 3 2 2 2 2" xfId="15510"/>
    <cellStyle name="Обычный 4 3 3 3 3 2 2 2 2 2" xfId="32407"/>
    <cellStyle name="Обычный 4 3 3 3 3 2 2 2 3" xfId="23959"/>
    <cellStyle name="Обычный 4 3 3 3 3 2 2 3" xfId="11286"/>
    <cellStyle name="Обычный 4 3 3 3 3 2 2 3 2" xfId="28183"/>
    <cellStyle name="Обычный 4 3 3 3 3 2 2 4" xfId="19735"/>
    <cellStyle name="Обычный 4 3 3 3 3 2 3" xfId="4246"/>
    <cellStyle name="Обычный 4 3 3 3 3 2 3 2" xfId="8470"/>
    <cellStyle name="Обычный 4 3 3 3 3 2 3 2 2" xfId="16918"/>
    <cellStyle name="Обычный 4 3 3 3 3 2 3 2 2 2" xfId="33815"/>
    <cellStyle name="Обычный 4 3 3 3 3 2 3 2 3" xfId="25367"/>
    <cellStyle name="Обычный 4 3 3 3 3 2 3 3" xfId="12694"/>
    <cellStyle name="Обычный 4 3 3 3 3 2 3 3 2" xfId="29591"/>
    <cellStyle name="Обычный 4 3 3 3 3 2 3 4" xfId="21143"/>
    <cellStyle name="Обычный 4 3 3 3 3 2 4" xfId="5654"/>
    <cellStyle name="Обычный 4 3 3 3 3 2 4 2" xfId="14102"/>
    <cellStyle name="Обычный 4 3 3 3 3 2 4 2 2" xfId="30999"/>
    <cellStyle name="Обычный 4 3 3 3 3 2 4 3" xfId="22551"/>
    <cellStyle name="Обычный 4 3 3 3 3 2 5" xfId="9878"/>
    <cellStyle name="Обычный 4 3 3 3 3 2 5 2" xfId="26775"/>
    <cellStyle name="Обычный 4 3 3 3 3 2 6" xfId="18327"/>
    <cellStyle name="Обычный 4 3 3 3 3 3" xfId="2134"/>
    <cellStyle name="Обычный 4 3 3 3 3 3 2" xfId="6358"/>
    <cellStyle name="Обычный 4 3 3 3 3 3 2 2" xfId="14806"/>
    <cellStyle name="Обычный 4 3 3 3 3 3 2 2 2" xfId="31703"/>
    <cellStyle name="Обычный 4 3 3 3 3 3 2 3" xfId="23255"/>
    <cellStyle name="Обычный 4 3 3 3 3 3 3" xfId="10582"/>
    <cellStyle name="Обычный 4 3 3 3 3 3 3 2" xfId="27479"/>
    <cellStyle name="Обычный 4 3 3 3 3 3 4" xfId="19031"/>
    <cellStyle name="Обычный 4 3 3 3 3 4" xfId="3542"/>
    <cellStyle name="Обычный 4 3 3 3 3 4 2" xfId="7766"/>
    <cellStyle name="Обычный 4 3 3 3 3 4 2 2" xfId="16214"/>
    <cellStyle name="Обычный 4 3 3 3 3 4 2 2 2" xfId="33111"/>
    <cellStyle name="Обычный 4 3 3 3 3 4 2 3" xfId="24663"/>
    <cellStyle name="Обычный 4 3 3 3 3 4 3" xfId="11990"/>
    <cellStyle name="Обычный 4 3 3 3 3 4 3 2" xfId="28887"/>
    <cellStyle name="Обычный 4 3 3 3 3 4 4" xfId="20439"/>
    <cellStyle name="Обычный 4 3 3 3 3 5" xfId="4950"/>
    <cellStyle name="Обычный 4 3 3 3 3 5 2" xfId="13398"/>
    <cellStyle name="Обычный 4 3 3 3 3 5 2 2" xfId="30295"/>
    <cellStyle name="Обычный 4 3 3 3 3 5 3" xfId="21847"/>
    <cellStyle name="Обычный 4 3 3 3 3 6" xfId="9174"/>
    <cellStyle name="Обычный 4 3 3 3 3 6 2" xfId="26071"/>
    <cellStyle name="Обычный 4 3 3 3 3 7" xfId="17623"/>
    <cellStyle name="Обычный 4 3 3 3 3 8" xfId="34520"/>
    <cellStyle name="Обычный 4 3 3 3 4" xfId="1078"/>
    <cellStyle name="Обычный 4 3 3 3 4 2" xfId="2486"/>
    <cellStyle name="Обычный 4 3 3 3 4 2 2" xfId="6710"/>
    <cellStyle name="Обычный 4 3 3 3 4 2 2 2" xfId="15158"/>
    <cellStyle name="Обычный 4 3 3 3 4 2 2 2 2" xfId="32055"/>
    <cellStyle name="Обычный 4 3 3 3 4 2 2 3" xfId="23607"/>
    <cellStyle name="Обычный 4 3 3 3 4 2 3" xfId="10934"/>
    <cellStyle name="Обычный 4 3 3 3 4 2 3 2" xfId="27831"/>
    <cellStyle name="Обычный 4 3 3 3 4 2 4" xfId="19383"/>
    <cellStyle name="Обычный 4 3 3 3 4 3" xfId="3894"/>
    <cellStyle name="Обычный 4 3 3 3 4 3 2" xfId="8118"/>
    <cellStyle name="Обычный 4 3 3 3 4 3 2 2" xfId="16566"/>
    <cellStyle name="Обычный 4 3 3 3 4 3 2 2 2" xfId="33463"/>
    <cellStyle name="Обычный 4 3 3 3 4 3 2 3" xfId="25015"/>
    <cellStyle name="Обычный 4 3 3 3 4 3 3" xfId="12342"/>
    <cellStyle name="Обычный 4 3 3 3 4 3 3 2" xfId="29239"/>
    <cellStyle name="Обычный 4 3 3 3 4 3 4" xfId="20791"/>
    <cellStyle name="Обычный 4 3 3 3 4 4" xfId="5302"/>
    <cellStyle name="Обычный 4 3 3 3 4 4 2" xfId="13750"/>
    <cellStyle name="Обычный 4 3 3 3 4 4 2 2" xfId="30647"/>
    <cellStyle name="Обычный 4 3 3 3 4 4 3" xfId="22199"/>
    <cellStyle name="Обычный 4 3 3 3 4 5" xfId="9526"/>
    <cellStyle name="Обычный 4 3 3 3 4 5 2" xfId="26423"/>
    <cellStyle name="Обычный 4 3 3 3 4 6" xfId="17975"/>
    <cellStyle name="Обычный 4 3 3 3 5" xfId="1782"/>
    <cellStyle name="Обычный 4 3 3 3 5 2" xfId="6006"/>
    <cellStyle name="Обычный 4 3 3 3 5 2 2" xfId="14454"/>
    <cellStyle name="Обычный 4 3 3 3 5 2 2 2" xfId="31351"/>
    <cellStyle name="Обычный 4 3 3 3 5 2 3" xfId="22903"/>
    <cellStyle name="Обычный 4 3 3 3 5 3" xfId="10230"/>
    <cellStyle name="Обычный 4 3 3 3 5 3 2" xfId="27127"/>
    <cellStyle name="Обычный 4 3 3 3 5 4" xfId="18679"/>
    <cellStyle name="Обычный 4 3 3 3 6" xfId="3190"/>
    <cellStyle name="Обычный 4 3 3 3 6 2" xfId="7414"/>
    <cellStyle name="Обычный 4 3 3 3 6 2 2" xfId="15862"/>
    <cellStyle name="Обычный 4 3 3 3 6 2 2 2" xfId="32759"/>
    <cellStyle name="Обычный 4 3 3 3 6 2 3" xfId="24311"/>
    <cellStyle name="Обычный 4 3 3 3 6 3" xfId="11638"/>
    <cellStyle name="Обычный 4 3 3 3 6 3 2" xfId="28535"/>
    <cellStyle name="Обычный 4 3 3 3 6 4" xfId="20087"/>
    <cellStyle name="Обычный 4 3 3 3 7" xfId="4598"/>
    <cellStyle name="Обычный 4 3 3 3 7 2" xfId="13046"/>
    <cellStyle name="Обычный 4 3 3 3 7 2 2" xfId="29943"/>
    <cellStyle name="Обычный 4 3 3 3 7 3" xfId="21495"/>
    <cellStyle name="Обычный 4 3 3 3 8" xfId="8822"/>
    <cellStyle name="Обычный 4 3 3 3 8 2" xfId="25719"/>
    <cellStyle name="Обычный 4 3 3 3 9" xfId="17271"/>
    <cellStyle name="Обычный 4 3 3 4" xfId="300"/>
    <cellStyle name="Обычный 4 3 3 4 2" xfId="701"/>
    <cellStyle name="Обычный 4 3 3 4 2 2" xfId="1432"/>
    <cellStyle name="Обычный 4 3 3 4 2 2 2" xfId="2840"/>
    <cellStyle name="Обычный 4 3 3 4 2 2 2 2" xfId="7064"/>
    <cellStyle name="Обычный 4 3 3 4 2 2 2 2 2" xfId="15512"/>
    <cellStyle name="Обычный 4 3 3 4 2 2 2 2 2 2" xfId="32409"/>
    <cellStyle name="Обычный 4 3 3 4 2 2 2 2 3" xfId="23961"/>
    <cellStyle name="Обычный 4 3 3 4 2 2 2 3" xfId="11288"/>
    <cellStyle name="Обычный 4 3 3 4 2 2 2 3 2" xfId="28185"/>
    <cellStyle name="Обычный 4 3 3 4 2 2 2 4" xfId="19737"/>
    <cellStyle name="Обычный 4 3 3 4 2 2 3" xfId="4248"/>
    <cellStyle name="Обычный 4 3 3 4 2 2 3 2" xfId="8472"/>
    <cellStyle name="Обычный 4 3 3 4 2 2 3 2 2" xfId="16920"/>
    <cellStyle name="Обычный 4 3 3 4 2 2 3 2 2 2" xfId="33817"/>
    <cellStyle name="Обычный 4 3 3 4 2 2 3 2 3" xfId="25369"/>
    <cellStyle name="Обычный 4 3 3 4 2 2 3 3" xfId="12696"/>
    <cellStyle name="Обычный 4 3 3 4 2 2 3 3 2" xfId="29593"/>
    <cellStyle name="Обычный 4 3 3 4 2 2 3 4" xfId="21145"/>
    <cellStyle name="Обычный 4 3 3 4 2 2 4" xfId="5656"/>
    <cellStyle name="Обычный 4 3 3 4 2 2 4 2" xfId="14104"/>
    <cellStyle name="Обычный 4 3 3 4 2 2 4 2 2" xfId="31001"/>
    <cellStyle name="Обычный 4 3 3 4 2 2 4 3" xfId="22553"/>
    <cellStyle name="Обычный 4 3 3 4 2 2 5" xfId="9880"/>
    <cellStyle name="Обычный 4 3 3 4 2 2 5 2" xfId="26777"/>
    <cellStyle name="Обычный 4 3 3 4 2 2 6" xfId="18329"/>
    <cellStyle name="Обычный 4 3 3 4 2 3" xfId="2136"/>
    <cellStyle name="Обычный 4 3 3 4 2 3 2" xfId="6360"/>
    <cellStyle name="Обычный 4 3 3 4 2 3 2 2" xfId="14808"/>
    <cellStyle name="Обычный 4 3 3 4 2 3 2 2 2" xfId="31705"/>
    <cellStyle name="Обычный 4 3 3 4 2 3 2 3" xfId="23257"/>
    <cellStyle name="Обычный 4 3 3 4 2 3 3" xfId="10584"/>
    <cellStyle name="Обычный 4 3 3 4 2 3 3 2" xfId="27481"/>
    <cellStyle name="Обычный 4 3 3 4 2 3 4" xfId="19033"/>
    <cellStyle name="Обычный 4 3 3 4 2 4" xfId="3544"/>
    <cellStyle name="Обычный 4 3 3 4 2 4 2" xfId="7768"/>
    <cellStyle name="Обычный 4 3 3 4 2 4 2 2" xfId="16216"/>
    <cellStyle name="Обычный 4 3 3 4 2 4 2 2 2" xfId="33113"/>
    <cellStyle name="Обычный 4 3 3 4 2 4 2 3" xfId="24665"/>
    <cellStyle name="Обычный 4 3 3 4 2 4 3" xfId="11992"/>
    <cellStyle name="Обычный 4 3 3 4 2 4 3 2" xfId="28889"/>
    <cellStyle name="Обычный 4 3 3 4 2 4 4" xfId="20441"/>
    <cellStyle name="Обычный 4 3 3 4 2 5" xfId="4952"/>
    <cellStyle name="Обычный 4 3 3 4 2 5 2" xfId="13400"/>
    <cellStyle name="Обычный 4 3 3 4 2 5 2 2" xfId="30297"/>
    <cellStyle name="Обычный 4 3 3 4 2 5 3" xfId="21849"/>
    <cellStyle name="Обычный 4 3 3 4 2 6" xfId="9176"/>
    <cellStyle name="Обычный 4 3 3 4 2 6 2" xfId="26073"/>
    <cellStyle name="Обычный 4 3 3 4 2 7" xfId="17625"/>
    <cellStyle name="Обычный 4 3 3 4 2 8" xfId="34522"/>
    <cellStyle name="Обычный 4 3 3 4 3" xfId="1080"/>
    <cellStyle name="Обычный 4 3 3 4 3 2" xfId="2488"/>
    <cellStyle name="Обычный 4 3 3 4 3 2 2" xfId="6712"/>
    <cellStyle name="Обычный 4 3 3 4 3 2 2 2" xfId="15160"/>
    <cellStyle name="Обычный 4 3 3 4 3 2 2 2 2" xfId="32057"/>
    <cellStyle name="Обычный 4 3 3 4 3 2 2 3" xfId="23609"/>
    <cellStyle name="Обычный 4 3 3 4 3 2 3" xfId="10936"/>
    <cellStyle name="Обычный 4 3 3 4 3 2 3 2" xfId="27833"/>
    <cellStyle name="Обычный 4 3 3 4 3 2 4" xfId="19385"/>
    <cellStyle name="Обычный 4 3 3 4 3 3" xfId="3896"/>
    <cellStyle name="Обычный 4 3 3 4 3 3 2" xfId="8120"/>
    <cellStyle name="Обычный 4 3 3 4 3 3 2 2" xfId="16568"/>
    <cellStyle name="Обычный 4 3 3 4 3 3 2 2 2" xfId="33465"/>
    <cellStyle name="Обычный 4 3 3 4 3 3 2 3" xfId="25017"/>
    <cellStyle name="Обычный 4 3 3 4 3 3 3" xfId="12344"/>
    <cellStyle name="Обычный 4 3 3 4 3 3 3 2" xfId="29241"/>
    <cellStyle name="Обычный 4 3 3 4 3 3 4" xfId="20793"/>
    <cellStyle name="Обычный 4 3 3 4 3 4" xfId="5304"/>
    <cellStyle name="Обычный 4 3 3 4 3 4 2" xfId="13752"/>
    <cellStyle name="Обычный 4 3 3 4 3 4 2 2" xfId="30649"/>
    <cellStyle name="Обычный 4 3 3 4 3 4 3" xfId="22201"/>
    <cellStyle name="Обычный 4 3 3 4 3 5" xfId="9528"/>
    <cellStyle name="Обычный 4 3 3 4 3 5 2" xfId="26425"/>
    <cellStyle name="Обычный 4 3 3 4 3 6" xfId="17977"/>
    <cellStyle name="Обычный 4 3 3 4 4" xfId="1784"/>
    <cellStyle name="Обычный 4 3 3 4 4 2" xfId="6008"/>
    <cellStyle name="Обычный 4 3 3 4 4 2 2" xfId="14456"/>
    <cellStyle name="Обычный 4 3 3 4 4 2 2 2" xfId="31353"/>
    <cellStyle name="Обычный 4 3 3 4 4 2 3" xfId="22905"/>
    <cellStyle name="Обычный 4 3 3 4 4 3" xfId="10232"/>
    <cellStyle name="Обычный 4 3 3 4 4 3 2" xfId="27129"/>
    <cellStyle name="Обычный 4 3 3 4 4 4" xfId="18681"/>
    <cellStyle name="Обычный 4 3 3 4 5" xfId="3192"/>
    <cellStyle name="Обычный 4 3 3 4 5 2" xfId="7416"/>
    <cellStyle name="Обычный 4 3 3 4 5 2 2" xfId="15864"/>
    <cellStyle name="Обычный 4 3 3 4 5 2 2 2" xfId="32761"/>
    <cellStyle name="Обычный 4 3 3 4 5 2 3" xfId="24313"/>
    <cellStyle name="Обычный 4 3 3 4 5 3" xfId="11640"/>
    <cellStyle name="Обычный 4 3 3 4 5 3 2" xfId="28537"/>
    <cellStyle name="Обычный 4 3 3 4 5 4" xfId="20089"/>
    <cellStyle name="Обычный 4 3 3 4 6" xfId="4600"/>
    <cellStyle name="Обычный 4 3 3 4 6 2" xfId="13048"/>
    <cellStyle name="Обычный 4 3 3 4 6 2 2" xfId="29945"/>
    <cellStyle name="Обычный 4 3 3 4 6 3" xfId="21497"/>
    <cellStyle name="Обычный 4 3 3 4 7" xfId="8824"/>
    <cellStyle name="Обычный 4 3 3 4 7 2" xfId="25721"/>
    <cellStyle name="Обычный 4 3 3 4 8" xfId="17273"/>
    <cellStyle name="Обычный 4 3 3 4 9" xfId="34170"/>
    <cellStyle name="Обычный 4 3 3 5" xfId="694"/>
    <cellStyle name="Обычный 4 3 3 5 2" xfId="1425"/>
    <cellStyle name="Обычный 4 3 3 5 2 2" xfId="2833"/>
    <cellStyle name="Обычный 4 3 3 5 2 2 2" xfId="7057"/>
    <cellStyle name="Обычный 4 3 3 5 2 2 2 2" xfId="15505"/>
    <cellStyle name="Обычный 4 3 3 5 2 2 2 2 2" xfId="32402"/>
    <cellStyle name="Обычный 4 3 3 5 2 2 2 3" xfId="23954"/>
    <cellStyle name="Обычный 4 3 3 5 2 2 3" xfId="11281"/>
    <cellStyle name="Обычный 4 3 3 5 2 2 3 2" xfId="28178"/>
    <cellStyle name="Обычный 4 3 3 5 2 2 4" xfId="19730"/>
    <cellStyle name="Обычный 4 3 3 5 2 3" xfId="4241"/>
    <cellStyle name="Обычный 4 3 3 5 2 3 2" xfId="8465"/>
    <cellStyle name="Обычный 4 3 3 5 2 3 2 2" xfId="16913"/>
    <cellStyle name="Обычный 4 3 3 5 2 3 2 2 2" xfId="33810"/>
    <cellStyle name="Обычный 4 3 3 5 2 3 2 3" xfId="25362"/>
    <cellStyle name="Обычный 4 3 3 5 2 3 3" xfId="12689"/>
    <cellStyle name="Обычный 4 3 3 5 2 3 3 2" xfId="29586"/>
    <cellStyle name="Обычный 4 3 3 5 2 3 4" xfId="21138"/>
    <cellStyle name="Обычный 4 3 3 5 2 4" xfId="5649"/>
    <cellStyle name="Обычный 4 3 3 5 2 4 2" xfId="14097"/>
    <cellStyle name="Обычный 4 3 3 5 2 4 2 2" xfId="30994"/>
    <cellStyle name="Обычный 4 3 3 5 2 4 3" xfId="22546"/>
    <cellStyle name="Обычный 4 3 3 5 2 5" xfId="9873"/>
    <cellStyle name="Обычный 4 3 3 5 2 5 2" xfId="26770"/>
    <cellStyle name="Обычный 4 3 3 5 2 6" xfId="18322"/>
    <cellStyle name="Обычный 4 3 3 5 3" xfId="2129"/>
    <cellStyle name="Обычный 4 3 3 5 3 2" xfId="6353"/>
    <cellStyle name="Обычный 4 3 3 5 3 2 2" xfId="14801"/>
    <cellStyle name="Обычный 4 3 3 5 3 2 2 2" xfId="31698"/>
    <cellStyle name="Обычный 4 3 3 5 3 2 3" xfId="23250"/>
    <cellStyle name="Обычный 4 3 3 5 3 3" xfId="10577"/>
    <cellStyle name="Обычный 4 3 3 5 3 3 2" xfId="27474"/>
    <cellStyle name="Обычный 4 3 3 5 3 4" xfId="19026"/>
    <cellStyle name="Обычный 4 3 3 5 4" xfId="3537"/>
    <cellStyle name="Обычный 4 3 3 5 4 2" xfId="7761"/>
    <cellStyle name="Обычный 4 3 3 5 4 2 2" xfId="16209"/>
    <cellStyle name="Обычный 4 3 3 5 4 2 2 2" xfId="33106"/>
    <cellStyle name="Обычный 4 3 3 5 4 2 3" xfId="24658"/>
    <cellStyle name="Обычный 4 3 3 5 4 3" xfId="11985"/>
    <cellStyle name="Обычный 4 3 3 5 4 3 2" xfId="28882"/>
    <cellStyle name="Обычный 4 3 3 5 4 4" xfId="20434"/>
    <cellStyle name="Обычный 4 3 3 5 5" xfId="4945"/>
    <cellStyle name="Обычный 4 3 3 5 5 2" xfId="13393"/>
    <cellStyle name="Обычный 4 3 3 5 5 2 2" xfId="30290"/>
    <cellStyle name="Обычный 4 3 3 5 5 3" xfId="21842"/>
    <cellStyle name="Обычный 4 3 3 5 6" xfId="9169"/>
    <cellStyle name="Обычный 4 3 3 5 6 2" xfId="26066"/>
    <cellStyle name="Обычный 4 3 3 5 7" xfId="17618"/>
    <cellStyle name="Обычный 4 3 3 5 8" xfId="34515"/>
    <cellStyle name="Обычный 4 3 3 6" xfId="1073"/>
    <cellStyle name="Обычный 4 3 3 6 2" xfId="2481"/>
    <cellStyle name="Обычный 4 3 3 6 2 2" xfId="6705"/>
    <cellStyle name="Обычный 4 3 3 6 2 2 2" xfId="15153"/>
    <cellStyle name="Обычный 4 3 3 6 2 2 2 2" xfId="32050"/>
    <cellStyle name="Обычный 4 3 3 6 2 2 3" xfId="23602"/>
    <cellStyle name="Обычный 4 3 3 6 2 3" xfId="10929"/>
    <cellStyle name="Обычный 4 3 3 6 2 3 2" xfId="27826"/>
    <cellStyle name="Обычный 4 3 3 6 2 4" xfId="19378"/>
    <cellStyle name="Обычный 4 3 3 6 3" xfId="3889"/>
    <cellStyle name="Обычный 4 3 3 6 3 2" xfId="8113"/>
    <cellStyle name="Обычный 4 3 3 6 3 2 2" xfId="16561"/>
    <cellStyle name="Обычный 4 3 3 6 3 2 2 2" xfId="33458"/>
    <cellStyle name="Обычный 4 3 3 6 3 2 3" xfId="25010"/>
    <cellStyle name="Обычный 4 3 3 6 3 3" xfId="12337"/>
    <cellStyle name="Обычный 4 3 3 6 3 3 2" xfId="29234"/>
    <cellStyle name="Обычный 4 3 3 6 3 4" xfId="20786"/>
    <cellStyle name="Обычный 4 3 3 6 4" xfId="5297"/>
    <cellStyle name="Обычный 4 3 3 6 4 2" xfId="13745"/>
    <cellStyle name="Обычный 4 3 3 6 4 2 2" xfId="30642"/>
    <cellStyle name="Обычный 4 3 3 6 4 3" xfId="22194"/>
    <cellStyle name="Обычный 4 3 3 6 5" xfId="9521"/>
    <cellStyle name="Обычный 4 3 3 6 5 2" xfId="26418"/>
    <cellStyle name="Обычный 4 3 3 6 6" xfId="17970"/>
    <cellStyle name="Обычный 4 3 3 7" xfId="1777"/>
    <cellStyle name="Обычный 4 3 3 7 2" xfId="6001"/>
    <cellStyle name="Обычный 4 3 3 7 2 2" xfId="14449"/>
    <cellStyle name="Обычный 4 3 3 7 2 2 2" xfId="31346"/>
    <cellStyle name="Обычный 4 3 3 7 2 3" xfId="22898"/>
    <cellStyle name="Обычный 4 3 3 7 3" xfId="10225"/>
    <cellStyle name="Обычный 4 3 3 7 3 2" xfId="27122"/>
    <cellStyle name="Обычный 4 3 3 7 4" xfId="18674"/>
    <cellStyle name="Обычный 4 3 3 8" xfId="3185"/>
    <cellStyle name="Обычный 4 3 3 8 2" xfId="7409"/>
    <cellStyle name="Обычный 4 3 3 8 2 2" xfId="15857"/>
    <cellStyle name="Обычный 4 3 3 8 2 2 2" xfId="32754"/>
    <cellStyle name="Обычный 4 3 3 8 2 3" xfId="24306"/>
    <cellStyle name="Обычный 4 3 3 8 3" xfId="11633"/>
    <cellStyle name="Обычный 4 3 3 8 3 2" xfId="28530"/>
    <cellStyle name="Обычный 4 3 3 8 4" xfId="20082"/>
    <cellStyle name="Обычный 4 3 3 9" xfId="4593"/>
    <cellStyle name="Обычный 4 3 3 9 2" xfId="13041"/>
    <cellStyle name="Обычный 4 3 3 9 2 2" xfId="29938"/>
    <cellStyle name="Обычный 4 3 3 9 3" xfId="21490"/>
    <cellStyle name="Обычный 4 3 4" xfId="301"/>
    <cellStyle name="Обычный 4 3 4 10" xfId="17274"/>
    <cellStyle name="Обычный 4 3 4 11" xfId="34171"/>
    <cellStyle name="Обычный 4 3 4 2" xfId="302"/>
    <cellStyle name="Обычный 4 3 4 2 10" xfId="34172"/>
    <cellStyle name="Обычный 4 3 4 2 2" xfId="303"/>
    <cellStyle name="Обычный 4 3 4 2 2 2" xfId="704"/>
    <cellStyle name="Обычный 4 3 4 2 2 2 2" xfId="1435"/>
    <cellStyle name="Обычный 4 3 4 2 2 2 2 2" xfId="2843"/>
    <cellStyle name="Обычный 4 3 4 2 2 2 2 2 2" xfId="7067"/>
    <cellStyle name="Обычный 4 3 4 2 2 2 2 2 2 2" xfId="15515"/>
    <cellStyle name="Обычный 4 3 4 2 2 2 2 2 2 2 2" xfId="32412"/>
    <cellStyle name="Обычный 4 3 4 2 2 2 2 2 2 3" xfId="23964"/>
    <cellStyle name="Обычный 4 3 4 2 2 2 2 2 3" xfId="11291"/>
    <cellStyle name="Обычный 4 3 4 2 2 2 2 2 3 2" xfId="28188"/>
    <cellStyle name="Обычный 4 3 4 2 2 2 2 2 4" xfId="19740"/>
    <cellStyle name="Обычный 4 3 4 2 2 2 2 3" xfId="4251"/>
    <cellStyle name="Обычный 4 3 4 2 2 2 2 3 2" xfId="8475"/>
    <cellStyle name="Обычный 4 3 4 2 2 2 2 3 2 2" xfId="16923"/>
    <cellStyle name="Обычный 4 3 4 2 2 2 2 3 2 2 2" xfId="33820"/>
    <cellStyle name="Обычный 4 3 4 2 2 2 2 3 2 3" xfId="25372"/>
    <cellStyle name="Обычный 4 3 4 2 2 2 2 3 3" xfId="12699"/>
    <cellStyle name="Обычный 4 3 4 2 2 2 2 3 3 2" xfId="29596"/>
    <cellStyle name="Обычный 4 3 4 2 2 2 2 3 4" xfId="21148"/>
    <cellStyle name="Обычный 4 3 4 2 2 2 2 4" xfId="5659"/>
    <cellStyle name="Обычный 4 3 4 2 2 2 2 4 2" xfId="14107"/>
    <cellStyle name="Обычный 4 3 4 2 2 2 2 4 2 2" xfId="31004"/>
    <cellStyle name="Обычный 4 3 4 2 2 2 2 4 3" xfId="22556"/>
    <cellStyle name="Обычный 4 3 4 2 2 2 2 5" xfId="9883"/>
    <cellStyle name="Обычный 4 3 4 2 2 2 2 5 2" xfId="26780"/>
    <cellStyle name="Обычный 4 3 4 2 2 2 2 6" xfId="18332"/>
    <cellStyle name="Обычный 4 3 4 2 2 2 3" xfId="2139"/>
    <cellStyle name="Обычный 4 3 4 2 2 2 3 2" xfId="6363"/>
    <cellStyle name="Обычный 4 3 4 2 2 2 3 2 2" xfId="14811"/>
    <cellStyle name="Обычный 4 3 4 2 2 2 3 2 2 2" xfId="31708"/>
    <cellStyle name="Обычный 4 3 4 2 2 2 3 2 3" xfId="23260"/>
    <cellStyle name="Обычный 4 3 4 2 2 2 3 3" xfId="10587"/>
    <cellStyle name="Обычный 4 3 4 2 2 2 3 3 2" xfId="27484"/>
    <cellStyle name="Обычный 4 3 4 2 2 2 3 4" xfId="19036"/>
    <cellStyle name="Обычный 4 3 4 2 2 2 4" xfId="3547"/>
    <cellStyle name="Обычный 4 3 4 2 2 2 4 2" xfId="7771"/>
    <cellStyle name="Обычный 4 3 4 2 2 2 4 2 2" xfId="16219"/>
    <cellStyle name="Обычный 4 3 4 2 2 2 4 2 2 2" xfId="33116"/>
    <cellStyle name="Обычный 4 3 4 2 2 2 4 2 3" xfId="24668"/>
    <cellStyle name="Обычный 4 3 4 2 2 2 4 3" xfId="11995"/>
    <cellStyle name="Обычный 4 3 4 2 2 2 4 3 2" xfId="28892"/>
    <cellStyle name="Обычный 4 3 4 2 2 2 4 4" xfId="20444"/>
    <cellStyle name="Обычный 4 3 4 2 2 2 5" xfId="4955"/>
    <cellStyle name="Обычный 4 3 4 2 2 2 5 2" xfId="13403"/>
    <cellStyle name="Обычный 4 3 4 2 2 2 5 2 2" xfId="30300"/>
    <cellStyle name="Обычный 4 3 4 2 2 2 5 3" xfId="21852"/>
    <cellStyle name="Обычный 4 3 4 2 2 2 6" xfId="9179"/>
    <cellStyle name="Обычный 4 3 4 2 2 2 6 2" xfId="26076"/>
    <cellStyle name="Обычный 4 3 4 2 2 2 7" xfId="17628"/>
    <cellStyle name="Обычный 4 3 4 2 2 2 8" xfId="34525"/>
    <cellStyle name="Обычный 4 3 4 2 2 3" xfId="1083"/>
    <cellStyle name="Обычный 4 3 4 2 2 3 2" xfId="2491"/>
    <cellStyle name="Обычный 4 3 4 2 2 3 2 2" xfId="6715"/>
    <cellStyle name="Обычный 4 3 4 2 2 3 2 2 2" xfId="15163"/>
    <cellStyle name="Обычный 4 3 4 2 2 3 2 2 2 2" xfId="32060"/>
    <cellStyle name="Обычный 4 3 4 2 2 3 2 2 3" xfId="23612"/>
    <cellStyle name="Обычный 4 3 4 2 2 3 2 3" xfId="10939"/>
    <cellStyle name="Обычный 4 3 4 2 2 3 2 3 2" xfId="27836"/>
    <cellStyle name="Обычный 4 3 4 2 2 3 2 4" xfId="19388"/>
    <cellStyle name="Обычный 4 3 4 2 2 3 3" xfId="3899"/>
    <cellStyle name="Обычный 4 3 4 2 2 3 3 2" xfId="8123"/>
    <cellStyle name="Обычный 4 3 4 2 2 3 3 2 2" xfId="16571"/>
    <cellStyle name="Обычный 4 3 4 2 2 3 3 2 2 2" xfId="33468"/>
    <cellStyle name="Обычный 4 3 4 2 2 3 3 2 3" xfId="25020"/>
    <cellStyle name="Обычный 4 3 4 2 2 3 3 3" xfId="12347"/>
    <cellStyle name="Обычный 4 3 4 2 2 3 3 3 2" xfId="29244"/>
    <cellStyle name="Обычный 4 3 4 2 2 3 3 4" xfId="20796"/>
    <cellStyle name="Обычный 4 3 4 2 2 3 4" xfId="5307"/>
    <cellStyle name="Обычный 4 3 4 2 2 3 4 2" xfId="13755"/>
    <cellStyle name="Обычный 4 3 4 2 2 3 4 2 2" xfId="30652"/>
    <cellStyle name="Обычный 4 3 4 2 2 3 4 3" xfId="22204"/>
    <cellStyle name="Обычный 4 3 4 2 2 3 5" xfId="9531"/>
    <cellStyle name="Обычный 4 3 4 2 2 3 5 2" xfId="26428"/>
    <cellStyle name="Обычный 4 3 4 2 2 3 6" xfId="17980"/>
    <cellStyle name="Обычный 4 3 4 2 2 4" xfId="1787"/>
    <cellStyle name="Обычный 4 3 4 2 2 4 2" xfId="6011"/>
    <cellStyle name="Обычный 4 3 4 2 2 4 2 2" xfId="14459"/>
    <cellStyle name="Обычный 4 3 4 2 2 4 2 2 2" xfId="31356"/>
    <cellStyle name="Обычный 4 3 4 2 2 4 2 3" xfId="22908"/>
    <cellStyle name="Обычный 4 3 4 2 2 4 3" xfId="10235"/>
    <cellStyle name="Обычный 4 3 4 2 2 4 3 2" xfId="27132"/>
    <cellStyle name="Обычный 4 3 4 2 2 4 4" xfId="18684"/>
    <cellStyle name="Обычный 4 3 4 2 2 5" xfId="3195"/>
    <cellStyle name="Обычный 4 3 4 2 2 5 2" xfId="7419"/>
    <cellStyle name="Обычный 4 3 4 2 2 5 2 2" xfId="15867"/>
    <cellStyle name="Обычный 4 3 4 2 2 5 2 2 2" xfId="32764"/>
    <cellStyle name="Обычный 4 3 4 2 2 5 2 3" xfId="24316"/>
    <cellStyle name="Обычный 4 3 4 2 2 5 3" xfId="11643"/>
    <cellStyle name="Обычный 4 3 4 2 2 5 3 2" xfId="28540"/>
    <cellStyle name="Обычный 4 3 4 2 2 5 4" xfId="20092"/>
    <cellStyle name="Обычный 4 3 4 2 2 6" xfId="4603"/>
    <cellStyle name="Обычный 4 3 4 2 2 6 2" xfId="13051"/>
    <cellStyle name="Обычный 4 3 4 2 2 6 2 2" xfId="29948"/>
    <cellStyle name="Обычный 4 3 4 2 2 6 3" xfId="21500"/>
    <cellStyle name="Обычный 4 3 4 2 2 7" xfId="8827"/>
    <cellStyle name="Обычный 4 3 4 2 2 7 2" xfId="25724"/>
    <cellStyle name="Обычный 4 3 4 2 2 8" xfId="17276"/>
    <cellStyle name="Обычный 4 3 4 2 2 9" xfId="34173"/>
    <cellStyle name="Обычный 4 3 4 2 3" xfId="703"/>
    <cellStyle name="Обычный 4 3 4 2 3 2" xfId="1434"/>
    <cellStyle name="Обычный 4 3 4 2 3 2 2" xfId="2842"/>
    <cellStyle name="Обычный 4 3 4 2 3 2 2 2" xfId="7066"/>
    <cellStyle name="Обычный 4 3 4 2 3 2 2 2 2" xfId="15514"/>
    <cellStyle name="Обычный 4 3 4 2 3 2 2 2 2 2" xfId="32411"/>
    <cellStyle name="Обычный 4 3 4 2 3 2 2 2 3" xfId="23963"/>
    <cellStyle name="Обычный 4 3 4 2 3 2 2 3" xfId="11290"/>
    <cellStyle name="Обычный 4 3 4 2 3 2 2 3 2" xfId="28187"/>
    <cellStyle name="Обычный 4 3 4 2 3 2 2 4" xfId="19739"/>
    <cellStyle name="Обычный 4 3 4 2 3 2 3" xfId="4250"/>
    <cellStyle name="Обычный 4 3 4 2 3 2 3 2" xfId="8474"/>
    <cellStyle name="Обычный 4 3 4 2 3 2 3 2 2" xfId="16922"/>
    <cellStyle name="Обычный 4 3 4 2 3 2 3 2 2 2" xfId="33819"/>
    <cellStyle name="Обычный 4 3 4 2 3 2 3 2 3" xfId="25371"/>
    <cellStyle name="Обычный 4 3 4 2 3 2 3 3" xfId="12698"/>
    <cellStyle name="Обычный 4 3 4 2 3 2 3 3 2" xfId="29595"/>
    <cellStyle name="Обычный 4 3 4 2 3 2 3 4" xfId="21147"/>
    <cellStyle name="Обычный 4 3 4 2 3 2 4" xfId="5658"/>
    <cellStyle name="Обычный 4 3 4 2 3 2 4 2" xfId="14106"/>
    <cellStyle name="Обычный 4 3 4 2 3 2 4 2 2" xfId="31003"/>
    <cellStyle name="Обычный 4 3 4 2 3 2 4 3" xfId="22555"/>
    <cellStyle name="Обычный 4 3 4 2 3 2 5" xfId="9882"/>
    <cellStyle name="Обычный 4 3 4 2 3 2 5 2" xfId="26779"/>
    <cellStyle name="Обычный 4 3 4 2 3 2 6" xfId="18331"/>
    <cellStyle name="Обычный 4 3 4 2 3 3" xfId="2138"/>
    <cellStyle name="Обычный 4 3 4 2 3 3 2" xfId="6362"/>
    <cellStyle name="Обычный 4 3 4 2 3 3 2 2" xfId="14810"/>
    <cellStyle name="Обычный 4 3 4 2 3 3 2 2 2" xfId="31707"/>
    <cellStyle name="Обычный 4 3 4 2 3 3 2 3" xfId="23259"/>
    <cellStyle name="Обычный 4 3 4 2 3 3 3" xfId="10586"/>
    <cellStyle name="Обычный 4 3 4 2 3 3 3 2" xfId="27483"/>
    <cellStyle name="Обычный 4 3 4 2 3 3 4" xfId="19035"/>
    <cellStyle name="Обычный 4 3 4 2 3 4" xfId="3546"/>
    <cellStyle name="Обычный 4 3 4 2 3 4 2" xfId="7770"/>
    <cellStyle name="Обычный 4 3 4 2 3 4 2 2" xfId="16218"/>
    <cellStyle name="Обычный 4 3 4 2 3 4 2 2 2" xfId="33115"/>
    <cellStyle name="Обычный 4 3 4 2 3 4 2 3" xfId="24667"/>
    <cellStyle name="Обычный 4 3 4 2 3 4 3" xfId="11994"/>
    <cellStyle name="Обычный 4 3 4 2 3 4 3 2" xfId="28891"/>
    <cellStyle name="Обычный 4 3 4 2 3 4 4" xfId="20443"/>
    <cellStyle name="Обычный 4 3 4 2 3 5" xfId="4954"/>
    <cellStyle name="Обычный 4 3 4 2 3 5 2" xfId="13402"/>
    <cellStyle name="Обычный 4 3 4 2 3 5 2 2" xfId="30299"/>
    <cellStyle name="Обычный 4 3 4 2 3 5 3" xfId="21851"/>
    <cellStyle name="Обычный 4 3 4 2 3 6" xfId="9178"/>
    <cellStyle name="Обычный 4 3 4 2 3 6 2" xfId="26075"/>
    <cellStyle name="Обычный 4 3 4 2 3 7" xfId="17627"/>
    <cellStyle name="Обычный 4 3 4 2 3 8" xfId="34524"/>
    <cellStyle name="Обычный 4 3 4 2 4" xfId="1082"/>
    <cellStyle name="Обычный 4 3 4 2 4 2" xfId="2490"/>
    <cellStyle name="Обычный 4 3 4 2 4 2 2" xfId="6714"/>
    <cellStyle name="Обычный 4 3 4 2 4 2 2 2" xfId="15162"/>
    <cellStyle name="Обычный 4 3 4 2 4 2 2 2 2" xfId="32059"/>
    <cellStyle name="Обычный 4 3 4 2 4 2 2 3" xfId="23611"/>
    <cellStyle name="Обычный 4 3 4 2 4 2 3" xfId="10938"/>
    <cellStyle name="Обычный 4 3 4 2 4 2 3 2" xfId="27835"/>
    <cellStyle name="Обычный 4 3 4 2 4 2 4" xfId="19387"/>
    <cellStyle name="Обычный 4 3 4 2 4 3" xfId="3898"/>
    <cellStyle name="Обычный 4 3 4 2 4 3 2" xfId="8122"/>
    <cellStyle name="Обычный 4 3 4 2 4 3 2 2" xfId="16570"/>
    <cellStyle name="Обычный 4 3 4 2 4 3 2 2 2" xfId="33467"/>
    <cellStyle name="Обычный 4 3 4 2 4 3 2 3" xfId="25019"/>
    <cellStyle name="Обычный 4 3 4 2 4 3 3" xfId="12346"/>
    <cellStyle name="Обычный 4 3 4 2 4 3 3 2" xfId="29243"/>
    <cellStyle name="Обычный 4 3 4 2 4 3 4" xfId="20795"/>
    <cellStyle name="Обычный 4 3 4 2 4 4" xfId="5306"/>
    <cellStyle name="Обычный 4 3 4 2 4 4 2" xfId="13754"/>
    <cellStyle name="Обычный 4 3 4 2 4 4 2 2" xfId="30651"/>
    <cellStyle name="Обычный 4 3 4 2 4 4 3" xfId="22203"/>
    <cellStyle name="Обычный 4 3 4 2 4 5" xfId="9530"/>
    <cellStyle name="Обычный 4 3 4 2 4 5 2" xfId="26427"/>
    <cellStyle name="Обычный 4 3 4 2 4 6" xfId="17979"/>
    <cellStyle name="Обычный 4 3 4 2 5" xfId="1786"/>
    <cellStyle name="Обычный 4 3 4 2 5 2" xfId="6010"/>
    <cellStyle name="Обычный 4 3 4 2 5 2 2" xfId="14458"/>
    <cellStyle name="Обычный 4 3 4 2 5 2 2 2" xfId="31355"/>
    <cellStyle name="Обычный 4 3 4 2 5 2 3" xfId="22907"/>
    <cellStyle name="Обычный 4 3 4 2 5 3" xfId="10234"/>
    <cellStyle name="Обычный 4 3 4 2 5 3 2" xfId="27131"/>
    <cellStyle name="Обычный 4 3 4 2 5 4" xfId="18683"/>
    <cellStyle name="Обычный 4 3 4 2 6" xfId="3194"/>
    <cellStyle name="Обычный 4 3 4 2 6 2" xfId="7418"/>
    <cellStyle name="Обычный 4 3 4 2 6 2 2" xfId="15866"/>
    <cellStyle name="Обычный 4 3 4 2 6 2 2 2" xfId="32763"/>
    <cellStyle name="Обычный 4 3 4 2 6 2 3" xfId="24315"/>
    <cellStyle name="Обычный 4 3 4 2 6 3" xfId="11642"/>
    <cellStyle name="Обычный 4 3 4 2 6 3 2" xfId="28539"/>
    <cellStyle name="Обычный 4 3 4 2 6 4" xfId="20091"/>
    <cellStyle name="Обычный 4 3 4 2 7" xfId="4602"/>
    <cellStyle name="Обычный 4 3 4 2 7 2" xfId="13050"/>
    <cellStyle name="Обычный 4 3 4 2 7 2 2" xfId="29947"/>
    <cellStyle name="Обычный 4 3 4 2 7 3" xfId="21499"/>
    <cellStyle name="Обычный 4 3 4 2 8" xfId="8826"/>
    <cellStyle name="Обычный 4 3 4 2 8 2" xfId="25723"/>
    <cellStyle name="Обычный 4 3 4 2 9" xfId="17275"/>
    <cellStyle name="Обычный 4 3 4 3" xfId="304"/>
    <cellStyle name="Обычный 4 3 4 3 2" xfId="705"/>
    <cellStyle name="Обычный 4 3 4 3 2 2" xfId="1436"/>
    <cellStyle name="Обычный 4 3 4 3 2 2 2" xfId="2844"/>
    <cellStyle name="Обычный 4 3 4 3 2 2 2 2" xfId="7068"/>
    <cellStyle name="Обычный 4 3 4 3 2 2 2 2 2" xfId="15516"/>
    <cellStyle name="Обычный 4 3 4 3 2 2 2 2 2 2" xfId="32413"/>
    <cellStyle name="Обычный 4 3 4 3 2 2 2 2 3" xfId="23965"/>
    <cellStyle name="Обычный 4 3 4 3 2 2 2 3" xfId="11292"/>
    <cellStyle name="Обычный 4 3 4 3 2 2 2 3 2" xfId="28189"/>
    <cellStyle name="Обычный 4 3 4 3 2 2 2 4" xfId="19741"/>
    <cellStyle name="Обычный 4 3 4 3 2 2 3" xfId="4252"/>
    <cellStyle name="Обычный 4 3 4 3 2 2 3 2" xfId="8476"/>
    <cellStyle name="Обычный 4 3 4 3 2 2 3 2 2" xfId="16924"/>
    <cellStyle name="Обычный 4 3 4 3 2 2 3 2 2 2" xfId="33821"/>
    <cellStyle name="Обычный 4 3 4 3 2 2 3 2 3" xfId="25373"/>
    <cellStyle name="Обычный 4 3 4 3 2 2 3 3" xfId="12700"/>
    <cellStyle name="Обычный 4 3 4 3 2 2 3 3 2" xfId="29597"/>
    <cellStyle name="Обычный 4 3 4 3 2 2 3 4" xfId="21149"/>
    <cellStyle name="Обычный 4 3 4 3 2 2 4" xfId="5660"/>
    <cellStyle name="Обычный 4 3 4 3 2 2 4 2" xfId="14108"/>
    <cellStyle name="Обычный 4 3 4 3 2 2 4 2 2" xfId="31005"/>
    <cellStyle name="Обычный 4 3 4 3 2 2 4 3" xfId="22557"/>
    <cellStyle name="Обычный 4 3 4 3 2 2 5" xfId="9884"/>
    <cellStyle name="Обычный 4 3 4 3 2 2 5 2" xfId="26781"/>
    <cellStyle name="Обычный 4 3 4 3 2 2 6" xfId="18333"/>
    <cellStyle name="Обычный 4 3 4 3 2 3" xfId="2140"/>
    <cellStyle name="Обычный 4 3 4 3 2 3 2" xfId="6364"/>
    <cellStyle name="Обычный 4 3 4 3 2 3 2 2" xfId="14812"/>
    <cellStyle name="Обычный 4 3 4 3 2 3 2 2 2" xfId="31709"/>
    <cellStyle name="Обычный 4 3 4 3 2 3 2 3" xfId="23261"/>
    <cellStyle name="Обычный 4 3 4 3 2 3 3" xfId="10588"/>
    <cellStyle name="Обычный 4 3 4 3 2 3 3 2" xfId="27485"/>
    <cellStyle name="Обычный 4 3 4 3 2 3 4" xfId="19037"/>
    <cellStyle name="Обычный 4 3 4 3 2 4" xfId="3548"/>
    <cellStyle name="Обычный 4 3 4 3 2 4 2" xfId="7772"/>
    <cellStyle name="Обычный 4 3 4 3 2 4 2 2" xfId="16220"/>
    <cellStyle name="Обычный 4 3 4 3 2 4 2 2 2" xfId="33117"/>
    <cellStyle name="Обычный 4 3 4 3 2 4 2 3" xfId="24669"/>
    <cellStyle name="Обычный 4 3 4 3 2 4 3" xfId="11996"/>
    <cellStyle name="Обычный 4 3 4 3 2 4 3 2" xfId="28893"/>
    <cellStyle name="Обычный 4 3 4 3 2 4 4" xfId="20445"/>
    <cellStyle name="Обычный 4 3 4 3 2 5" xfId="4956"/>
    <cellStyle name="Обычный 4 3 4 3 2 5 2" xfId="13404"/>
    <cellStyle name="Обычный 4 3 4 3 2 5 2 2" xfId="30301"/>
    <cellStyle name="Обычный 4 3 4 3 2 5 3" xfId="21853"/>
    <cellStyle name="Обычный 4 3 4 3 2 6" xfId="9180"/>
    <cellStyle name="Обычный 4 3 4 3 2 6 2" xfId="26077"/>
    <cellStyle name="Обычный 4 3 4 3 2 7" xfId="17629"/>
    <cellStyle name="Обычный 4 3 4 3 2 8" xfId="34526"/>
    <cellStyle name="Обычный 4 3 4 3 3" xfId="1084"/>
    <cellStyle name="Обычный 4 3 4 3 3 2" xfId="2492"/>
    <cellStyle name="Обычный 4 3 4 3 3 2 2" xfId="6716"/>
    <cellStyle name="Обычный 4 3 4 3 3 2 2 2" xfId="15164"/>
    <cellStyle name="Обычный 4 3 4 3 3 2 2 2 2" xfId="32061"/>
    <cellStyle name="Обычный 4 3 4 3 3 2 2 3" xfId="23613"/>
    <cellStyle name="Обычный 4 3 4 3 3 2 3" xfId="10940"/>
    <cellStyle name="Обычный 4 3 4 3 3 2 3 2" xfId="27837"/>
    <cellStyle name="Обычный 4 3 4 3 3 2 4" xfId="19389"/>
    <cellStyle name="Обычный 4 3 4 3 3 3" xfId="3900"/>
    <cellStyle name="Обычный 4 3 4 3 3 3 2" xfId="8124"/>
    <cellStyle name="Обычный 4 3 4 3 3 3 2 2" xfId="16572"/>
    <cellStyle name="Обычный 4 3 4 3 3 3 2 2 2" xfId="33469"/>
    <cellStyle name="Обычный 4 3 4 3 3 3 2 3" xfId="25021"/>
    <cellStyle name="Обычный 4 3 4 3 3 3 3" xfId="12348"/>
    <cellStyle name="Обычный 4 3 4 3 3 3 3 2" xfId="29245"/>
    <cellStyle name="Обычный 4 3 4 3 3 3 4" xfId="20797"/>
    <cellStyle name="Обычный 4 3 4 3 3 4" xfId="5308"/>
    <cellStyle name="Обычный 4 3 4 3 3 4 2" xfId="13756"/>
    <cellStyle name="Обычный 4 3 4 3 3 4 2 2" xfId="30653"/>
    <cellStyle name="Обычный 4 3 4 3 3 4 3" xfId="22205"/>
    <cellStyle name="Обычный 4 3 4 3 3 5" xfId="9532"/>
    <cellStyle name="Обычный 4 3 4 3 3 5 2" xfId="26429"/>
    <cellStyle name="Обычный 4 3 4 3 3 6" xfId="17981"/>
    <cellStyle name="Обычный 4 3 4 3 4" xfId="1788"/>
    <cellStyle name="Обычный 4 3 4 3 4 2" xfId="6012"/>
    <cellStyle name="Обычный 4 3 4 3 4 2 2" xfId="14460"/>
    <cellStyle name="Обычный 4 3 4 3 4 2 2 2" xfId="31357"/>
    <cellStyle name="Обычный 4 3 4 3 4 2 3" xfId="22909"/>
    <cellStyle name="Обычный 4 3 4 3 4 3" xfId="10236"/>
    <cellStyle name="Обычный 4 3 4 3 4 3 2" xfId="27133"/>
    <cellStyle name="Обычный 4 3 4 3 4 4" xfId="18685"/>
    <cellStyle name="Обычный 4 3 4 3 5" xfId="3196"/>
    <cellStyle name="Обычный 4 3 4 3 5 2" xfId="7420"/>
    <cellStyle name="Обычный 4 3 4 3 5 2 2" xfId="15868"/>
    <cellStyle name="Обычный 4 3 4 3 5 2 2 2" xfId="32765"/>
    <cellStyle name="Обычный 4 3 4 3 5 2 3" xfId="24317"/>
    <cellStyle name="Обычный 4 3 4 3 5 3" xfId="11644"/>
    <cellStyle name="Обычный 4 3 4 3 5 3 2" xfId="28541"/>
    <cellStyle name="Обычный 4 3 4 3 5 4" xfId="20093"/>
    <cellStyle name="Обычный 4 3 4 3 6" xfId="4604"/>
    <cellStyle name="Обычный 4 3 4 3 6 2" xfId="13052"/>
    <cellStyle name="Обычный 4 3 4 3 6 2 2" xfId="29949"/>
    <cellStyle name="Обычный 4 3 4 3 6 3" xfId="21501"/>
    <cellStyle name="Обычный 4 3 4 3 7" xfId="8828"/>
    <cellStyle name="Обычный 4 3 4 3 7 2" xfId="25725"/>
    <cellStyle name="Обычный 4 3 4 3 8" xfId="17277"/>
    <cellStyle name="Обычный 4 3 4 3 9" xfId="34174"/>
    <cellStyle name="Обычный 4 3 4 4" xfId="702"/>
    <cellStyle name="Обычный 4 3 4 4 2" xfId="1433"/>
    <cellStyle name="Обычный 4 3 4 4 2 2" xfId="2841"/>
    <cellStyle name="Обычный 4 3 4 4 2 2 2" xfId="7065"/>
    <cellStyle name="Обычный 4 3 4 4 2 2 2 2" xfId="15513"/>
    <cellStyle name="Обычный 4 3 4 4 2 2 2 2 2" xfId="32410"/>
    <cellStyle name="Обычный 4 3 4 4 2 2 2 3" xfId="23962"/>
    <cellStyle name="Обычный 4 3 4 4 2 2 3" xfId="11289"/>
    <cellStyle name="Обычный 4 3 4 4 2 2 3 2" xfId="28186"/>
    <cellStyle name="Обычный 4 3 4 4 2 2 4" xfId="19738"/>
    <cellStyle name="Обычный 4 3 4 4 2 3" xfId="4249"/>
    <cellStyle name="Обычный 4 3 4 4 2 3 2" xfId="8473"/>
    <cellStyle name="Обычный 4 3 4 4 2 3 2 2" xfId="16921"/>
    <cellStyle name="Обычный 4 3 4 4 2 3 2 2 2" xfId="33818"/>
    <cellStyle name="Обычный 4 3 4 4 2 3 2 3" xfId="25370"/>
    <cellStyle name="Обычный 4 3 4 4 2 3 3" xfId="12697"/>
    <cellStyle name="Обычный 4 3 4 4 2 3 3 2" xfId="29594"/>
    <cellStyle name="Обычный 4 3 4 4 2 3 4" xfId="21146"/>
    <cellStyle name="Обычный 4 3 4 4 2 4" xfId="5657"/>
    <cellStyle name="Обычный 4 3 4 4 2 4 2" xfId="14105"/>
    <cellStyle name="Обычный 4 3 4 4 2 4 2 2" xfId="31002"/>
    <cellStyle name="Обычный 4 3 4 4 2 4 3" xfId="22554"/>
    <cellStyle name="Обычный 4 3 4 4 2 5" xfId="9881"/>
    <cellStyle name="Обычный 4 3 4 4 2 5 2" xfId="26778"/>
    <cellStyle name="Обычный 4 3 4 4 2 6" xfId="18330"/>
    <cellStyle name="Обычный 4 3 4 4 3" xfId="2137"/>
    <cellStyle name="Обычный 4 3 4 4 3 2" xfId="6361"/>
    <cellStyle name="Обычный 4 3 4 4 3 2 2" xfId="14809"/>
    <cellStyle name="Обычный 4 3 4 4 3 2 2 2" xfId="31706"/>
    <cellStyle name="Обычный 4 3 4 4 3 2 3" xfId="23258"/>
    <cellStyle name="Обычный 4 3 4 4 3 3" xfId="10585"/>
    <cellStyle name="Обычный 4 3 4 4 3 3 2" xfId="27482"/>
    <cellStyle name="Обычный 4 3 4 4 3 4" xfId="19034"/>
    <cellStyle name="Обычный 4 3 4 4 4" xfId="3545"/>
    <cellStyle name="Обычный 4 3 4 4 4 2" xfId="7769"/>
    <cellStyle name="Обычный 4 3 4 4 4 2 2" xfId="16217"/>
    <cellStyle name="Обычный 4 3 4 4 4 2 2 2" xfId="33114"/>
    <cellStyle name="Обычный 4 3 4 4 4 2 3" xfId="24666"/>
    <cellStyle name="Обычный 4 3 4 4 4 3" xfId="11993"/>
    <cellStyle name="Обычный 4 3 4 4 4 3 2" xfId="28890"/>
    <cellStyle name="Обычный 4 3 4 4 4 4" xfId="20442"/>
    <cellStyle name="Обычный 4 3 4 4 5" xfId="4953"/>
    <cellStyle name="Обычный 4 3 4 4 5 2" xfId="13401"/>
    <cellStyle name="Обычный 4 3 4 4 5 2 2" xfId="30298"/>
    <cellStyle name="Обычный 4 3 4 4 5 3" xfId="21850"/>
    <cellStyle name="Обычный 4 3 4 4 6" xfId="9177"/>
    <cellStyle name="Обычный 4 3 4 4 6 2" xfId="26074"/>
    <cellStyle name="Обычный 4 3 4 4 7" xfId="17626"/>
    <cellStyle name="Обычный 4 3 4 4 8" xfId="34523"/>
    <cellStyle name="Обычный 4 3 4 5" xfId="1081"/>
    <cellStyle name="Обычный 4 3 4 5 2" xfId="2489"/>
    <cellStyle name="Обычный 4 3 4 5 2 2" xfId="6713"/>
    <cellStyle name="Обычный 4 3 4 5 2 2 2" xfId="15161"/>
    <cellStyle name="Обычный 4 3 4 5 2 2 2 2" xfId="32058"/>
    <cellStyle name="Обычный 4 3 4 5 2 2 3" xfId="23610"/>
    <cellStyle name="Обычный 4 3 4 5 2 3" xfId="10937"/>
    <cellStyle name="Обычный 4 3 4 5 2 3 2" xfId="27834"/>
    <cellStyle name="Обычный 4 3 4 5 2 4" xfId="19386"/>
    <cellStyle name="Обычный 4 3 4 5 3" xfId="3897"/>
    <cellStyle name="Обычный 4 3 4 5 3 2" xfId="8121"/>
    <cellStyle name="Обычный 4 3 4 5 3 2 2" xfId="16569"/>
    <cellStyle name="Обычный 4 3 4 5 3 2 2 2" xfId="33466"/>
    <cellStyle name="Обычный 4 3 4 5 3 2 3" xfId="25018"/>
    <cellStyle name="Обычный 4 3 4 5 3 3" xfId="12345"/>
    <cellStyle name="Обычный 4 3 4 5 3 3 2" xfId="29242"/>
    <cellStyle name="Обычный 4 3 4 5 3 4" xfId="20794"/>
    <cellStyle name="Обычный 4 3 4 5 4" xfId="5305"/>
    <cellStyle name="Обычный 4 3 4 5 4 2" xfId="13753"/>
    <cellStyle name="Обычный 4 3 4 5 4 2 2" xfId="30650"/>
    <cellStyle name="Обычный 4 3 4 5 4 3" xfId="22202"/>
    <cellStyle name="Обычный 4 3 4 5 5" xfId="9529"/>
    <cellStyle name="Обычный 4 3 4 5 5 2" xfId="26426"/>
    <cellStyle name="Обычный 4 3 4 5 6" xfId="17978"/>
    <cellStyle name="Обычный 4 3 4 6" xfId="1785"/>
    <cellStyle name="Обычный 4 3 4 6 2" xfId="6009"/>
    <cellStyle name="Обычный 4 3 4 6 2 2" xfId="14457"/>
    <cellStyle name="Обычный 4 3 4 6 2 2 2" xfId="31354"/>
    <cellStyle name="Обычный 4 3 4 6 2 3" xfId="22906"/>
    <cellStyle name="Обычный 4 3 4 6 3" xfId="10233"/>
    <cellStyle name="Обычный 4 3 4 6 3 2" xfId="27130"/>
    <cellStyle name="Обычный 4 3 4 6 4" xfId="18682"/>
    <cellStyle name="Обычный 4 3 4 7" xfId="3193"/>
    <cellStyle name="Обычный 4 3 4 7 2" xfId="7417"/>
    <cellStyle name="Обычный 4 3 4 7 2 2" xfId="15865"/>
    <cellStyle name="Обычный 4 3 4 7 2 2 2" xfId="32762"/>
    <cellStyle name="Обычный 4 3 4 7 2 3" xfId="24314"/>
    <cellStyle name="Обычный 4 3 4 7 3" xfId="11641"/>
    <cellStyle name="Обычный 4 3 4 7 3 2" xfId="28538"/>
    <cellStyle name="Обычный 4 3 4 7 4" xfId="20090"/>
    <cellStyle name="Обычный 4 3 4 8" xfId="4601"/>
    <cellStyle name="Обычный 4 3 4 8 2" xfId="13049"/>
    <cellStyle name="Обычный 4 3 4 8 2 2" xfId="29946"/>
    <cellStyle name="Обычный 4 3 4 8 3" xfId="21498"/>
    <cellStyle name="Обычный 4 3 4 9" xfId="8825"/>
    <cellStyle name="Обычный 4 3 4 9 2" xfId="25722"/>
    <cellStyle name="Обычный 4 3 5" xfId="305"/>
    <cellStyle name="Обычный 4 3 5 10" xfId="34175"/>
    <cellStyle name="Обычный 4 3 5 2" xfId="306"/>
    <cellStyle name="Обычный 4 3 5 2 2" xfId="707"/>
    <cellStyle name="Обычный 4 3 5 2 2 2" xfId="1438"/>
    <cellStyle name="Обычный 4 3 5 2 2 2 2" xfId="2846"/>
    <cellStyle name="Обычный 4 3 5 2 2 2 2 2" xfId="7070"/>
    <cellStyle name="Обычный 4 3 5 2 2 2 2 2 2" xfId="15518"/>
    <cellStyle name="Обычный 4 3 5 2 2 2 2 2 2 2" xfId="32415"/>
    <cellStyle name="Обычный 4 3 5 2 2 2 2 2 3" xfId="23967"/>
    <cellStyle name="Обычный 4 3 5 2 2 2 2 3" xfId="11294"/>
    <cellStyle name="Обычный 4 3 5 2 2 2 2 3 2" xfId="28191"/>
    <cellStyle name="Обычный 4 3 5 2 2 2 2 4" xfId="19743"/>
    <cellStyle name="Обычный 4 3 5 2 2 2 3" xfId="4254"/>
    <cellStyle name="Обычный 4 3 5 2 2 2 3 2" xfId="8478"/>
    <cellStyle name="Обычный 4 3 5 2 2 2 3 2 2" xfId="16926"/>
    <cellStyle name="Обычный 4 3 5 2 2 2 3 2 2 2" xfId="33823"/>
    <cellStyle name="Обычный 4 3 5 2 2 2 3 2 3" xfId="25375"/>
    <cellStyle name="Обычный 4 3 5 2 2 2 3 3" xfId="12702"/>
    <cellStyle name="Обычный 4 3 5 2 2 2 3 3 2" xfId="29599"/>
    <cellStyle name="Обычный 4 3 5 2 2 2 3 4" xfId="21151"/>
    <cellStyle name="Обычный 4 3 5 2 2 2 4" xfId="5662"/>
    <cellStyle name="Обычный 4 3 5 2 2 2 4 2" xfId="14110"/>
    <cellStyle name="Обычный 4 3 5 2 2 2 4 2 2" xfId="31007"/>
    <cellStyle name="Обычный 4 3 5 2 2 2 4 3" xfId="22559"/>
    <cellStyle name="Обычный 4 3 5 2 2 2 5" xfId="9886"/>
    <cellStyle name="Обычный 4 3 5 2 2 2 5 2" xfId="26783"/>
    <cellStyle name="Обычный 4 3 5 2 2 2 6" xfId="18335"/>
    <cellStyle name="Обычный 4 3 5 2 2 3" xfId="2142"/>
    <cellStyle name="Обычный 4 3 5 2 2 3 2" xfId="6366"/>
    <cellStyle name="Обычный 4 3 5 2 2 3 2 2" xfId="14814"/>
    <cellStyle name="Обычный 4 3 5 2 2 3 2 2 2" xfId="31711"/>
    <cellStyle name="Обычный 4 3 5 2 2 3 2 3" xfId="23263"/>
    <cellStyle name="Обычный 4 3 5 2 2 3 3" xfId="10590"/>
    <cellStyle name="Обычный 4 3 5 2 2 3 3 2" xfId="27487"/>
    <cellStyle name="Обычный 4 3 5 2 2 3 4" xfId="19039"/>
    <cellStyle name="Обычный 4 3 5 2 2 4" xfId="3550"/>
    <cellStyle name="Обычный 4 3 5 2 2 4 2" xfId="7774"/>
    <cellStyle name="Обычный 4 3 5 2 2 4 2 2" xfId="16222"/>
    <cellStyle name="Обычный 4 3 5 2 2 4 2 2 2" xfId="33119"/>
    <cellStyle name="Обычный 4 3 5 2 2 4 2 3" xfId="24671"/>
    <cellStyle name="Обычный 4 3 5 2 2 4 3" xfId="11998"/>
    <cellStyle name="Обычный 4 3 5 2 2 4 3 2" xfId="28895"/>
    <cellStyle name="Обычный 4 3 5 2 2 4 4" xfId="20447"/>
    <cellStyle name="Обычный 4 3 5 2 2 5" xfId="4958"/>
    <cellStyle name="Обычный 4 3 5 2 2 5 2" xfId="13406"/>
    <cellStyle name="Обычный 4 3 5 2 2 5 2 2" xfId="30303"/>
    <cellStyle name="Обычный 4 3 5 2 2 5 3" xfId="21855"/>
    <cellStyle name="Обычный 4 3 5 2 2 6" xfId="9182"/>
    <cellStyle name="Обычный 4 3 5 2 2 6 2" xfId="26079"/>
    <cellStyle name="Обычный 4 3 5 2 2 7" xfId="17631"/>
    <cellStyle name="Обычный 4 3 5 2 2 8" xfId="34528"/>
    <cellStyle name="Обычный 4 3 5 2 3" xfId="1086"/>
    <cellStyle name="Обычный 4 3 5 2 3 2" xfId="2494"/>
    <cellStyle name="Обычный 4 3 5 2 3 2 2" xfId="6718"/>
    <cellStyle name="Обычный 4 3 5 2 3 2 2 2" xfId="15166"/>
    <cellStyle name="Обычный 4 3 5 2 3 2 2 2 2" xfId="32063"/>
    <cellStyle name="Обычный 4 3 5 2 3 2 2 3" xfId="23615"/>
    <cellStyle name="Обычный 4 3 5 2 3 2 3" xfId="10942"/>
    <cellStyle name="Обычный 4 3 5 2 3 2 3 2" xfId="27839"/>
    <cellStyle name="Обычный 4 3 5 2 3 2 4" xfId="19391"/>
    <cellStyle name="Обычный 4 3 5 2 3 3" xfId="3902"/>
    <cellStyle name="Обычный 4 3 5 2 3 3 2" xfId="8126"/>
    <cellStyle name="Обычный 4 3 5 2 3 3 2 2" xfId="16574"/>
    <cellStyle name="Обычный 4 3 5 2 3 3 2 2 2" xfId="33471"/>
    <cellStyle name="Обычный 4 3 5 2 3 3 2 3" xfId="25023"/>
    <cellStyle name="Обычный 4 3 5 2 3 3 3" xfId="12350"/>
    <cellStyle name="Обычный 4 3 5 2 3 3 3 2" xfId="29247"/>
    <cellStyle name="Обычный 4 3 5 2 3 3 4" xfId="20799"/>
    <cellStyle name="Обычный 4 3 5 2 3 4" xfId="5310"/>
    <cellStyle name="Обычный 4 3 5 2 3 4 2" xfId="13758"/>
    <cellStyle name="Обычный 4 3 5 2 3 4 2 2" xfId="30655"/>
    <cellStyle name="Обычный 4 3 5 2 3 4 3" xfId="22207"/>
    <cellStyle name="Обычный 4 3 5 2 3 5" xfId="9534"/>
    <cellStyle name="Обычный 4 3 5 2 3 5 2" xfId="26431"/>
    <cellStyle name="Обычный 4 3 5 2 3 6" xfId="17983"/>
    <cellStyle name="Обычный 4 3 5 2 4" xfId="1790"/>
    <cellStyle name="Обычный 4 3 5 2 4 2" xfId="6014"/>
    <cellStyle name="Обычный 4 3 5 2 4 2 2" xfId="14462"/>
    <cellStyle name="Обычный 4 3 5 2 4 2 2 2" xfId="31359"/>
    <cellStyle name="Обычный 4 3 5 2 4 2 3" xfId="22911"/>
    <cellStyle name="Обычный 4 3 5 2 4 3" xfId="10238"/>
    <cellStyle name="Обычный 4 3 5 2 4 3 2" xfId="27135"/>
    <cellStyle name="Обычный 4 3 5 2 4 4" xfId="18687"/>
    <cellStyle name="Обычный 4 3 5 2 5" xfId="3198"/>
    <cellStyle name="Обычный 4 3 5 2 5 2" xfId="7422"/>
    <cellStyle name="Обычный 4 3 5 2 5 2 2" xfId="15870"/>
    <cellStyle name="Обычный 4 3 5 2 5 2 2 2" xfId="32767"/>
    <cellStyle name="Обычный 4 3 5 2 5 2 3" xfId="24319"/>
    <cellStyle name="Обычный 4 3 5 2 5 3" xfId="11646"/>
    <cellStyle name="Обычный 4 3 5 2 5 3 2" xfId="28543"/>
    <cellStyle name="Обычный 4 3 5 2 5 4" xfId="20095"/>
    <cellStyle name="Обычный 4 3 5 2 6" xfId="4606"/>
    <cellStyle name="Обычный 4 3 5 2 6 2" xfId="13054"/>
    <cellStyle name="Обычный 4 3 5 2 6 2 2" xfId="29951"/>
    <cellStyle name="Обычный 4 3 5 2 6 3" xfId="21503"/>
    <cellStyle name="Обычный 4 3 5 2 7" xfId="8830"/>
    <cellStyle name="Обычный 4 3 5 2 7 2" xfId="25727"/>
    <cellStyle name="Обычный 4 3 5 2 8" xfId="17279"/>
    <cellStyle name="Обычный 4 3 5 2 9" xfId="34176"/>
    <cellStyle name="Обычный 4 3 5 3" xfId="706"/>
    <cellStyle name="Обычный 4 3 5 3 2" xfId="1437"/>
    <cellStyle name="Обычный 4 3 5 3 2 2" xfId="2845"/>
    <cellStyle name="Обычный 4 3 5 3 2 2 2" xfId="7069"/>
    <cellStyle name="Обычный 4 3 5 3 2 2 2 2" xfId="15517"/>
    <cellStyle name="Обычный 4 3 5 3 2 2 2 2 2" xfId="32414"/>
    <cellStyle name="Обычный 4 3 5 3 2 2 2 3" xfId="23966"/>
    <cellStyle name="Обычный 4 3 5 3 2 2 3" xfId="11293"/>
    <cellStyle name="Обычный 4 3 5 3 2 2 3 2" xfId="28190"/>
    <cellStyle name="Обычный 4 3 5 3 2 2 4" xfId="19742"/>
    <cellStyle name="Обычный 4 3 5 3 2 3" xfId="4253"/>
    <cellStyle name="Обычный 4 3 5 3 2 3 2" xfId="8477"/>
    <cellStyle name="Обычный 4 3 5 3 2 3 2 2" xfId="16925"/>
    <cellStyle name="Обычный 4 3 5 3 2 3 2 2 2" xfId="33822"/>
    <cellStyle name="Обычный 4 3 5 3 2 3 2 3" xfId="25374"/>
    <cellStyle name="Обычный 4 3 5 3 2 3 3" xfId="12701"/>
    <cellStyle name="Обычный 4 3 5 3 2 3 3 2" xfId="29598"/>
    <cellStyle name="Обычный 4 3 5 3 2 3 4" xfId="21150"/>
    <cellStyle name="Обычный 4 3 5 3 2 4" xfId="5661"/>
    <cellStyle name="Обычный 4 3 5 3 2 4 2" xfId="14109"/>
    <cellStyle name="Обычный 4 3 5 3 2 4 2 2" xfId="31006"/>
    <cellStyle name="Обычный 4 3 5 3 2 4 3" xfId="22558"/>
    <cellStyle name="Обычный 4 3 5 3 2 5" xfId="9885"/>
    <cellStyle name="Обычный 4 3 5 3 2 5 2" xfId="26782"/>
    <cellStyle name="Обычный 4 3 5 3 2 6" xfId="18334"/>
    <cellStyle name="Обычный 4 3 5 3 3" xfId="2141"/>
    <cellStyle name="Обычный 4 3 5 3 3 2" xfId="6365"/>
    <cellStyle name="Обычный 4 3 5 3 3 2 2" xfId="14813"/>
    <cellStyle name="Обычный 4 3 5 3 3 2 2 2" xfId="31710"/>
    <cellStyle name="Обычный 4 3 5 3 3 2 3" xfId="23262"/>
    <cellStyle name="Обычный 4 3 5 3 3 3" xfId="10589"/>
    <cellStyle name="Обычный 4 3 5 3 3 3 2" xfId="27486"/>
    <cellStyle name="Обычный 4 3 5 3 3 4" xfId="19038"/>
    <cellStyle name="Обычный 4 3 5 3 4" xfId="3549"/>
    <cellStyle name="Обычный 4 3 5 3 4 2" xfId="7773"/>
    <cellStyle name="Обычный 4 3 5 3 4 2 2" xfId="16221"/>
    <cellStyle name="Обычный 4 3 5 3 4 2 2 2" xfId="33118"/>
    <cellStyle name="Обычный 4 3 5 3 4 2 3" xfId="24670"/>
    <cellStyle name="Обычный 4 3 5 3 4 3" xfId="11997"/>
    <cellStyle name="Обычный 4 3 5 3 4 3 2" xfId="28894"/>
    <cellStyle name="Обычный 4 3 5 3 4 4" xfId="20446"/>
    <cellStyle name="Обычный 4 3 5 3 5" xfId="4957"/>
    <cellStyle name="Обычный 4 3 5 3 5 2" xfId="13405"/>
    <cellStyle name="Обычный 4 3 5 3 5 2 2" xfId="30302"/>
    <cellStyle name="Обычный 4 3 5 3 5 3" xfId="21854"/>
    <cellStyle name="Обычный 4 3 5 3 6" xfId="9181"/>
    <cellStyle name="Обычный 4 3 5 3 6 2" xfId="26078"/>
    <cellStyle name="Обычный 4 3 5 3 7" xfId="17630"/>
    <cellStyle name="Обычный 4 3 5 3 8" xfId="34527"/>
    <cellStyle name="Обычный 4 3 5 4" xfId="1085"/>
    <cellStyle name="Обычный 4 3 5 4 2" xfId="2493"/>
    <cellStyle name="Обычный 4 3 5 4 2 2" xfId="6717"/>
    <cellStyle name="Обычный 4 3 5 4 2 2 2" xfId="15165"/>
    <cellStyle name="Обычный 4 3 5 4 2 2 2 2" xfId="32062"/>
    <cellStyle name="Обычный 4 3 5 4 2 2 3" xfId="23614"/>
    <cellStyle name="Обычный 4 3 5 4 2 3" xfId="10941"/>
    <cellStyle name="Обычный 4 3 5 4 2 3 2" xfId="27838"/>
    <cellStyle name="Обычный 4 3 5 4 2 4" xfId="19390"/>
    <cellStyle name="Обычный 4 3 5 4 3" xfId="3901"/>
    <cellStyle name="Обычный 4 3 5 4 3 2" xfId="8125"/>
    <cellStyle name="Обычный 4 3 5 4 3 2 2" xfId="16573"/>
    <cellStyle name="Обычный 4 3 5 4 3 2 2 2" xfId="33470"/>
    <cellStyle name="Обычный 4 3 5 4 3 2 3" xfId="25022"/>
    <cellStyle name="Обычный 4 3 5 4 3 3" xfId="12349"/>
    <cellStyle name="Обычный 4 3 5 4 3 3 2" xfId="29246"/>
    <cellStyle name="Обычный 4 3 5 4 3 4" xfId="20798"/>
    <cellStyle name="Обычный 4 3 5 4 4" xfId="5309"/>
    <cellStyle name="Обычный 4 3 5 4 4 2" xfId="13757"/>
    <cellStyle name="Обычный 4 3 5 4 4 2 2" xfId="30654"/>
    <cellStyle name="Обычный 4 3 5 4 4 3" xfId="22206"/>
    <cellStyle name="Обычный 4 3 5 4 5" xfId="9533"/>
    <cellStyle name="Обычный 4 3 5 4 5 2" xfId="26430"/>
    <cellStyle name="Обычный 4 3 5 4 6" xfId="17982"/>
    <cellStyle name="Обычный 4 3 5 5" xfId="1789"/>
    <cellStyle name="Обычный 4 3 5 5 2" xfId="6013"/>
    <cellStyle name="Обычный 4 3 5 5 2 2" xfId="14461"/>
    <cellStyle name="Обычный 4 3 5 5 2 2 2" xfId="31358"/>
    <cellStyle name="Обычный 4 3 5 5 2 3" xfId="22910"/>
    <cellStyle name="Обычный 4 3 5 5 3" xfId="10237"/>
    <cellStyle name="Обычный 4 3 5 5 3 2" xfId="27134"/>
    <cellStyle name="Обычный 4 3 5 5 4" xfId="18686"/>
    <cellStyle name="Обычный 4 3 5 6" xfId="3197"/>
    <cellStyle name="Обычный 4 3 5 6 2" xfId="7421"/>
    <cellStyle name="Обычный 4 3 5 6 2 2" xfId="15869"/>
    <cellStyle name="Обычный 4 3 5 6 2 2 2" xfId="32766"/>
    <cellStyle name="Обычный 4 3 5 6 2 3" xfId="24318"/>
    <cellStyle name="Обычный 4 3 5 6 3" xfId="11645"/>
    <cellStyle name="Обычный 4 3 5 6 3 2" xfId="28542"/>
    <cellStyle name="Обычный 4 3 5 6 4" xfId="20094"/>
    <cellStyle name="Обычный 4 3 5 7" xfId="4605"/>
    <cellStyle name="Обычный 4 3 5 7 2" xfId="13053"/>
    <cellStyle name="Обычный 4 3 5 7 2 2" xfId="29950"/>
    <cellStyle name="Обычный 4 3 5 7 3" xfId="21502"/>
    <cellStyle name="Обычный 4 3 5 8" xfId="8829"/>
    <cellStyle name="Обычный 4 3 5 8 2" xfId="25726"/>
    <cellStyle name="Обычный 4 3 5 9" xfId="17278"/>
    <cellStyle name="Обычный 4 3 6" xfId="307"/>
    <cellStyle name="Обычный 4 3 6 2" xfId="708"/>
    <cellStyle name="Обычный 4 3 6 2 2" xfId="1439"/>
    <cellStyle name="Обычный 4 3 6 2 2 2" xfId="2847"/>
    <cellStyle name="Обычный 4 3 6 2 2 2 2" xfId="7071"/>
    <cellStyle name="Обычный 4 3 6 2 2 2 2 2" xfId="15519"/>
    <cellStyle name="Обычный 4 3 6 2 2 2 2 2 2" xfId="32416"/>
    <cellStyle name="Обычный 4 3 6 2 2 2 2 3" xfId="23968"/>
    <cellStyle name="Обычный 4 3 6 2 2 2 3" xfId="11295"/>
    <cellStyle name="Обычный 4 3 6 2 2 2 3 2" xfId="28192"/>
    <cellStyle name="Обычный 4 3 6 2 2 2 4" xfId="19744"/>
    <cellStyle name="Обычный 4 3 6 2 2 3" xfId="4255"/>
    <cellStyle name="Обычный 4 3 6 2 2 3 2" xfId="8479"/>
    <cellStyle name="Обычный 4 3 6 2 2 3 2 2" xfId="16927"/>
    <cellStyle name="Обычный 4 3 6 2 2 3 2 2 2" xfId="33824"/>
    <cellStyle name="Обычный 4 3 6 2 2 3 2 3" xfId="25376"/>
    <cellStyle name="Обычный 4 3 6 2 2 3 3" xfId="12703"/>
    <cellStyle name="Обычный 4 3 6 2 2 3 3 2" xfId="29600"/>
    <cellStyle name="Обычный 4 3 6 2 2 3 4" xfId="21152"/>
    <cellStyle name="Обычный 4 3 6 2 2 4" xfId="5663"/>
    <cellStyle name="Обычный 4 3 6 2 2 4 2" xfId="14111"/>
    <cellStyle name="Обычный 4 3 6 2 2 4 2 2" xfId="31008"/>
    <cellStyle name="Обычный 4 3 6 2 2 4 3" xfId="22560"/>
    <cellStyle name="Обычный 4 3 6 2 2 5" xfId="9887"/>
    <cellStyle name="Обычный 4 3 6 2 2 5 2" xfId="26784"/>
    <cellStyle name="Обычный 4 3 6 2 2 6" xfId="18336"/>
    <cellStyle name="Обычный 4 3 6 2 3" xfId="2143"/>
    <cellStyle name="Обычный 4 3 6 2 3 2" xfId="6367"/>
    <cellStyle name="Обычный 4 3 6 2 3 2 2" xfId="14815"/>
    <cellStyle name="Обычный 4 3 6 2 3 2 2 2" xfId="31712"/>
    <cellStyle name="Обычный 4 3 6 2 3 2 3" xfId="23264"/>
    <cellStyle name="Обычный 4 3 6 2 3 3" xfId="10591"/>
    <cellStyle name="Обычный 4 3 6 2 3 3 2" xfId="27488"/>
    <cellStyle name="Обычный 4 3 6 2 3 4" xfId="19040"/>
    <cellStyle name="Обычный 4 3 6 2 4" xfId="3551"/>
    <cellStyle name="Обычный 4 3 6 2 4 2" xfId="7775"/>
    <cellStyle name="Обычный 4 3 6 2 4 2 2" xfId="16223"/>
    <cellStyle name="Обычный 4 3 6 2 4 2 2 2" xfId="33120"/>
    <cellStyle name="Обычный 4 3 6 2 4 2 3" xfId="24672"/>
    <cellStyle name="Обычный 4 3 6 2 4 3" xfId="11999"/>
    <cellStyle name="Обычный 4 3 6 2 4 3 2" xfId="28896"/>
    <cellStyle name="Обычный 4 3 6 2 4 4" xfId="20448"/>
    <cellStyle name="Обычный 4 3 6 2 5" xfId="4959"/>
    <cellStyle name="Обычный 4 3 6 2 5 2" xfId="13407"/>
    <cellStyle name="Обычный 4 3 6 2 5 2 2" xfId="30304"/>
    <cellStyle name="Обычный 4 3 6 2 5 3" xfId="21856"/>
    <cellStyle name="Обычный 4 3 6 2 6" xfId="9183"/>
    <cellStyle name="Обычный 4 3 6 2 6 2" xfId="26080"/>
    <cellStyle name="Обычный 4 3 6 2 7" xfId="17632"/>
    <cellStyle name="Обычный 4 3 6 2 8" xfId="34529"/>
    <cellStyle name="Обычный 4 3 6 3" xfId="1087"/>
    <cellStyle name="Обычный 4 3 6 3 2" xfId="2495"/>
    <cellStyle name="Обычный 4 3 6 3 2 2" xfId="6719"/>
    <cellStyle name="Обычный 4 3 6 3 2 2 2" xfId="15167"/>
    <cellStyle name="Обычный 4 3 6 3 2 2 2 2" xfId="32064"/>
    <cellStyle name="Обычный 4 3 6 3 2 2 3" xfId="23616"/>
    <cellStyle name="Обычный 4 3 6 3 2 3" xfId="10943"/>
    <cellStyle name="Обычный 4 3 6 3 2 3 2" xfId="27840"/>
    <cellStyle name="Обычный 4 3 6 3 2 4" xfId="19392"/>
    <cellStyle name="Обычный 4 3 6 3 3" xfId="3903"/>
    <cellStyle name="Обычный 4 3 6 3 3 2" xfId="8127"/>
    <cellStyle name="Обычный 4 3 6 3 3 2 2" xfId="16575"/>
    <cellStyle name="Обычный 4 3 6 3 3 2 2 2" xfId="33472"/>
    <cellStyle name="Обычный 4 3 6 3 3 2 3" xfId="25024"/>
    <cellStyle name="Обычный 4 3 6 3 3 3" xfId="12351"/>
    <cellStyle name="Обычный 4 3 6 3 3 3 2" xfId="29248"/>
    <cellStyle name="Обычный 4 3 6 3 3 4" xfId="20800"/>
    <cellStyle name="Обычный 4 3 6 3 4" xfId="5311"/>
    <cellStyle name="Обычный 4 3 6 3 4 2" xfId="13759"/>
    <cellStyle name="Обычный 4 3 6 3 4 2 2" xfId="30656"/>
    <cellStyle name="Обычный 4 3 6 3 4 3" xfId="22208"/>
    <cellStyle name="Обычный 4 3 6 3 5" xfId="9535"/>
    <cellStyle name="Обычный 4 3 6 3 5 2" xfId="26432"/>
    <cellStyle name="Обычный 4 3 6 3 6" xfId="17984"/>
    <cellStyle name="Обычный 4 3 6 4" xfId="1791"/>
    <cellStyle name="Обычный 4 3 6 4 2" xfId="6015"/>
    <cellStyle name="Обычный 4 3 6 4 2 2" xfId="14463"/>
    <cellStyle name="Обычный 4 3 6 4 2 2 2" xfId="31360"/>
    <cellStyle name="Обычный 4 3 6 4 2 3" xfId="22912"/>
    <cellStyle name="Обычный 4 3 6 4 3" xfId="10239"/>
    <cellStyle name="Обычный 4 3 6 4 3 2" xfId="27136"/>
    <cellStyle name="Обычный 4 3 6 4 4" xfId="18688"/>
    <cellStyle name="Обычный 4 3 6 5" xfId="3199"/>
    <cellStyle name="Обычный 4 3 6 5 2" xfId="7423"/>
    <cellStyle name="Обычный 4 3 6 5 2 2" xfId="15871"/>
    <cellStyle name="Обычный 4 3 6 5 2 2 2" xfId="32768"/>
    <cellStyle name="Обычный 4 3 6 5 2 3" xfId="24320"/>
    <cellStyle name="Обычный 4 3 6 5 3" xfId="11647"/>
    <cellStyle name="Обычный 4 3 6 5 3 2" xfId="28544"/>
    <cellStyle name="Обычный 4 3 6 5 4" xfId="20096"/>
    <cellStyle name="Обычный 4 3 6 6" xfId="4607"/>
    <cellStyle name="Обычный 4 3 6 6 2" xfId="13055"/>
    <cellStyle name="Обычный 4 3 6 6 2 2" xfId="29952"/>
    <cellStyle name="Обычный 4 3 6 6 3" xfId="21504"/>
    <cellStyle name="Обычный 4 3 6 7" xfId="8831"/>
    <cellStyle name="Обычный 4 3 6 7 2" xfId="25728"/>
    <cellStyle name="Обычный 4 3 6 8" xfId="17280"/>
    <cellStyle name="Обычный 4 3 6 9" xfId="34177"/>
    <cellStyle name="Обычный 4 3 7" xfId="677"/>
    <cellStyle name="Обычный 4 3 7 2" xfId="1408"/>
    <cellStyle name="Обычный 4 3 7 2 2" xfId="2816"/>
    <cellStyle name="Обычный 4 3 7 2 2 2" xfId="7040"/>
    <cellStyle name="Обычный 4 3 7 2 2 2 2" xfId="15488"/>
    <cellStyle name="Обычный 4 3 7 2 2 2 2 2" xfId="32385"/>
    <cellStyle name="Обычный 4 3 7 2 2 2 3" xfId="23937"/>
    <cellStyle name="Обычный 4 3 7 2 2 3" xfId="11264"/>
    <cellStyle name="Обычный 4 3 7 2 2 3 2" xfId="28161"/>
    <cellStyle name="Обычный 4 3 7 2 2 4" xfId="19713"/>
    <cellStyle name="Обычный 4 3 7 2 3" xfId="4224"/>
    <cellStyle name="Обычный 4 3 7 2 3 2" xfId="8448"/>
    <cellStyle name="Обычный 4 3 7 2 3 2 2" xfId="16896"/>
    <cellStyle name="Обычный 4 3 7 2 3 2 2 2" xfId="33793"/>
    <cellStyle name="Обычный 4 3 7 2 3 2 3" xfId="25345"/>
    <cellStyle name="Обычный 4 3 7 2 3 3" xfId="12672"/>
    <cellStyle name="Обычный 4 3 7 2 3 3 2" xfId="29569"/>
    <cellStyle name="Обычный 4 3 7 2 3 4" xfId="21121"/>
    <cellStyle name="Обычный 4 3 7 2 4" xfId="5632"/>
    <cellStyle name="Обычный 4 3 7 2 4 2" xfId="14080"/>
    <cellStyle name="Обычный 4 3 7 2 4 2 2" xfId="30977"/>
    <cellStyle name="Обычный 4 3 7 2 4 3" xfId="22529"/>
    <cellStyle name="Обычный 4 3 7 2 5" xfId="9856"/>
    <cellStyle name="Обычный 4 3 7 2 5 2" xfId="26753"/>
    <cellStyle name="Обычный 4 3 7 2 6" xfId="18305"/>
    <cellStyle name="Обычный 4 3 7 3" xfId="2112"/>
    <cellStyle name="Обычный 4 3 7 3 2" xfId="6336"/>
    <cellStyle name="Обычный 4 3 7 3 2 2" xfId="14784"/>
    <cellStyle name="Обычный 4 3 7 3 2 2 2" xfId="31681"/>
    <cellStyle name="Обычный 4 3 7 3 2 3" xfId="23233"/>
    <cellStyle name="Обычный 4 3 7 3 3" xfId="10560"/>
    <cellStyle name="Обычный 4 3 7 3 3 2" xfId="27457"/>
    <cellStyle name="Обычный 4 3 7 3 4" xfId="19009"/>
    <cellStyle name="Обычный 4 3 7 4" xfId="3520"/>
    <cellStyle name="Обычный 4 3 7 4 2" xfId="7744"/>
    <cellStyle name="Обычный 4 3 7 4 2 2" xfId="16192"/>
    <cellStyle name="Обычный 4 3 7 4 2 2 2" xfId="33089"/>
    <cellStyle name="Обычный 4 3 7 4 2 3" xfId="24641"/>
    <cellStyle name="Обычный 4 3 7 4 3" xfId="11968"/>
    <cellStyle name="Обычный 4 3 7 4 3 2" xfId="28865"/>
    <cellStyle name="Обычный 4 3 7 4 4" xfId="20417"/>
    <cellStyle name="Обычный 4 3 7 5" xfId="4928"/>
    <cellStyle name="Обычный 4 3 7 5 2" xfId="13376"/>
    <cellStyle name="Обычный 4 3 7 5 2 2" xfId="30273"/>
    <cellStyle name="Обычный 4 3 7 5 3" xfId="21825"/>
    <cellStyle name="Обычный 4 3 7 6" xfId="9152"/>
    <cellStyle name="Обычный 4 3 7 6 2" xfId="26049"/>
    <cellStyle name="Обычный 4 3 7 7" xfId="17601"/>
    <cellStyle name="Обычный 4 3 7 8" xfId="34498"/>
    <cellStyle name="Обычный 4 3 8" xfId="1056"/>
    <cellStyle name="Обычный 4 3 8 2" xfId="2464"/>
    <cellStyle name="Обычный 4 3 8 2 2" xfId="6688"/>
    <cellStyle name="Обычный 4 3 8 2 2 2" xfId="15136"/>
    <cellStyle name="Обычный 4 3 8 2 2 2 2" xfId="32033"/>
    <cellStyle name="Обычный 4 3 8 2 2 3" xfId="23585"/>
    <cellStyle name="Обычный 4 3 8 2 3" xfId="10912"/>
    <cellStyle name="Обычный 4 3 8 2 3 2" xfId="27809"/>
    <cellStyle name="Обычный 4 3 8 2 4" xfId="19361"/>
    <cellStyle name="Обычный 4 3 8 3" xfId="3872"/>
    <cellStyle name="Обычный 4 3 8 3 2" xfId="8096"/>
    <cellStyle name="Обычный 4 3 8 3 2 2" xfId="16544"/>
    <cellStyle name="Обычный 4 3 8 3 2 2 2" xfId="33441"/>
    <cellStyle name="Обычный 4 3 8 3 2 3" xfId="24993"/>
    <cellStyle name="Обычный 4 3 8 3 3" xfId="12320"/>
    <cellStyle name="Обычный 4 3 8 3 3 2" xfId="29217"/>
    <cellStyle name="Обычный 4 3 8 3 4" xfId="20769"/>
    <cellStyle name="Обычный 4 3 8 4" xfId="5280"/>
    <cellStyle name="Обычный 4 3 8 4 2" xfId="13728"/>
    <cellStyle name="Обычный 4 3 8 4 2 2" xfId="30625"/>
    <cellStyle name="Обычный 4 3 8 4 3" xfId="22177"/>
    <cellStyle name="Обычный 4 3 8 5" xfId="9504"/>
    <cellStyle name="Обычный 4 3 8 5 2" xfId="26401"/>
    <cellStyle name="Обычный 4 3 8 6" xfId="17953"/>
    <cellStyle name="Обычный 4 3 9" xfId="1760"/>
    <cellStyle name="Обычный 4 3 9 2" xfId="5984"/>
    <cellStyle name="Обычный 4 3 9 2 2" xfId="14432"/>
    <cellStyle name="Обычный 4 3 9 2 2 2" xfId="31329"/>
    <cellStyle name="Обычный 4 3 9 2 3" xfId="22881"/>
    <cellStyle name="Обычный 4 3 9 3" xfId="10208"/>
    <cellStyle name="Обычный 4 3 9 3 2" xfId="27105"/>
    <cellStyle name="Обычный 4 3 9 4" xfId="18657"/>
    <cellStyle name="Обычный 4 3_Отчет за 2015 год" xfId="308"/>
    <cellStyle name="Обычный 4 4" xfId="309"/>
    <cellStyle name="Обычный 4 4 10" xfId="4608"/>
    <cellStyle name="Обычный 4 4 10 2" xfId="13056"/>
    <cellStyle name="Обычный 4 4 10 2 2" xfId="29953"/>
    <cellStyle name="Обычный 4 4 10 3" xfId="21505"/>
    <cellStyle name="Обычный 4 4 11" xfId="8832"/>
    <cellStyle name="Обычный 4 4 11 2" xfId="25729"/>
    <cellStyle name="Обычный 4 4 12" xfId="17281"/>
    <cellStyle name="Обычный 4 4 13" xfId="34178"/>
    <cellStyle name="Обычный 4 4 2" xfId="310"/>
    <cellStyle name="Обычный 4 4 2 10" xfId="8833"/>
    <cellStyle name="Обычный 4 4 2 10 2" xfId="25730"/>
    <cellStyle name="Обычный 4 4 2 11" xfId="17282"/>
    <cellStyle name="Обычный 4 4 2 12" xfId="34179"/>
    <cellStyle name="Обычный 4 4 2 2" xfId="311"/>
    <cellStyle name="Обычный 4 4 2 2 10" xfId="17283"/>
    <cellStyle name="Обычный 4 4 2 2 11" xfId="34180"/>
    <cellStyle name="Обычный 4 4 2 2 2" xfId="312"/>
    <cellStyle name="Обычный 4 4 2 2 2 10" xfId="34181"/>
    <cellStyle name="Обычный 4 4 2 2 2 2" xfId="313"/>
    <cellStyle name="Обычный 4 4 2 2 2 2 2" xfId="713"/>
    <cellStyle name="Обычный 4 4 2 2 2 2 2 2" xfId="1444"/>
    <cellStyle name="Обычный 4 4 2 2 2 2 2 2 2" xfId="2852"/>
    <cellStyle name="Обычный 4 4 2 2 2 2 2 2 2 2" xfId="7076"/>
    <cellStyle name="Обычный 4 4 2 2 2 2 2 2 2 2 2" xfId="15524"/>
    <cellStyle name="Обычный 4 4 2 2 2 2 2 2 2 2 2 2" xfId="32421"/>
    <cellStyle name="Обычный 4 4 2 2 2 2 2 2 2 2 3" xfId="23973"/>
    <cellStyle name="Обычный 4 4 2 2 2 2 2 2 2 3" xfId="11300"/>
    <cellStyle name="Обычный 4 4 2 2 2 2 2 2 2 3 2" xfId="28197"/>
    <cellStyle name="Обычный 4 4 2 2 2 2 2 2 2 4" xfId="19749"/>
    <cellStyle name="Обычный 4 4 2 2 2 2 2 2 3" xfId="4260"/>
    <cellStyle name="Обычный 4 4 2 2 2 2 2 2 3 2" xfId="8484"/>
    <cellStyle name="Обычный 4 4 2 2 2 2 2 2 3 2 2" xfId="16932"/>
    <cellStyle name="Обычный 4 4 2 2 2 2 2 2 3 2 2 2" xfId="33829"/>
    <cellStyle name="Обычный 4 4 2 2 2 2 2 2 3 2 3" xfId="25381"/>
    <cellStyle name="Обычный 4 4 2 2 2 2 2 2 3 3" xfId="12708"/>
    <cellStyle name="Обычный 4 4 2 2 2 2 2 2 3 3 2" xfId="29605"/>
    <cellStyle name="Обычный 4 4 2 2 2 2 2 2 3 4" xfId="21157"/>
    <cellStyle name="Обычный 4 4 2 2 2 2 2 2 4" xfId="5668"/>
    <cellStyle name="Обычный 4 4 2 2 2 2 2 2 4 2" xfId="14116"/>
    <cellStyle name="Обычный 4 4 2 2 2 2 2 2 4 2 2" xfId="31013"/>
    <cellStyle name="Обычный 4 4 2 2 2 2 2 2 4 3" xfId="22565"/>
    <cellStyle name="Обычный 4 4 2 2 2 2 2 2 5" xfId="9892"/>
    <cellStyle name="Обычный 4 4 2 2 2 2 2 2 5 2" xfId="26789"/>
    <cellStyle name="Обычный 4 4 2 2 2 2 2 2 6" xfId="18341"/>
    <cellStyle name="Обычный 4 4 2 2 2 2 2 3" xfId="2148"/>
    <cellStyle name="Обычный 4 4 2 2 2 2 2 3 2" xfId="6372"/>
    <cellStyle name="Обычный 4 4 2 2 2 2 2 3 2 2" xfId="14820"/>
    <cellStyle name="Обычный 4 4 2 2 2 2 2 3 2 2 2" xfId="31717"/>
    <cellStyle name="Обычный 4 4 2 2 2 2 2 3 2 3" xfId="23269"/>
    <cellStyle name="Обычный 4 4 2 2 2 2 2 3 3" xfId="10596"/>
    <cellStyle name="Обычный 4 4 2 2 2 2 2 3 3 2" xfId="27493"/>
    <cellStyle name="Обычный 4 4 2 2 2 2 2 3 4" xfId="19045"/>
    <cellStyle name="Обычный 4 4 2 2 2 2 2 4" xfId="3556"/>
    <cellStyle name="Обычный 4 4 2 2 2 2 2 4 2" xfId="7780"/>
    <cellStyle name="Обычный 4 4 2 2 2 2 2 4 2 2" xfId="16228"/>
    <cellStyle name="Обычный 4 4 2 2 2 2 2 4 2 2 2" xfId="33125"/>
    <cellStyle name="Обычный 4 4 2 2 2 2 2 4 2 3" xfId="24677"/>
    <cellStyle name="Обычный 4 4 2 2 2 2 2 4 3" xfId="12004"/>
    <cellStyle name="Обычный 4 4 2 2 2 2 2 4 3 2" xfId="28901"/>
    <cellStyle name="Обычный 4 4 2 2 2 2 2 4 4" xfId="20453"/>
    <cellStyle name="Обычный 4 4 2 2 2 2 2 5" xfId="4964"/>
    <cellStyle name="Обычный 4 4 2 2 2 2 2 5 2" xfId="13412"/>
    <cellStyle name="Обычный 4 4 2 2 2 2 2 5 2 2" xfId="30309"/>
    <cellStyle name="Обычный 4 4 2 2 2 2 2 5 3" xfId="21861"/>
    <cellStyle name="Обычный 4 4 2 2 2 2 2 6" xfId="9188"/>
    <cellStyle name="Обычный 4 4 2 2 2 2 2 6 2" xfId="26085"/>
    <cellStyle name="Обычный 4 4 2 2 2 2 2 7" xfId="17637"/>
    <cellStyle name="Обычный 4 4 2 2 2 2 2 8" xfId="34534"/>
    <cellStyle name="Обычный 4 4 2 2 2 2 3" xfId="1092"/>
    <cellStyle name="Обычный 4 4 2 2 2 2 3 2" xfId="2500"/>
    <cellStyle name="Обычный 4 4 2 2 2 2 3 2 2" xfId="6724"/>
    <cellStyle name="Обычный 4 4 2 2 2 2 3 2 2 2" xfId="15172"/>
    <cellStyle name="Обычный 4 4 2 2 2 2 3 2 2 2 2" xfId="32069"/>
    <cellStyle name="Обычный 4 4 2 2 2 2 3 2 2 3" xfId="23621"/>
    <cellStyle name="Обычный 4 4 2 2 2 2 3 2 3" xfId="10948"/>
    <cellStyle name="Обычный 4 4 2 2 2 2 3 2 3 2" xfId="27845"/>
    <cellStyle name="Обычный 4 4 2 2 2 2 3 2 4" xfId="19397"/>
    <cellStyle name="Обычный 4 4 2 2 2 2 3 3" xfId="3908"/>
    <cellStyle name="Обычный 4 4 2 2 2 2 3 3 2" xfId="8132"/>
    <cellStyle name="Обычный 4 4 2 2 2 2 3 3 2 2" xfId="16580"/>
    <cellStyle name="Обычный 4 4 2 2 2 2 3 3 2 2 2" xfId="33477"/>
    <cellStyle name="Обычный 4 4 2 2 2 2 3 3 2 3" xfId="25029"/>
    <cellStyle name="Обычный 4 4 2 2 2 2 3 3 3" xfId="12356"/>
    <cellStyle name="Обычный 4 4 2 2 2 2 3 3 3 2" xfId="29253"/>
    <cellStyle name="Обычный 4 4 2 2 2 2 3 3 4" xfId="20805"/>
    <cellStyle name="Обычный 4 4 2 2 2 2 3 4" xfId="5316"/>
    <cellStyle name="Обычный 4 4 2 2 2 2 3 4 2" xfId="13764"/>
    <cellStyle name="Обычный 4 4 2 2 2 2 3 4 2 2" xfId="30661"/>
    <cellStyle name="Обычный 4 4 2 2 2 2 3 4 3" xfId="22213"/>
    <cellStyle name="Обычный 4 4 2 2 2 2 3 5" xfId="9540"/>
    <cellStyle name="Обычный 4 4 2 2 2 2 3 5 2" xfId="26437"/>
    <cellStyle name="Обычный 4 4 2 2 2 2 3 6" xfId="17989"/>
    <cellStyle name="Обычный 4 4 2 2 2 2 4" xfId="1796"/>
    <cellStyle name="Обычный 4 4 2 2 2 2 4 2" xfId="6020"/>
    <cellStyle name="Обычный 4 4 2 2 2 2 4 2 2" xfId="14468"/>
    <cellStyle name="Обычный 4 4 2 2 2 2 4 2 2 2" xfId="31365"/>
    <cellStyle name="Обычный 4 4 2 2 2 2 4 2 3" xfId="22917"/>
    <cellStyle name="Обычный 4 4 2 2 2 2 4 3" xfId="10244"/>
    <cellStyle name="Обычный 4 4 2 2 2 2 4 3 2" xfId="27141"/>
    <cellStyle name="Обычный 4 4 2 2 2 2 4 4" xfId="18693"/>
    <cellStyle name="Обычный 4 4 2 2 2 2 5" xfId="3204"/>
    <cellStyle name="Обычный 4 4 2 2 2 2 5 2" xfId="7428"/>
    <cellStyle name="Обычный 4 4 2 2 2 2 5 2 2" xfId="15876"/>
    <cellStyle name="Обычный 4 4 2 2 2 2 5 2 2 2" xfId="32773"/>
    <cellStyle name="Обычный 4 4 2 2 2 2 5 2 3" xfId="24325"/>
    <cellStyle name="Обычный 4 4 2 2 2 2 5 3" xfId="11652"/>
    <cellStyle name="Обычный 4 4 2 2 2 2 5 3 2" xfId="28549"/>
    <cellStyle name="Обычный 4 4 2 2 2 2 5 4" xfId="20101"/>
    <cellStyle name="Обычный 4 4 2 2 2 2 6" xfId="4612"/>
    <cellStyle name="Обычный 4 4 2 2 2 2 6 2" xfId="13060"/>
    <cellStyle name="Обычный 4 4 2 2 2 2 6 2 2" xfId="29957"/>
    <cellStyle name="Обычный 4 4 2 2 2 2 6 3" xfId="21509"/>
    <cellStyle name="Обычный 4 4 2 2 2 2 7" xfId="8836"/>
    <cellStyle name="Обычный 4 4 2 2 2 2 7 2" xfId="25733"/>
    <cellStyle name="Обычный 4 4 2 2 2 2 8" xfId="17285"/>
    <cellStyle name="Обычный 4 4 2 2 2 2 9" xfId="34182"/>
    <cellStyle name="Обычный 4 4 2 2 2 3" xfId="712"/>
    <cellStyle name="Обычный 4 4 2 2 2 3 2" xfId="1443"/>
    <cellStyle name="Обычный 4 4 2 2 2 3 2 2" xfId="2851"/>
    <cellStyle name="Обычный 4 4 2 2 2 3 2 2 2" xfId="7075"/>
    <cellStyle name="Обычный 4 4 2 2 2 3 2 2 2 2" xfId="15523"/>
    <cellStyle name="Обычный 4 4 2 2 2 3 2 2 2 2 2" xfId="32420"/>
    <cellStyle name="Обычный 4 4 2 2 2 3 2 2 2 3" xfId="23972"/>
    <cellStyle name="Обычный 4 4 2 2 2 3 2 2 3" xfId="11299"/>
    <cellStyle name="Обычный 4 4 2 2 2 3 2 2 3 2" xfId="28196"/>
    <cellStyle name="Обычный 4 4 2 2 2 3 2 2 4" xfId="19748"/>
    <cellStyle name="Обычный 4 4 2 2 2 3 2 3" xfId="4259"/>
    <cellStyle name="Обычный 4 4 2 2 2 3 2 3 2" xfId="8483"/>
    <cellStyle name="Обычный 4 4 2 2 2 3 2 3 2 2" xfId="16931"/>
    <cellStyle name="Обычный 4 4 2 2 2 3 2 3 2 2 2" xfId="33828"/>
    <cellStyle name="Обычный 4 4 2 2 2 3 2 3 2 3" xfId="25380"/>
    <cellStyle name="Обычный 4 4 2 2 2 3 2 3 3" xfId="12707"/>
    <cellStyle name="Обычный 4 4 2 2 2 3 2 3 3 2" xfId="29604"/>
    <cellStyle name="Обычный 4 4 2 2 2 3 2 3 4" xfId="21156"/>
    <cellStyle name="Обычный 4 4 2 2 2 3 2 4" xfId="5667"/>
    <cellStyle name="Обычный 4 4 2 2 2 3 2 4 2" xfId="14115"/>
    <cellStyle name="Обычный 4 4 2 2 2 3 2 4 2 2" xfId="31012"/>
    <cellStyle name="Обычный 4 4 2 2 2 3 2 4 3" xfId="22564"/>
    <cellStyle name="Обычный 4 4 2 2 2 3 2 5" xfId="9891"/>
    <cellStyle name="Обычный 4 4 2 2 2 3 2 5 2" xfId="26788"/>
    <cellStyle name="Обычный 4 4 2 2 2 3 2 6" xfId="18340"/>
    <cellStyle name="Обычный 4 4 2 2 2 3 3" xfId="2147"/>
    <cellStyle name="Обычный 4 4 2 2 2 3 3 2" xfId="6371"/>
    <cellStyle name="Обычный 4 4 2 2 2 3 3 2 2" xfId="14819"/>
    <cellStyle name="Обычный 4 4 2 2 2 3 3 2 2 2" xfId="31716"/>
    <cellStyle name="Обычный 4 4 2 2 2 3 3 2 3" xfId="23268"/>
    <cellStyle name="Обычный 4 4 2 2 2 3 3 3" xfId="10595"/>
    <cellStyle name="Обычный 4 4 2 2 2 3 3 3 2" xfId="27492"/>
    <cellStyle name="Обычный 4 4 2 2 2 3 3 4" xfId="19044"/>
    <cellStyle name="Обычный 4 4 2 2 2 3 4" xfId="3555"/>
    <cellStyle name="Обычный 4 4 2 2 2 3 4 2" xfId="7779"/>
    <cellStyle name="Обычный 4 4 2 2 2 3 4 2 2" xfId="16227"/>
    <cellStyle name="Обычный 4 4 2 2 2 3 4 2 2 2" xfId="33124"/>
    <cellStyle name="Обычный 4 4 2 2 2 3 4 2 3" xfId="24676"/>
    <cellStyle name="Обычный 4 4 2 2 2 3 4 3" xfId="12003"/>
    <cellStyle name="Обычный 4 4 2 2 2 3 4 3 2" xfId="28900"/>
    <cellStyle name="Обычный 4 4 2 2 2 3 4 4" xfId="20452"/>
    <cellStyle name="Обычный 4 4 2 2 2 3 5" xfId="4963"/>
    <cellStyle name="Обычный 4 4 2 2 2 3 5 2" xfId="13411"/>
    <cellStyle name="Обычный 4 4 2 2 2 3 5 2 2" xfId="30308"/>
    <cellStyle name="Обычный 4 4 2 2 2 3 5 3" xfId="21860"/>
    <cellStyle name="Обычный 4 4 2 2 2 3 6" xfId="9187"/>
    <cellStyle name="Обычный 4 4 2 2 2 3 6 2" xfId="26084"/>
    <cellStyle name="Обычный 4 4 2 2 2 3 7" xfId="17636"/>
    <cellStyle name="Обычный 4 4 2 2 2 3 8" xfId="34533"/>
    <cellStyle name="Обычный 4 4 2 2 2 4" xfId="1091"/>
    <cellStyle name="Обычный 4 4 2 2 2 4 2" xfId="2499"/>
    <cellStyle name="Обычный 4 4 2 2 2 4 2 2" xfId="6723"/>
    <cellStyle name="Обычный 4 4 2 2 2 4 2 2 2" xfId="15171"/>
    <cellStyle name="Обычный 4 4 2 2 2 4 2 2 2 2" xfId="32068"/>
    <cellStyle name="Обычный 4 4 2 2 2 4 2 2 3" xfId="23620"/>
    <cellStyle name="Обычный 4 4 2 2 2 4 2 3" xfId="10947"/>
    <cellStyle name="Обычный 4 4 2 2 2 4 2 3 2" xfId="27844"/>
    <cellStyle name="Обычный 4 4 2 2 2 4 2 4" xfId="19396"/>
    <cellStyle name="Обычный 4 4 2 2 2 4 3" xfId="3907"/>
    <cellStyle name="Обычный 4 4 2 2 2 4 3 2" xfId="8131"/>
    <cellStyle name="Обычный 4 4 2 2 2 4 3 2 2" xfId="16579"/>
    <cellStyle name="Обычный 4 4 2 2 2 4 3 2 2 2" xfId="33476"/>
    <cellStyle name="Обычный 4 4 2 2 2 4 3 2 3" xfId="25028"/>
    <cellStyle name="Обычный 4 4 2 2 2 4 3 3" xfId="12355"/>
    <cellStyle name="Обычный 4 4 2 2 2 4 3 3 2" xfId="29252"/>
    <cellStyle name="Обычный 4 4 2 2 2 4 3 4" xfId="20804"/>
    <cellStyle name="Обычный 4 4 2 2 2 4 4" xfId="5315"/>
    <cellStyle name="Обычный 4 4 2 2 2 4 4 2" xfId="13763"/>
    <cellStyle name="Обычный 4 4 2 2 2 4 4 2 2" xfId="30660"/>
    <cellStyle name="Обычный 4 4 2 2 2 4 4 3" xfId="22212"/>
    <cellStyle name="Обычный 4 4 2 2 2 4 5" xfId="9539"/>
    <cellStyle name="Обычный 4 4 2 2 2 4 5 2" xfId="26436"/>
    <cellStyle name="Обычный 4 4 2 2 2 4 6" xfId="17988"/>
    <cellStyle name="Обычный 4 4 2 2 2 5" xfId="1795"/>
    <cellStyle name="Обычный 4 4 2 2 2 5 2" xfId="6019"/>
    <cellStyle name="Обычный 4 4 2 2 2 5 2 2" xfId="14467"/>
    <cellStyle name="Обычный 4 4 2 2 2 5 2 2 2" xfId="31364"/>
    <cellStyle name="Обычный 4 4 2 2 2 5 2 3" xfId="22916"/>
    <cellStyle name="Обычный 4 4 2 2 2 5 3" xfId="10243"/>
    <cellStyle name="Обычный 4 4 2 2 2 5 3 2" xfId="27140"/>
    <cellStyle name="Обычный 4 4 2 2 2 5 4" xfId="18692"/>
    <cellStyle name="Обычный 4 4 2 2 2 6" xfId="3203"/>
    <cellStyle name="Обычный 4 4 2 2 2 6 2" xfId="7427"/>
    <cellStyle name="Обычный 4 4 2 2 2 6 2 2" xfId="15875"/>
    <cellStyle name="Обычный 4 4 2 2 2 6 2 2 2" xfId="32772"/>
    <cellStyle name="Обычный 4 4 2 2 2 6 2 3" xfId="24324"/>
    <cellStyle name="Обычный 4 4 2 2 2 6 3" xfId="11651"/>
    <cellStyle name="Обычный 4 4 2 2 2 6 3 2" xfId="28548"/>
    <cellStyle name="Обычный 4 4 2 2 2 6 4" xfId="20100"/>
    <cellStyle name="Обычный 4 4 2 2 2 7" xfId="4611"/>
    <cellStyle name="Обычный 4 4 2 2 2 7 2" xfId="13059"/>
    <cellStyle name="Обычный 4 4 2 2 2 7 2 2" xfId="29956"/>
    <cellStyle name="Обычный 4 4 2 2 2 7 3" xfId="21508"/>
    <cellStyle name="Обычный 4 4 2 2 2 8" xfId="8835"/>
    <cellStyle name="Обычный 4 4 2 2 2 8 2" xfId="25732"/>
    <cellStyle name="Обычный 4 4 2 2 2 9" xfId="17284"/>
    <cellStyle name="Обычный 4 4 2 2 3" xfId="314"/>
    <cellStyle name="Обычный 4 4 2 2 3 2" xfId="714"/>
    <cellStyle name="Обычный 4 4 2 2 3 2 2" xfId="1445"/>
    <cellStyle name="Обычный 4 4 2 2 3 2 2 2" xfId="2853"/>
    <cellStyle name="Обычный 4 4 2 2 3 2 2 2 2" xfId="7077"/>
    <cellStyle name="Обычный 4 4 2 2 3 2 2 2 2 2" xfId="15525"/>
    <cellStyle name="Обычный 4 4 2 2 3 2 2 2 2 2 2" xfId="32422"/>
    <cellStyle name="Обычный 4 4 2 2 3 2 2 2 2 3" xfId="23974"/>
    <cellStyle name="Обычный 4 4 2 2 3 2 2 2 3" xfId="11301"/>
    <cellStyle name="Обычный 4 4 2 2 3 2 2 2 3 2" xfId="28198"/>
    <cellStyle name="Обычный 4 4 2 2 3 2 2 2 4" xfId="19750"/>
    <cellStyle name="Обычный 4 4 2 2 3 2 2 3" xfId="4261"/>
    <cellStyle name="Обычный 4 4 2 2 3 2 2 3 2" xfId="8485"/>
    <cellStyle name="Обычный 4 4 2 2 3 2 2 3 2 2" xfId="16933"/>
    <cellStyle name="Обычный 4 4 2 2 3 2 2 3 2 2 2" xfId="33830"/>
    <cellStyle name="Обычный 4 4 2 2 3 2 2 3 2 3" xfId="25382"/>
    <cellStyle name="Обычный 4 4 2 2 3 2 2 3 3" xfId="12709"/>
    <cellStyle name="Обычный 4 4 2 2 3 2 2 3 3 2" xfId="29606"/>
    <cellStyle name="Обычный 4 4 2 2 3 2 2 3 4" xfId="21158"/>
    <cellStyle name="Обычный 4 4 2 2 3 2 2 4" xfId="5669"/>
    <cellStyle name="Обычный 4 4 2 2 3 2 2 4 2" xfId="14117"/>
    <cellStyle name="Обычный 4 4 2 2 3 2 2 4 2 2" xfId="31014"/>
    <cellStyle name="Обычный 4 4 2 2 3 2 2 4 3" xfId="22566"/>
    <cellStyle name="Обычный 4 4 2 2 3 2 2 5" xfId="9893"/>
    <cellStyle name="Обычный 4 4 2 2 3 2 2 5 2" xfId="26790"/>
    <cellStyle name="Обычный 4 4 2 2 3 2 2 6" xfId="18342"/>
    <cellStyle name="Обычный 4 4 2 2 3 2 3" xfId="2149"/>
    <cellStyle name="Обычный 4 4 2 2 3 2 3 2" xfId="6373"/>
    <cellStyle name="Обычный 4 4 2 2 3 2 3 2 2" xfId="14821"/>
    <cellStyle name="Обычный 4 4 2 2 3 2 3 2 2 2" xfId="31718"/>
    <cellStyle name="Обычный 4 4 2 2 3 2 3 2 3" xfId="23270"/>
    <cellStyle name="Обычный 4 4 2 2 3 2 3 3" xfId="10597"/>
    <cellStyle name="Обычный 4 4 2 2 3 2 3 3 2" xfId="27494"/>
    <cellStyle name="Обычный 4 4 2 2 3 2 3 4" xfId="19046"/>
    <cellStyle name="Обычный 4 4 2 2 3 2 4" xfId="3557"/>
    <cellStyle name="Обычный 4 4 2 2 3 2 4 2" xfId="7781"/>
    <cellStyle name="Обычный 4 4 2 2 3 2 4 2 2" xfId="16229"/>
    <cellStyle name="Обычный 4 4 2 2 3 2 4 2 2 2" xfId="33126"/>
    <cellStyle name="Обычный 4 4 2 2 3 2 4 2 3" xfId="24678"/>
    <cellStyle name="Обычный 4 4 2 2 3 2 4 3" xfId="12005"/>
    <cellStyle name="Обычный 4 4 2 2 3 2 4 3 2" xfId="28902"/>
    <cellStyle name="Обычный 4 4 2 2 3 2 4 4" xfId="20454"/>
    <cellStyle name="Обычный 4 4 2 2 3 2 5" xfId="4965"/>
    <cellStyle name="Обычный 4 4 2 2 3 2 5 2" xfId="13413"/>
    <cellStyle name="Обычный 4 4 2 2 3 2 5 2 2" xfId="30310"/>
    <cellStyle name="Обычный 4 4 2 2 3 2 5 3" xfId="21862"/>
    <cellStyle name="Обычный 4 4 2 2 3 2 6" xfId="9189"/>
    <cellStyle name="Обычный 4 4 2 2 3 2 6 2" xfId="26086"/>
    <cellStyle name="Обычный 4 4 2 2 3 2 7" xfId="17638"/>
    <cellStyle name="Обычный 4 4 2 2 3 2 8" xfId="34535"/>
    <cellStyle name="Обычный 4 4 2 2 3 3" xfId="1093"/>
    <cellStyle name="Обычный 4 4 2 2 3 3 2" xfId="2501"/>
    <cellStyle name="Обычный 4 4 2 2 3 3 2 2" xfId="6725"/>
    <cellStyle name="Обычный 4 4 2 2 3 3 2 2 2" xfId="15173"/>
    <cellStyle name="Обычный 4 4 2 2 3 3 2 2 2 2" xfId="32070"/>
    <cellStyle name="Обычный 4 4 2 2 3 3 2 2 3" xfId="23622"/>
    <cellStyle name="Обычный 4 4 2 2 3 3 2 3" xfId="10949"/>
    <cellStyle name="Обычный 4 4 2 2 3 3 2 3 2" xfId="27846"/>
    <cellStyle name="Обычный 4 4 2 2 3 3 2 4" xfId="19398"/>
    <cellStyle name="Обычный 4 4 2 2 3 3 3" xfId="3909"/>
    <cellStyle name="Обычный 4 4 2 2 3 3 3 2" xfId="8133"/>
    <cellStyle name="Обычный 4 4 2 2 3 3 3 2 2" xfId="16581"/>
    <cellStyle name="Обычный 4 4 2 2 3 3 3 2 2 2" xfId="33478"/>
    <cellStyle name="Обычный 4 4 2 2 3 3 3 2 3" xfId="25030"/>
    <cellStyle name="Обычный 4 4 2 2 3 3 3 3" xfId="12357"/>
    <cellStyle name="Обычный 4 4 2 2 3 3 3 3 2" xfId="29254"/>
    <cellStyle name="Обычный 4 4 2 2 3 3 3 4" xfId="20806"/>
    <cellStyle name="Обычный 4 4 2 2 3 3 4" xfId="5317"/>
    <cellStyle name="Обычный 4 4 2 2 3 3 4 2" xfId="13765"/>
    <cellStyle name="Обычный 4 4 2 2 3 3 4 2 2" xfId="30662"/>
    <cellStyle name="Обычный 4 4 2 2 3 3 4 3" xfId="22214"/>
    <cellStyle name="Обычный 4 4 2 2 3 3 5" xfId="9541"/>
    <cellStyle name="Обычный 4 4 2 2 3 3 5 2" xfId="26438"/>
    <cellStyle name="Обычный 4 4 2 2 3 3 6" xfId="17990"/>
    <cellStyle name="Обычный 4 4 2 2 3 4" xfId="1797"/>
    <cellStyle name="Обычный 4 4 2 2 3 4 2" xfId="6021"/>
    <cellStyle name="Обычный 4 4 2 2 3 4 2 2" xfId="14469"/>
    <cellStyle name="Обычный 4 4 2 2 3 4 2 2 2" xfId="31366"/>
    <cellStyle name="Обычный 4 4 2 2 3 4 2 3" xfId="22918"/>
    <cellStyle name="Обычный 4 4 2 2 3 4 3" xfId="10245"/>
    <cellStyle name="Обычный 4 4 2 2 3 4 3 2" xfId="27142"/>
    <cellStyle name="Обычный 4 4 2 2 3 4 4" xfId="18694"/>
    <cellStyle name="Обычный 4 4 2 2 3 5" xfId="3205"/>
    <cellStyle name="Обычный 4 4 2 2 3 5 2" xfId="7429"/>
    <cellStyle name="Обычный 4 4 2 2 3 5 2 2" xfId="15877"/>
    <cellStyle name="Обычный 4 4 2 2 3 5 2 2 2" xfId="32774"/>
    <cellStyle name="Обычный 4 4 2 2 3 5 2 3" xfId="24326"/>
    <cellStyle name="Обычный 4 4 2 2 3 5 3" xfId="11653"/>
    <cellStyle name="Обычный 4 4 2 2 3 5 3 2" xfId="28550"/>
    <cellStyle name="Обычный 4 4 2 2 3 5 4" xfId="20102"/>
    <cellStyle name="Обычный 4 4 2 2 3 6" xfId="4613"/>
    <cellStyle name="Обычный 4 4 2 2 3 6 2" xfId="13061"/>
    <cellStyle name="Обычный 4 4 2 2 3 6 2 2" xfId="29958"/>
    <cellStyle name="Обычный 4 4 2 2 3 6 3" xfId="21510"/>
    <cellStyle name="Обычный 4 4 2 2 3 7" xfId="8837"/>
    <cellStyle name="Обычный 4 4 2 2 3 7 2" xfId="25734"/>
    <cellStyle name="Обычный 4 4 2 2 3 8" xfId="17286"/>
    <cellStyle name="Обычный 4 4 2 2 3 9" xfId="34183"/>
    <cellStyle name="Обычный 4 4 2 2 4" xfId="711"/>
    <cellStyle name="Обычный 4 4 2 2 4 2" xfId="1442"/>
    <cellStyle name="Обычный 4 4 2 2 4 2 2" xfId="2850"/>
    <cellStyle name="Обычный 4 4 2 2 4 2 2 2" xfId="7074"/>
    <cellStyle name="Обычный 4 4 2 2 4 2 2 2 2" xfId="15522"/>
    <cellStyle name="Обычный 4 4 2 2 4 2 2 2 2 2" xfId="32419"/>
    <cellStyle name="Обычный 4 4 2 2 4 2 2 2 3" xfId="23971"/>
    <cellStyle name="Обычный 4 4 2 2 4 2 2 3" xfId="11298"/>
    <cellStyle name="Обычный 4 4 2 2 4 2 2 3 2" xfId="28195"/>
    <cellStyle name="Обычный 4 4 2 2 4 2 2 4" xfId="19747"/>
    <cellStyle name="Обычный 4 4 2 2 4 2 3" xfId="4258"/>
    <cellStyle name="Обычный 4 4 2 2 4 2 3 2" xfId="8482"/>
    <cellStyle name="Обычный 4 4 2 2 4 2 3 2 2" xfId="16930"/>
    <cellStyle name="Обычный 4 4 2 2 4 2 3 2 2 2" xfId="33827"/>
    <cellStyle name="Обычный 4 4 2 2 4 2 3 2 3" xfId="25379"/>
    <cellStyle name="Обычный 4 4 2 2 4 2 3 3" xfId="12706"/>
    <cellStyle name="Обычный 4 4 2 2 4 2 3 3 2" xfId="29603"/>
    <cellStyle name="Обычный 4 4 2 2 4 2 3 4" xfId="21155"/>
    <cellStyle name="Обычный 4 4 2 2 4 2 4" xfId="5666"/>
    <cellStyle name="Обычный 4 4 2 2 4 2 4 2" xfId="14114"/>
    <cellStyle name="Обычный 4 4 2 2 4 2 4 2 2" xfId="31011"/>
    <cellStyle name="Обычный 4 4 2 2 4 2 4 3" xfId="22563"/>
    <cellStyle name="Обычный 4 4 2 2 4 2 5" xfId="9890"/>
    <cellStyle name="Обычный 4 4 2 2 4 2 5 2" xfId="26787"/>
    <cellStyle name="Обычный 4 4 2 2 4 2 6" xfId="18339"/>
    <cellStyle name="Обычный 4 4 2 2 4 3" xfId="2146"/>
    <cellStyle name="Обычный 4 4 2 2 4 3 2" xfId="6370"/>
    <cellStyle name="Обычный 4 4 2 2 4 3 2 2" xfId="14818"/>
    <cellStyle name="Обычный 4 4 2 2 4 3 2 2 2" xfId="31715"/>
    <cellStyle name="Обычный 4 4 2 2 4 3 2 3" xfId="23267"/>
    <cellStyle name="Обычный 4 4 2 2 4 3 3" xfId="10594"/>
    <cellStyle name="Обычный 4 4 2 2 4 3 3 2" xfId="27491"/>
    <cellStyle name="Обычный 4 4 2 2 4 3 4" xfId="19043"/>
    <cellStyle name="Обычный 4 4 2 2 4 4" xfId="3554"/>
    <cellStyle name="Обычный 4 4 2 2 4 4 2" xfId="7778"/>
    <cellStyle name="Обычный 4 4 2 2 4 4 2 2" xfId="16226"/>
    <cellStyle name="Обычный 4 4 2 2 4 4 2 2 2" xfId="33123"/>
    <cellStyle name="Обычный 4 4 2 2 4 4 2 3" xfId="24675"/>
    <cellStyle name="Обычный 4 4 2 2 4 4 3" xfId="12002"/>
    <cellStyle name="Обычный 4 4 2 2 4 4 3 2" xfId="28899"/>
    <cellStyle name="Обычный 4 4 2 2 4 4 4" xfId="20451"/>
    <cellStyle name="Обычный 4 4 2 2 4 5" xfId="4962"/>
    <cellStyle name="Обычный 4 4 2 2 4 5 2" xfId="13410"/>
    <cellStyle name="Обычный 4 4 2 2 4 5 2 2" xfId="30307"/>
    <cellStyle name="Обычный 4 4 2 2 4 5 3" xfId="21859"/>
    <cellStyle name="Обычный 4 4 2 2 4 6" xfId="9186"/>
    <cellStyle name="Обычный 4 4 2 2 4 6 2" xfId="26083"/>
    <cellStyle name="Обычный 4 4 2 2 4 7" xfId="17635"/>
    <cellStyle name="Обычный 4 4 2 2 4 8" xfId="34532"/>
    <cellStyle name="Обычный 4 4 2 2 5" xfId="1090"/>
    <cellStyle name="Обычный 4 4 2 2 5 2" xfId="2498"/>
    <cellStyle name="Обычный 4 4 2 2 5 2 2" xfId="6722"/>
    <cellStyle name="Обычный 4 4 2 2 5 2 2 2" xfId="15170"/>
    <cellStyle name="Обычный 4 4 2 2 5 2 2 2 2" xfId="32067"/>
    <cellStyle name="Обычный 4 4 2 2 5 2 2 3" xfId="23619"/>
    <cellStyle name="Обычный 4 4 2 2 5 2 3" xfId="10946"/>
    <cellStyle name="Обычный 4 4 2 2 5 2 3 2" xfId="27843"/>
    <cellStyle name="Обычный 4 4 2 2 5 2 4" xfId="19395"/>
    <cellStyle name="Обычный 4 4 2 2 5 3" xfId="3906"/>
    <cellStyle name="Обычный 4 4 2 2 5 3 2" xfId="8130"/>
    <cellStyle name="Обычный 4 4 2 2 5 3 2 2" xfId="16578"/>
    <cellStyle name="Обычный 4 4 2 2 5 3 2 2 2" xfId="33475"/>
    <cellStyle name="Обычный 4 4 2 2 5 3 2 3" xfId="25027"/>
    <cellStyle name="Обычный 4 4 2 2 5 3 3" xfId="12354"/>
    <cellStyle name="Обычный 4 4 2 2 5 3 3 2" xfId="29251"/>
    <cellStyle name="Обычный 4 4 2 2 5 3 4" xfId="20803"/>
    <cellStyle name="Обычный 4 4 2 2 5 4" xfId="5314"/>
    <cellStyle name="Обычный 4 4 2 2 5 4 2" xfId="13762"/>
    <cellStyle name="Обычный 4 4 2 2 5 4 2 2" xfId="30659"/>
    <cellStyle name="Обычный 4 4 2 2 5 4 3" xfId="22211"/>
    <cellStyle name="Обычный 4 4 2 2 5 5" xfId="9538"/>
    <cellStyle name="Обычный 4 4 2 2 5 5 2" xfId="26435"/>
    <cellStyle name="Обычный 4 4 2 2 5 6" xfId="17987"/>
    <cellStyle name="Обычный 4 4 2 2 6" xfId="1794"/>
    <cellStyle name="Обычный 4 4 2 2 6 2" xfId="6018"/>
    <cellStyle name="Обычный 4 4 2 2 6 2 2" xfId="14466"/>
    <cellStyle name="Обычный 4 4 2 2 6 2 2 2" xfId="31363"/>
    <cellStyle name="Обычный 4 4 2 2 6 2 3" xfId="22915"/>
    <cellStyle name="Обычный 4 4 2 2 6 3" xfId="10242"/>
    <cellStyle name="Обычный 4 4 2 2 6 3 2" xfId="27139"/>
    <cellStyle name="Обычный 4 4 2 2 6 4" xfId="18691"/>
    <cellStyle name="Обычный 4 4 2 2 7" xfId="3202"/>
    <cellStyle name="Обычный 4 4 2 2 7 2" xfId="7426"/>
    <cellStyle name="Обычный 4 4 2 2 7 2 2" xfId="15874"/>
    <cellStyle name="Обычный 4 4 2 2 7 2 2 2" xfId="32771"/>
    <cellStyle name="Обычный 4 4 2 2 7 2 3" xfId="24323"/>
    <cellStyle name="Обычный 4 4 2 2 7 3" xfId="11650"/>
    <cellStyle name="Обычный 4 4 2 2 7 3 2" xfId="28547"/>
    <cellStyle name="Обычный 4 4 2 2 7 4" xfId="20099"/>
    <cellStyle name="Обычный 4 4 2 2 8" xfId="4610"/>
    <cellStyle name="Обычный 4 4 2 2 8 2" xfId="13058"/>
    <cellStyle name="Обычный 4 4 2 2 8 2 2" xfId="29955"/>
    <cellStyle name="Обычный 4 4 2 2 8 3" xfId="21507"/>
    <cellStyle name="Обычный 4 4 2 2 9" xfId="8834"/>
    <cellStyle name="Обычный 4 4 2 2 9 2" xfId="25731"/>
    <cellStyle name="Обычный 4 4 2 3" xfId="315"/>
    <cellStyle name="Обычный 4 4 2 3 10" xfId="34184"/>
    <cellStyle name="Обычный 4 4 2 3 2" xfId="316"/>
    <cellStyle name="Обычный 4 4 2 3 2 2" xfId="716"/>
    <cellStyle name="Обычный 4 4 2 3 2 2 2" xfId="1447"/>
    <cellStyle name="Обычный 4 4 2 3 2 2 2 2" xfId="2855"/>
    <cellStyle name="Обычный 4 4 2 3 2 2 2 2 2" xfId="7079"/>
    <cellStyle name="Обычный 4 4 2 3 2 2 2 2 2 2" xfId="15527"/>
    <cellStyle name="Обычный 4 4 2 3 2 2 2 2 2 2 2" xfId="32424"/>
    <cellStyle name="Обычный 4 4 2 3 2 2 2 2 2 3" xfId="23976"/>
    <cellStyle name="Обычный 4 4 2 3 2 2 2 2 3" xfId="11303"/>
    <cellStyle name="Обычный 4 4 2 3 2 2 2 2 3 2" xfId="28200"/>
    <cellStyle name="Обычный 4 4 2 3 2 2 2 2 4" xfId="19752"/>
    <cellStyle name="Обычный 4 4 2 3 2 2 2 3" xfId="4263"/>
    <cellStyle name="Обычный 4 4 2 3 2 2 2 3 2" xfId="8487"/>
    <cellStyle name="Обычный 4 4 2 3 2 2 2 3 2 2" xfId="16935"/>
    <cellStyle name="Обычный 4 4 2 3 2 2 2 3 2 2 2" xfId="33832"/>
    <cellStyle name="Обычный 4 4 2 3 2 2 2 3 2 3" xfId="25384"/>
    <cellStyle name="Обычный 4 4 2 3 2 2 2 3 3" xfId="12711"/>
    <cellStyle name="Обычный 4 4 2 3 2 2 2 3 3 2" xfId="29608"/>
    <cellStyle name="Обычный 4 4 2 3 2 2 2 3 4" xfId="21160"/>
    <cellStyle name="Обычный 4 4 2 3 2 2 2 4" xfId="5671"/>
    <cellStyle name="Обычный 4 4 2 3 2 2 2 4 2" xfId="14119"/>
    <cellStyle name="Обычный 4 4 2 3 2 2 2 4 2 2" xfId="31016"/>
    <cellStyle name="Обычный 4 4 2 3 2 2 2 4 3" xfId="22568"/>
    <cellStyle name="Обычный 4 4 2 3 2 2 2 5" xfId="9895"/>
    <cellStyle name="Обычный 4 4 2 3 2 2 2 5 2" xfId="26792"/>
    <cellStyle name="Обычный 4 4 2 3 2 2 2 6" xfId="18344"/>
    <cellStyle name="Обычный 4 4 2 3 2 2 3" xfId="2151"/>
    <cellStyle name="Обычный 4 4 2 3 2 2 3 2" xfId="6375"/>
    <cellStyle name="Обычный 4 4 2 3 2 2 3 2 2" xfId="14823"/>
    <cellStyle name="Обычный 4 4 2 3 2 2 3 2 2 2" xfId="31720"/>
    <cellStyle name="Обычный 4 4 2 3 2 2 3 2 3" xfId="23272"/>
    <cellStyle name="Обычный 4 4 2 3 2 2 3 3" xfId="10599"/>
    <cellStyle name="Обычный 4 4 2 3 2 2 3 3 2" xfId="27496"/>
    <cellStyle name="Обычный 4 4 2 3 2 2 3 4" xfId="19048"/>
    <cellStyle name="Обычный 4 4 2 3 2 2 4" xfId="3559"/>
    <cellStyle name="Обычный 4 4 2 3 2 2 4 2" xfId="7783"/>
    <cellStyle name="Обычный 4 4 2 3 2 2 4 2 2" xfId="16231"/>
    <cellStyle name="Обычный 4 4 2 3 2 2 4 2 2 2" xfId="33128"/>
    <cellStyle name="Обычный 4 4 2 3 2 2 4 2 3" xfId="24680"/>
    <cellStyle name="Обычный 4 4 2 3 2 2 4 3" xfId="12007"/>
    <cellStyle name="Обычный 4 4 2 3 2 2 4 3 2" xfId="28904"/>
    <cellStyle name="Обычный 4 4 2 3 2 2 4 4" xfId="20456"/>
    <cellStyle name="Обычный 4 4 2 3 2 2 5" xfId="4967"/>
    <cellStyle name="Обычный 4 4 2 3 2 2 5 2" xfId="13415"/>
    <cellStyle name="Обычный 4 4 2 3 2 2 5 2 2" xfId="30312"/>
    <cellStyle name="Обычный 4 4 2 3 2 2 5 3" xfId="21864"/>
    <cellStyle name="Обычный 4 4 2 3 2 2 6" xfId="9191"/>
    <cellStyle name="Обычный 4 4 2 3 2 2 6 2" xfId="26088"/>
    <cellStyle name="Обычный 4 4 2 3 2 2 7" xfId="17640"/>
    <cellStyle name="Обычный 4 4 2 3 2 2 8" xfId="34537"/>
    <cellStyle name="Обычный 4 4 2 3 2 3" xfId="1095"/>
    <cellStyle name="Обычный 4 4 2 3 2 3 2" xfId="2503"/>
    <cellStyle name="Обычный 4 4 2 3 2 3 2 2" xfId="6727"/>
    <cellStyle name="Обычный 4 4 2 3 2 3 2 2 2" xfId="15175"/>
    <cellStyle name="Обычный 4 4 2 3 2 3 2 2 2 2" xfId="32072"/>
    <cellStyle name="Обычный 4 4 2 3 2 3 2 2 3" xfId="23624"/>
    <cellStyle name="Обычный 4 4 2 3 2 3 2 3" xfId="10951"/>
    <cellStyle name="Обычный 4 4 2 3 2 3 2 3 2" xfId="27848"/>
    <cellStyle name="Обычный 4 4 2 3 2 3 2 4" xfId="19400"/>
    <cellStyle name="Обычный 4 4 2 3 2 3 3" xfId="3911"/>
    <cellStyle name="Обычный 4 4 2 3 2 3 3 2" xfId="8135"/>
    <cellStyle name="Обычный 4 4 2 3 2 3 3 2 2" xfId="16583"/>
    <cellStyle name="Обычный 4 4 2 3 2 3 3 2 2 2" xfId="33480"/>
    <cellStyle name="Обычный 4 4 2 3 2 3 3 2 3" xfId="25032"/>
    <cellStyle name="Обычный 4 4 2 3 2 3 3 3" xfId="12359"/>
    <cellStyle name="Обычный 4 4 2 3 2 3 3 3 2" xfId="29256"/>
    <cellStyle name="Обычный 4 4 2 3 2 3 3 4" xfId="20808"/>
    <cellStyle name="Обычный 4 4 2 3 2 3 4" xfId="5319"/>
    <cellStyle name="Обычный 4 4 2 3 2 3 4 2" xfId="13767"/>
    <cellStyle name="Обычный 4 4 2 3 2 3 4 2 2" xfId="30664"/>
    <cellStyle name="Обычный 4 4 2 3 2 3 4 3" xfId="22216"/>
    <cellStyle name="Обычный 4 4 2 3 2 3 5" xfId="9543"/>
    <cellStyle name="Обычный 4 4 2 3 2 3 5 2" xfId="26440"/>
    <cellStyle name="Обычный 4 4 2 3 2 3 6" xfId="17992"/>
    <cellStyle name="Обычный 4 4 2 3 2 4" xfId="1799"/>
    <cellStyle name="Обычный 4 4 2 3 2 4 2" xfId="6023"/>
    <cellStyle name="Обычный 4 4 2 3 2 4 2 2" xfId="14471"/>
    <cellStyle name="Обычный 4 4 2 3 2 4 2 2 2" xfId="31368"/>
    <cellStyle name="Обычный 4 4 2 3 2 4 2 3" xfId="22920"/>
    <cellStyle name="Обычный 4 4 2 3 2 4 3" xfId="10247"/>
    <cellStyle name="Обычный 4 4 2 3 2 4 3 2" xfId="27144"/>
    <cellStyle name="Обычный 4 4 2 3 2 4 4" xfId="18696"/>
    <cellStyle name="Обычный 4 4 2 3 2 5" xfId="3207"/>
    <cellStyle name="Обычный 4 4 2 3 2 5 2" xfId="7431"/>
    <cellStyle name="Обычный 4 4 2 3 2 5 2 2" xfId="15879"/>
    <cellStyle name="Обычный 4 4 2 3 2 5 2 2 2" xfId="32776"/>
    <cellStyle name="Обычный 4 4 2 3 2 5 2 3" xfId="24328"/>
    <cellStyle name="Обычный 4 4 2 3 2 5 3" xfId="11655"/>
    <cellStyle name="Обычный 4 4 2 3 2 5 3 2" xfId="28552"/>
    <cellStyle name="Обычный 4 4 2 3 2 5 4" xfId="20104"/>
    <cellStyle name="Обычный 4 4 2 3 2 6" xfId="4615"/>
    <cellStyle name="Обычный 4 4 2 3 2 6 2" xfId="13063"/>
    <cellStyle name="Обычный 4 4 2 3 2 6 2 2" xfId="29960"/>
    <cellStyle name="Обычный 4 4 2 3 2 6 3" xfId="21512"/>
    <cellStyle name="Обычный 4 4 2 3 2 7" xfId="8839"/>
    <cellStyle name="Обычный 4 4 2 3 2 7 2" xfId="25736"/>
    <cellStyle name="Обычный 4 4 2 3 2 8" xfId="17288"/>
    <cellStyle name="Обычный 4 4 2 3 2 9" xfId="34185"/>
    <cellStyle name="Обычный 4 4 2 3 3" xfId="715"/>
    <cellStyle name="Обычный 4 4 2 3 3 2" xfId="1446"/>
    <cellStyle name="Обычный 4 4 2 3 3 2 2" xfId="2854"/>
    <cellStyle name="Обычный 4 4 2 3 3 2 2 2" xfId="7078"/>
    <cellStyle name="Обычный 4 4 2 3 3 2 2 2 2" xfId="15526"/>
    <cellStyle name="Обычный 4 4 2 3 3 2 2 2 2 2" xfId="32423"/>
    <cellStyle name="Обычный 4 4 2 3 3 2 2 2 3" xfId="23975"/>
    <cellStyle name="Обычный 4 4 2 3 3 2 2 3" xfId="11302"/>
    <cellStyle name="Обычный 4 4 2 3 3 2 2 3 2" xfId="28199"/>
    <cellStyle name="Обычный 4 4 2 3 3 2 2 4" xfId="19751"/>
    <cellStyle name="Обычный 4 4 2 3 3 2 3" xfId="4262"/>
    <cellStyle name="Обычный 4 4 2 3 3 2 3 2" xfId="8486"/>
    <cellStyle name="Обычный 4 4 2 3 3 2 3 2 2" xfId="16934"/>
    <cellStyle name="Обычный 4 4 2 3 3 2 3 2 2 2" xfId="33831"/>
    <cellStyle name="Обычный 4 4 2 3 3 2 3 2 3" xfId="25383"/>
    <cellStyle name="Обычный 4 4 2 3 3 2 3 3" xfId="12710"/>
    <cellStyle name="Обычный 4 4 2 3 3 2 3 3 2" xfId="29607"/>
    <cellStyle name="Обычный 4 4 2 3 3 2 3 4" xfId="21159"/>
    <cellStyle name="Обычный 4 4 2 3 3 2 4" xfId="5670"/>
    <cellStyle name="Обычный 4 4 2 3 3 2 4 2" xfId="14118"/>
    <cellStyle name="Обычный 4 4 2 3 3 2 4 2 2" xfId="31015"/>
    <cellStyle name="Обычный 4 4 2 3 3 2 4 3" xfId="22567"/>
    <cellStyle name="Обычный 4 4 2 3 3 2 5" xfId="9894"/>
    <cellStyle name="Обычный 4 4 2 3 3 2 5 2" xfId="26791"/>
    <cellStyle name="Обычный 4 4 2 3 3 2 6" xfId="18343"/>
    <cellStyle name="Обычный 4 4 2 3 3 3" xfId="2150"/>
    <cellStyle name="Обычный 4 4 2 3 3 3 2" xfId="6374"/>
    <cellStyle name="Обычный 4 4 2 3 3 3 2 2" xfId="14822"/>
    <cellStyle name="Обычный 4 4 2 3 3 3 2 2 2" xfId="31719"/>
    <cellStyle name="Обычный 4 4 2 3 3 3 2 3" xfId="23271"/>
    <cellStyle name="Обычный 4 4 2 3 3 3 3" xfId="10598"/>
    <cellStyle name="Обычный 4 4 2 3 3 3 3 2" xfId="27495"/>
    <cellStyle name="Обычный 4 4 2 3 3 3 4" xfId="19047"/>
    <cellStyle name="Обычный 4 4 2 3 3 4" xfId="3558"/>
    <cellStyle name="Обычный 4 4 2 3 3 4 2" xfId="7782"/>
    <cellStyle name="Обычный 4 4 2 3 3 4 2 2" xfId="16230"/>
    <cellStyle name="Обычный 4 4 2 3 3 4 2 2 2" xfId="33127"/>
    <cellStyle name="Обычный 4 4 2 3 3 4 2 3" xfId="24679"/>
    <cellStyle name="Обычный 4 4 2 3 3 4 3" xfId="12006"/>
    <cellStyle name="Обычный 4 4 2 3 3 4 3 2" xfId="28903"/>
    <cellStyle name="Обычный 4 4 2 3 3 4 4" xfId="20455"/>
    <cellStyle name="Обычный 4 4 2 3 3 5" xfId="4966"/>
    <cellStyle name="Обычный 4 4 2 3 3 5 2" xfId="13414"/>
    <cellStyle name="Обычный 4 4 2 3 3 5 2 2" xfId="30311"/>
    <cellStyle name="Обычный 4 4 2 3 3 5 3" xfId="21863"/>
    <cellStyle name="Обычный 4 4 2 3 3 6" xfId="9190"/>
    <cellStyle name="Обычный 4 4 2 3 3 6 2" xfId="26087"/>
    <cellStyle name="Обычный 4 4 2 3 3 7" xfId="17639"/>
    <cellStyle name="Обычный 4 4 2 3 3 8" xfId="34536"/>
    <cellStyle name="Обычный 4 4 2 3 4" xfId="1094"/>
    <cellStyle name="Обычный 4 4 2 3 4 2" xfId="2502"/>
    <cellStyle name="Обычный 4 4 2 3 4 2 2" xfId="6726"/>
    <cellStyle name="Обычный 4 4 2 3 4 2 2 2" xfId="15174"/>
    <cellStyle name="Обычный 4 4 2 3 4 2 2 2 2" xfId="32071"/>
    <cellStyle name="Обычный 4 4 2 3 4 2 2 3" xfId="23623"/>
    <cellStyle name="Обычный 4 4 2 3 4 2 3" xfId="10950"/>
    <cellStyle name="Обычный 4 4 2 3 4 2 3 2" xfId="27847"/>
    <cellStyle name="Обычный 4 4 2 3 4 2 4" xfId="19399"/>
    <cellStyle name="Обычный 4 4 2 3 4 3" xfId="3910"/>
    <cellStyle name="Обычный 4 4 2 3 4 3 2" xfId="8134"/>
    <cellStyle name="Обычный 4 4 2 3 4 3 2 2" xfId="16582"/>
    <cellStyle name="Обычный 4 4 2 3 4 3 2 2 2" xfId="33479"/>
    <cellStyle name="Обычный 4 4 2 3 4 3 2 3" xfId="25031"/>
    <cellStyle name="Обычный 4 4 2 3 4 3 3" xfId="12358"/>
    <cellStyle name="Обычный 4 4 2 3 4 3 3 2" xfId="29255"/>
    <cellStyle name="Обычный 4 4 2 3 4 3 4" xfId="20807"/>
    <cellStyle name="Обычный 4 4 2 3 4 4" xfId="5318"/>
    <cellStyle name="Обычный 4 4 2 3 4 4 2" xfId="13766"/>
    <cellStyle name="Обычный 4 4 2 3 4 4 2 2" xfId="30663"/>
    <cellStyle name="Обычный 4 4 2 3 4 4 3" xfId="22215"/>
    <cellStyle name="Обычный 4 4 2 3 4 5" xfId="9542"/>
    <cellStyle name="Обычный 4 4 2 3 4 5 2" xfId="26439"/>
    <cellStyle name="Обычный 4 4 2 3 4 6" xfId="17991"/>
    <cellStyle name="Обычный 4 4 2 3 5" xfId="1798"/>
    <cellStyle name="Обычный 4 4 2 3 5 2" xfId="6022"/>
    <cellStyle name="Обычный 4 4 2 3 5 2 2" xfId="14470"/>
    <cellStyle name="Обычный 4 4 2 3 5 2 2 2" xfId="31367"/>
    <cellStyle name="Обычный 4 4 2 3 5 2 3" xfId="22919"/>
    <cellStyle name="Обычный 4 4 2 3 5 3" xfId="10246"/>
    <cellStyle name="Обычный 4 4 2 3 5 3 2" xfId="27143"/>
    <cellStyle name="Обычный 4 4 2 3 5 4" xfId="18695"/>
    <cellStyle name="Обычный 4 4 2 3 6" xfId="3206"/>
    <cellStyle name="Обычный 4 4 2 3 6 2" xfId="7430"/>
    <cellStyle name="Обычный 4 4 2 3 6 2 2" xfId="15878"/>
    <cellStyle name="Обычный 4 4 2 3 6 2 2 2" xfId="32775"/>
    <cellStyle name="Обычный 4 4 2 3 6 2 3" xfId="24327"/>
    <cellStyle name="Обычный 4 4 2 3 6 3" xfId="11654"/>
    <cellStyle name="Обычный 4 4 2 3 6 3 2" xfId="28551"/>
    <cellStyle name="Обычный 4 4 2 3 6 4" xfId="20103"/>
    <cellStyle name="Обычный 4 4 2 3 7" xfId="4614"/>
    <cellStyle name="Обычный 4 4 2 3 7 2" xfId="13062"/>
    <cellStyle name="Обычный 4 4 2 3 7 2 2" xfId="29959"/>
    <cellStyle name="Обычный 4 4 2 3 7 3" xfId="21511"/>
    <cellStyle name="Обычный 4 4 2 3 8" xfId="8838"/>
    <cellStyle name="Обычный 4 4 2 3 8 2" xfId="25735"/>
    <cellStyle name="Обычный 4 4 2 3 9" xfId="17287"/>
    <cellStyle name="Обычный 4 4 2 4" xfId="317"/>
    <cellStyle name="Обычный 4 4 2 4 2" xfId="717"/>
    <cellStyle name="Обычный 4 4 2 4 2 2" xfId="1448"/>
    <cellStyle name="Обычный 4 4 2 4 2 2 2" xfId="2856"/>
    <cellStyle name="Обычный 4 4 2 4 2 2 2 2" xfId="7080"/>
    <cellStyle name="Обычный 4 4 2 4 2 2 2 2 2" xfId="15528"/>
    <cellStyle name="Обычный 4 4 2 4 2 2 2 2 2 2" xfId="32425"/>
    <cellStyle name="Обычный 4 4 2 4 2 2 2 2 3" xfId="23977"/>
    <cellStyle name="Обычный 4 4 2 4 2 2 2 3" xfId="11304"/>
    <cellStyle name="Обычный 4 4 2 4 2 2 2 3 2" xfId="28201"/>
    <cellStyle name="Обычный 4 4 2 4 2 2 2 4" xfId="19753"/>
    <cellStyle name="Обычный 4 4 2 4 2 2 3" xfId="4264"/>
    <cellStyle name="Обычный 4 4 2 4 2 2 3 2" xfId="8488"/>
    <cellStyle name="Обычный 4 4 2 4 2 2 3 2 2" xfId="16936"/>
    <cellStyle name="Обычный 4 4 2 4 2 2 3 2 2 2" xfId="33833"/>
    <cellStyle name="Обычный 4 4 2 4 2 2 3 2 3" xfId="25385"/>
    <cellStyle name="Обычный 4 4 2 4 2 2 3 3" xfId="12712"/>
    <cellStyle name="Обычный 4 4 2 4 2 2 3 3 2" xfId="29609"/>
    <cellStyle name="Обычный 4 4 2 4 2 2 3 4" xfId="21161"/>
    <cellStyle name="Обычный 4 4 2 4 2 2 4" xfId="5672"/>
    <cellStyle name="Обычный 4 4 2 4 2 2 4 2" xfId="14120"/>
    <cellStyle name="Обычный 4 4 2 4 2 2 4 2 2" xfId="31017"/>
    <cellStyle name="Обычный 4 4 2 4 2 2 4 3" xfId="22569"/>
    <cellStyle name="Обычный 4 4 2 4 2 2 5" xfId="9896"/>
    <cellStyle name="Обычный 4 4 2 4 2 2 5 2" xfId="26793"/>
    <cellStyle name="Обычный 4 4 2 4 2 2 6" xfId="18345"/>
    <cellStyle name="Обычный 4 4 2 4 2 3" xfId="2152"/>
    <cellStyle name="Обычный 4 4 2 4 2 3 2" xfId="6376"/>
    <cellStyle name="Обычный 4 4 2 4 2 3 2 2" xfId="14824"/>
    <cellStyle name="Обычный 4 4 2 4 2 3 2 2 2" xfId="31721"/>
    <cellStyle name="Обычный 4 4 2 4 2 3 2 3" xfId="23273"/>
    <cellStyle name="Обычный 4 4 2 4 2 3 3" xfId="10600"/>
    <cellStyle name="Обычный 4 4 2 4 2 3 3 2" xfId="27497"/>
    <cellStyle name="Обычный 4 4 2 4 2 3 4" xfId="19049"/>
    <cellStyle name="Обычный 4 4 2 4 2 4" xfId="3560"/>
    <cellStyle name="Обычный 4 4 2 4 2 4 2" xfId="7784"/>
    <cellStyle name="Обычный 4 4 2 4 2 4 2 2" xfId="16232"/>
    <cellStyle name="Обычный 4 4 2 4 2 4 2 2 2" xfId="33129"/>
    <cellStyle name="Обычный 4 4 2 4 2 4 2 3" xfId="24681"/>
    <cellStyle name="Обычный 4 4 2 4 2 4 3" xfId="12008"/>
    <cellStyle name="Обычный 4 4 2 4 2 4 3 2" xfId="28905"/>
    <cellStyle name="Обычный 4 4 2 4 2 4 4" xfId="20457"/>
    <cellStyle name="Обычный 4 4 2 4 2 5" xfId="4968"/>
    <cellStyle name="Обычный 4 4 2 4 2 5 2" xfId="13416"/>
    <cellStyle name="Обычный 4 4 2 4 2 5 2 2" xfId="30313"/>
    <cellStyle name="Обычный 4 4 2 4 2 5 3" xfId="21865"/>
    <cellStyle name="Обычный 4 4 2 4 2 6" xfId="9192"/>
    <cellStyle name="Обычный 4 4 2 4 2 6 2" xfId="26089"/>
    <cellStyle name="Обычный 4 4 2 4 2 7" xfId="17641"/>
    <cellStyle name="Обычный 4 4 2 4 2 8" xfId="34538"/>
    <cellStyle name="Обычный 4 4 2 4 3" xfId="1096"/>
    <cellStyle name="Обычный 4 4 2 4 3 2" xfId="2504"/>
    <cellStyle name="Обычный 4 4 2 4 3 2 2" xfId="6728"/>
    <cellStyle name="Обычный 4 4 2 4 3 2 2 2" xfId="15176"/>
    <cellStyle name="Обычный 4 4 2 4 3 2 2 2 2" xfId="32073"/>
    <cellStyle name="Обычный 4 4 2 4 3 2 2 3" xfId="23625"/>
    <cellStyle name="Обычный 4 4 2 4 3 2 3" xfId="10952"/>
    <cellStyle name="Обычный 4 4 2 4 3 2 3 2" xfId="27849"/>
    <cellStyle name="Обычный 4 4 2 4 3 2 4" xfId="19401"/>
    <cellStyle name="Обычный 4 4 2 4 3 3" xfId="3912"/>
    <cellStyle name="Обычный 4 4 2 4 3 3 2" xfId="8136"/>
    <cellStyle name="Обычный 4 4 2 4 3 3 2 2" xfId="16584"/>
    <cellStyle name="Обычный 4 4 2 4 3 3 2 2 2" xfId="33481"/>
    <cellStyle name="Обычный 4 4 2 4 3 3 2 3" xfId="25033"/>
    <cellStyle name="Обычный 4 4 2 4 3 3 3" xfId="12360"/>
    <cellStyle name="Обычный 4 4 2 4 3 3 3 2" xfId="29257"/>
    <cellStyle name="Обычный 4 4 2 4 3 3 4" xfId="20809"/>
    <cellStyle name="Обычный 4 4 2 4 3 4" xfId="5320"/>
    <cellStyle name="Обычный 4 4 2 4 3 4 2" xfId="13768"/>
    <cellStyle name="Обычный 4 4 2 4 3 4 2 2" xfId="30665"/>
    <cellStyle name="Обычный 4 4 2 4 3 4 3" xfId="22217"/>
    <cellStyle name="Обычный 4 4 2 4 3 5" xfId="9544"/>
    <cellStyle name="Обычный 4 4 2 4 3 5 2" xfId="26441"/>
    <cellStyle name="Обычный 4 4 2 4 3 6" xfId="17993"/>
    <cellStyle name="Обычный 4 4 2 4 4" xfId="1800"/>
    <cellStyle name="Обычный 4 4 2 4 4 2" xfId="6024"/>
    <cellStyle name="Обычный 4 4 2 4 4 2 2" xfId="14472"/>
    <cellStyle name="Обычный 4 4 2 4 4 2 2 2" xfId="31369"/>
    <cellStyle name="Обычный 4 4 2 4 4 2 3" xfId="22921"/>
    <cellStyle name="Обычный 4 4 2 4 4 3" xfId="10248"/>
    <cellStyle name="Обычный 4 4 2 4 4 3 2" xfId="27145"/>
    <cellStyle name="Обычный 4 4 2 4 4 4" xfId="18697"/>
    <cellStyle name="Обычный 4 4 2 4 5" xfId="3208"/>
    <cellStyle name="Обычный 4 4 2 4 5 2" xfId="7432"/>
    <cellStyle name="Обычный 4 4 2 4 5 2 2" xfId="15880"/>
    <cellStyle name="Обычный 4 4 2 4 5 2 2 2" xfId="32777"/>
    <cellStyle name="Обычный 4 4 2 4 5 2 3" xfId="24329"/>
    <cellStyle name="Обычный 4 4 2 4 5 3" xfId="11656"/>
    <cellStyle name="Обычный 4 4 2 4 5 3 2" xfId="28553"/>
    <cellStyle name="Обычный 4 4 2 4 5 4" xfId="20105"/>
    <cellStyle name="Обычный 4 4 2 4 6" xfId="4616"/>
    <cellStyle name="Обычный 4 4 2 4 6 2" xfId="13064"/>
    <cellStyle name="Обычный 4 4 2 4 6 2 2" xfId="29961"/>
    <cellStyle name="Обычный 4 4 2 4 6 3" xfId="21513"/>
    <cellStyle name="Обычный 4 4 2 4 7" xfId="8840"/>
    <cellStyle name="Обычный 4 4 2 4 7 2" xfId="25737"/>
    <cellStyle name="Обычный 4 4 2 4 8" xfId="17289"/>
    <cellStyle name="Обычный 4 4 2 4 9" xfId="34186"/>
    <cellStyle name="Обычный 4 4 2 5" xfId="710"/>
    <cellStyle name="Обычный 4 4 2 5 2" xfId="1441"/>
    <cellStyle name="Обычный 4 4 2 5 2 2" xfId="2849"/>
    <cellStyle name="Обычный 4 4 2 5 2 2 2" xfId="7073"/>
    <cellStyle name="Обычный 4 4 2 5 2 2 2 2" xfId="15521"/>
    <cellStyle name="Обычный 4 4 2 5 2 2 2 2 2" xfId="32418"/>
    <cellStyle name="Обычный 4 4 2 5 2 2 2 3" xfId="23970"/>
    <cellStyle name="Обычный 4 4 2 5 2 2 3" xfId="11297"/>
    <cellStyle name="Обычный 4 4 2 5 2 2 3 2" xfId="28194"/>
    <cellStyle name="Обычный 4 4 2 5 2 2 4" xfId="19746"/>
    <cellStyle name="Обычный 4 4 2 5 2 3" xfId="4257"/>
    <cellStyle name="Обычный 4 4 2 5 2 3 2" xfId="8481"/>
    <cellStyle name="Обычный 4 4 2 5 2 3 2 2" xfId="16929"/>
    <cellStyle name="Обычный 4 4 2 5 2 3 2 2 2" xfId="33826"/>
    <cellStyle name="Обычный 4 4 2 5 2 3 2 3" xfId="25378"/>
    <cellStyle name="Обычный 4 4 2 5 2 3 3" xfId="12705"/>
    <cellStyle name="Обычный 4 4 2 5 2 3 3 2" xfId="29602"/>
    <cellStyle name="Обычный 4 4 2 5 2 3 4" xfId="21154"/>
    <cellStyle name="Обычный 4 4 2 5 2 4" xfId="5665"/>
    <cellStyle name="Обычный 4 4 2 5 2 4 2" xfId="14113"/>
    <cellStyle name="Обычный 4 4 2 5 2 4 2 2" xfId="31010"/>
    <cellStyle name="Обычный 4 4 2 5 2 4 3" xfId="22562"/>
    <cellStyle name="Обычный 4 4 2 5 2 5" xfId="9889"/>
    <cellStyle name="Обычный 4 4 2 5 2 5 2" xfId="26786"/>
    <cellStyle name="Обычный 4 4 2 5 2 6" xfId="18338"/>
    <cellStyle name="Обычный 4 4 2 5 3" xfId="2145"/>
    <cellStyle name="Обычный 4 4 2 5 3 2" xfId="6369"/>
    <cellStyle name="Обычный 4 4 2 5 3 2 2" xfId="14817"/>
    <cellStyle name="Обычный 4 4 2 5 3 2 2 2" xfId="31714"/>
    <cellStyle name="Обычный 4 4 2 5 3 2 3" xfId="23266"/>
    <cellStyle name="Обычный 4 4 2 5 3 3" xfId="10593"/>
    <cellStyle name="Обычный 4 4 2 5 3 3 2" xfId="27490"/>
    <cellStyle name="Обычный 4 4 2 5 3 4" xfId="19042"/>
    <cellStyle name="Обычный 4 4 2 5 4" xfId="3553"/>
    <cellStyle name="Обычный 4 4 2 5 4 2" xfId="7777"/>
    <cellStyle name="Обычный 4 4 2 5 4 2 2" xfId="16225"/>
    <cellStyle name="Обычный 4 4 2 5 4 2 2 2" xfId="33122"/>
    <cellStyle name="Обычный 4 4 2 5 4 2 3" xfId="24674"/>
    <cellStyle name="Обычный 4 4 2 5 4 3" xfId="12001"/>
    <cellStyle name="Обычный 4 4 2 5 4 3 2" xfId="28898"/>
    <cellStyle name="Обычный 4 4 2 5 4 4" xfId="20450"/>
    <cellStyle name="Обычный 4 4 2 5 5" xfId="4961"/>
    <cellStyle name="Обычный 4 4 2 5 5 2" xfId="13409"/>
    <cellStyle name="Обычный 4 4 2 5 5 2 2" xfId="30306"/>
    <cellStyle name="Обычный 4 4 2 5 5 3" xfId="21858"/>
    <cellStyle name="Обычный 4 4 2 5 6" xfId="9185"/>
    <cellStyle name="Обычный 4 4 2 5 6 2" xfId="26082"/>
    <cellStyle name="Обычный 4 4 2 5 7" xfId="17634"/>
    <cellStyle name="Обычный 4 4 2 5 8" xfId="34531"/>
    <cellStyle name="Обычный 4 4 2 6" xfId="1089"/>
    <cellStyle name="Обычный 4 4 2 6 2" xfId="2497"/>
    <cellStyle name="Обычный 4 4 2 6 2 2" xfId="6721"/>
    <cellStyle name="Обычный 4 4 2 6 2 2 2" xfId="15169"/>
    <cellStyle name="Обычный 4 4 2 6 2 2 2 2" xfId="32066"/>
    <cellStyle name="Обычный 4 4 2 6 2 2 3" xfId="23618"/>
    <cellStyle name="Обычный 4 4 2 6 2 3" xfId="10945"/>
    <cellStyle name="Обычный 4 4 2 6 2 3 2" xfId="27842"/>
    <cellStyle name="Обычный 4 4 2 6 2 4" xfId="19394"/>
    <cellStyle name="Обычный 4 4 2 6 3" xfId="3905"/>
    <cellStyle name="Обычный 4 4 2 6 3 2" xfId="8129"/>
    <cellStyle name="Обычный 4 4 2 6 3 2 2" xfId="16577"/>
    <cellStyle name="Обычный 4 4 2 6 3 2 2 2" xfId="33474"/>
    <cellStyle name="Обычный 4 4 2 6 3 2 3" xfId="25026"/>
    <cellStyle name="Обычный 4 4 2 6 3 3" xfId="12353"/>
    <cellStyle name="Обычный 4 4 2 6 3 3 2" xfId="29250"/>
    <cellStyle name="Обычный 4 4 2 6 3 4" xfId="20802"/>
    <cellStyle name="Обычный 4 4 2 6 4" xfId="5313"/>
    <cellStyle name="Обычный 4 4 2 6 4 2" xfId="13761"/>
    <cellStyle name="Обычный 4 4 2 6 4 2 2" xfId="30658"/>
    <cellStyle name="Обычный 4 4 2 6 4 3" xfId="22210"/>
    <cellStyle name="Обычный 4 4 2 6 5" xfId="9537"/>
    <cellStyle name="Обычный 4 4 2 6 5 2" xfId="26434"/>
    <cellStyle name="Обычный 4 4 2 6 6" xfId="17986"/>
    <cellStyle name="Обычный 4 4 2 7" xfId="1793"/>
    <cellStyle name="Обычный 4 4 2 7 2" xfId="6017"/>
    <cellStyle name="Обычный 4 4 2 7 2 2" xfId="14465"/>
    <cellStyle name="Обычный 4 4 2 7 2 2 2" xfId="31362"/>
    <cellStyle name="Обычный 4 4 2 7 2 3" xfId="22914"/>
    <cellStyle name="Обычный 4 4 2 7 3" xfId="10241"/>
    <cellStyle name="Обычный 4 4 2 7 3 2" xfId="27138"/>
    <cellStyle name="Обычный 4 4 2 7 4" xfId="18690"/>
    <cellStyle name="Обычный 4 4 2 8" xfId="3201"/>
    <cellStyle name="Обычный 4 4 2 8 2" xfId="7425"/>
    <cellStyle name="Обычный 4 4 2 8 2 2" xfId="15873"/>
    <cellStyle name="Обычный 4 4 2 8 2 2 2" xfId="32770"/>
    <cellStyle name="Обычный 4 4 2 8 2 3" xfId="24322"/>
    <cellStyle name="Обычный 4 4 2 8 3" xfId="11649"/>
    <cellStyle name="Обычный 4 4 2 8 3 2" xfId="28546"/>
    <cellStyle name="Обычный 4 4 2 8 4" xfId="20098"/>
    <cellStyle name="Обычный 4 4 2 9" xfId="4609"/>
    <cellStyle name="Обычный 4 4 2 9 2" xfId="13057"/>
    <cellStyle name="Обычный 4 4 2 9 2 2" xfId="29954"/>
    <cellStyle name="Обычный 4 4 2 9 3" xfId="21506"/>
    <cellStyle name="Обычный 4 4 3" xfId="318"/>
    <cellStyle name="Обычный 4 4 3 10" xfId="17290"/>
    <cellStyle name="Обычный 4 4 3 11" xfId="34187"/>
    <cellStyle name="Обычный 4 4 3 2" xfId="319"/>
    <cellStyle name="Обычный 4 4 3 2 10" xfId="34188"/>
    <cellStyle name="Обычный 4 4 3 2 2" xfId="320"/>
    <cellStyle name="Обычный 4 4 3 2 2 2" xfId="720"/>
    <cellStyle name="Обычный 4 4 3 2 2 2 2" xfId="1451"/>
    <cellStyle name="Обычный 4 4 3 2 2 2 2 2" xfId="2859"/>
    <cellStyle name="Обычный 4 4 3 2 2 2 2 2 2" xfId="7083"/>
    <cellStyle name="Обычный 4 4 3 2 2 2 2 2 2 2" xfId="15531"/>
    <cellStyle name="Обычный 4 4 3 2 2 2 2 2 2 2 2" xfId="32428"/>
    <cellStyle name="Обычный 4 4 3 2 2 2 2 2 2 3" xfId="23980"/>
    <cellStyle name="Обычный 4 4 3 2 2 2 2 2 3" xfId="11307"/>
    <cellStyle name="Обычный 4 4 3 2 2 2 2 2 3 2" xfId="28204"/>
    <cellStyle name="Обычный 4 4 3 2 2 2 2 2 4" xfId="19756"/>
    <cellStyle name="Обычный 4 4 3 2 2 2 2 3" xfId="4267"/>
    <cellStyle name="Обычный 4 4 3 2 2 2 2 3 2" xfId="8491"/>
    <cellStyle name="Обычный 4 4 3 2 2 2 2 3 2 2" xfId="16939"/>
    <cellStyle name="Обычный 4 4 3 2 2 2 2 3 2 2 2" xfId="33836"/>
    <cellStyle name="Обычный 4 4 3 2 2 2 2 3 2 3" xfId="25388"/>
    <cellStyle name="Обычный 4 4 3 2 2 2 2 3 3" xfId="12715"/>
    <cellStyle name="Обычный 4 4 3 2 2 2 2 3 3 2" xfId="29612"/>
    <cellStyle name="Обычный 4 4 3 2 2 2 2 3 4" xfId="21164"/>
    <cellStyle name="Обычный 4 4 3 2 2 2 2 4" xfId="5675"/>
    <cellStyle name="Обычный 4 4 3 2 2 2 2 4 2" xfId="14123"/>
    <cellStyle name="Обычный 4 4 3 2 2 2 2 4 2 2" xfId="31020"/>
    <cellStyle name="Обычный 4 4 3 2 2 2 2 4 3" xfId="22572"/>
    <cellStyle name="Обычный 4 4 3 2 2 2 2 5" xfId="9899"/>
    <cellStyle name="Обычный 4 4 3 2 2 2 2 5 2" xfId="26796"/>
    <cellStyle name="Обычный 4 4 3 2 2 2 2 6" xfId="18348"/>
    <cellStyle name="Обычный 4 4 3 2 2 2 3" xfId="2155"/>
    <cellStyle name="Обычный 4 4 3 2 2 2 3 2" xfId="6379"/>
    <cellStyle name="Обычный 4 4 3 2 2 2 3 2 2" xfId="14827"/>
    <cellStyle name="Обычный 4 4 3 2 2 2 3 2 2 2" xfId="31724"/>
    <cellStyle name="Обычный 4 4 3 2 2 2 3 2 3" xfId="23276"/>
    <cellStyle name="Обычный 4 4 3 2 2 2 3 3" xfId="10603"/>
    <cellStyle name="Обычный 4 4 3 2 2 2 3 3 2" xfId="27500"/>
    <cellStyle name="Обычный 4 4 3 2 2 2 3 4" xfId="19052"/>
    <cellStyle name="Обычный 4 4 3 2 2 2 4" xfId="3563"/>
    <cellStyle name="Обычный 4 4 3 2 2 2 4 2" xfId="7787"/>
    <cellStyle name="Обычный 4 4 3 2 2 2 4 2 2" xfId="16235"/>
    <cellStyle name="Обычный 4 4 3 2 2 2 4 2 2 2" xfId="33132"/>
    <cellStyle name="Обычный 4 4 3 2 2 2 4 2 3" xfId="24684"/>
    <cellStyle name="Обычный 4 4 3 2 2 2 4 3" xfId="12011"/>
    <cellStyle name="Обычный 4 4 3 2 2 2 4 3 2" xfId="28908"/>
    <cellStyle name="Обычный 4 4 3 2 2 2 4 4" xfId="20460"/>
    <cellStyle name="Обычный 4 4 3 2 2 2 5" xfId="4971"/>
    <cellStyle name="Обычный 4 4 3 2 2 2 5 2" xfId="13419"/>
    <cellStyle name="Обычный 4 4 3 2 2 2 5 2 2" xfId="30316"/>
    <cellStyle name="Обычный 4 4 3 2 2 2 5 3" xfId="21868"/>
    <cellStyle name="Обычный 4 4 3 2 2 2 6" xfId="9195"/>
    <cellStyle name="Обычный 4 4 3 2 2 2 6 2" xfId="26092"/>
    <cellStyle name="Обычный 4 4 3 2 2 2 7" xfId="17644"/>
    <cellStyle name="Обычный 4 4 3 2 2 2 8" xfId="34541"/>
    <cellStyle name="Обычный 4 4 3 2 2 3" xfId="1099"/>
    <cellStyle name="Обычный 4 4 3 2 2 3 2" xfId="2507"/>
    <cellStyle name="Обычный 4 4 3 2 2 3 2 2" xfId="6731"/>
    <cellStyle name="Обычный 4 4 3 2 2 3 2 2 2" xfId="15179"/>
    <cellStyle name="Обычный 4 4 3 2 2 3 2 2 2 2" xfId="32076"/>
    <cellStyle name="Обычный 4 4 3 2 2 3 2 2 3" xfId="23628"/>
    <cellStyle name="Обычный 4 4 3 2 2 3 2 3" xfId="10955"/>
    <cellStyle name="Обычный 4 4 3 2 2 3 2 3 2" xfId="27852"/>
    <cellStyle name="Обычный 4 4 3 2 2 3 2 4" xfId="19404"/>
    <cellStyle name="Обычный 4 4 3 2 2 3 3" xfId="3915"/>
    <cellStyle name="Обычный 4 4 3 2 2 3 3 2" xfId="8139"/>
    <cellStyle name="Обычный 4 4 3 2 2 3 3 2 2" xfId="16587"/>
    <cellStyle name="Обычный 4 4 3 2 2 3 3 2 2 2" xfId="33484"/>
    <cellStyle name="Обычный 4 4 3 2 2 3 3 2 3" xfId="25036"/>
    <cellStyle name="Обычный 4 4 3 2 2 3 3 3" xfId="12363"/>
    <cellStyle name="Обычный 4 4 3 2 2 3 3 3 2" xfId="29260"/>
    <cellStyle name="Обычный 4 4 3 2 2 3 3 4" xfId="20812"/>
    <cellStyle name="Обычный 4 4 3 2 2 3 4" xfId="5323"/>
    <cellStyle name="Обычный 4 4 3 2 2 3 4 2" xfId="13771"/>
    <cellStyle name="Обычный 4 4 3 2 2 3 4 2 2" xfId="30668"/>
    <cellStyle name="Обычный 4 4 3 2 2 3 4 3" xfId="22220"/>
    <cellStyle name="Обычный 4 4 3 2 2 3 5" xfId="9547"/>
    <cellStyle name="Обычный 4 4 3 2 2 3 5 2" xfId="26444"/>
    <cellStyle name="Обычный 4 4 3 2 2 3 6" xfId="17996"/>
    <cellStyle name="Обычный 4 4 3 2 2 4" xfId="1803"/>
    <cellStyle name="Обычный 4 4 3 2 2 4 2" xfId="6027"/>
    <cellStyle name="Обычный 4 4 3 2 2 4 2 2" xfId="14475"/>
    <cellStyle name="Обычный 4 4 3 2 2 4 2 2 2" xfId="31372"/>
    <cellStyle name="Обычный 4 4 3 2 2 4 2 3" xfId="22924"/>
    <cellStyle name="Обычный 4 4 3 2 2 4 3" xfId="10251"/>
    <cellStyle name="Обычный 4 4 3 2 2 4 3 2" xfId="27148"/>
    <cellStyle name="Обычный 4 4 3 2 2 4 4" xfId="18700"/>
    <cellStyle name="Обычный 4 4 3 2 2 5" xfId="3211"/>
    <cellStyle name="Обычный 4 4 3 2 2 5 2" xfId="7435"/>
    <cellStyle name="Обычный 4 4 3 2 2 5 2 2" xfId="15883"/>
    <cellStyle name="Обычный 4 4 3 2 2 5 2 2 2" xfId="32780"/>
    <cellStyle name="Обычный 4 4 3 2 2 5 2 3" xfId="24332"/>
    <cellStyle name="Обычный 4 4 3 2 2 5 3" xfId="11659"/>
    <cellStyle name="Обычный 4 4 3 2 2 5 3 2" xfId="28556"/>
    <cellStyle name="Обычный 4 4 3 2 2 5 4" xfId="20108"/>
    <cellStyle name="Обычный 4 4 3 2 2 6" xfId="4619"/>
    <cellStyle name="Обычный 4 4 3 2 2 6 2" xfId="13067"/>
    <cellStyle name="Обычный 4 4 3 2 2 6 2 2" xfId="29964"/>
    <cellStyle name="Обычный 4 4 3 2 2 6 3" xfId="21516"/>
    <cellStyle name="Обычный 4 4 3 2 2 7" xfId="8843"/>
    <cellStyle name="Обычный 4 4 3 2 2 7 2" xfId="25740"/>
    <cellStyle name="Обычный 4 4 3 2 2 8" xfId="17292"/>
    <cellStyle name="Обычный 4 4 3 2 2 9" xfId="34189"/>
    <cellStyle name="Обычный 4 4 3 2 3" xfId="719"/>
    <cellStyle name="Обычный 4 4 3 2 3 2" xfId="1450"/>
    <cellStyle name="Обычный 4 4 3 2 3 2 2" xfId="2858"/>
    <cellStyle name="Обычный 4 4 3 2 3 2 2 2" xfId="7082"/>
    <cellStyle name="Обычный 4 4 3 2 3 2 2 2 2" xfId="15530"/>
    <cellStyle name="Обычный 4 4 3 2 3 2 2 2 2 2" xfId="32427"/>
    <cellStyle name="Обычный 4 4 3 2 3 2 2 2 3" xfId="23979"/>
    <cellStyle name="Обычный 4 4 3 2 3 2 2 3" xfId="11306"/>
    <cellStyle name="Обычный 4 4 3 2 3 2 2 3 2" xfId="28203"/>
    <cellStyle name="Обычный 4 4 3 2 3 2 2 4" xfId="19755"/>
    <cellStyle name="Обычный 4 4 3 2 3 2 3" xfId="4266"/>
    <cellStyle name="Обычный 4 4 3 2 3 2 3 2" xfId="8490"/>
    <cellStyle name="Обычный 4 4 3 2 3 2 3 2 2" xfId="16938"/>
    <cellStyle name="Обычный 4 4 3 2 3 2 3 2 2 2" xfId="33835"/>
    <cellStyle name="Обычный 4 4 3 2 3 2 3 2 3" xfId="25387"/>
    <cellStyle name="Обычный 4 4 3 2 3 2 3 3" xfId="12714"/>
    <cellStyle name="Обычный 4 4 3 2 3 2 3 3 2" xfId="29611"/>
    <cellStyle name="Обычный 4 4 3 2 3 2 3 4" xfId="21163"/>
    <cellStyle name="Обычный 4 4 3 2 3 2 4" xfId="5674"/>
    <cellStyle name="Обычный 4 4 3 2 3 2 4 2" xfId="14122"/>
    <cellStyle name="Обычный 4 4 3 2 3 2 4 2 2" xfId="31019"/>
    <cellStyle name="Обычный 4 4 3 2 3 2 4 3" xfId="22571"/>
    <cellStyle name="Обычный 4 4 3 2 3 2 5" xfId="9898"/>
    <cellStyle name="Обычный 4 4 3 2 3 2 5 2" xfId="26795"/>
    <cellStyle name="Обычный 4 4 3 2 3 2 6" xfId="18347"/>
    <cellStyle name="Обычный 4 4 3 2 3 3" xfId="2154"/>
    <cellStyle name="Обычный 4 4 3 2 3 3 2" xfId="6378"/>
    <cellStyle name="Обычный 4 4 3 2 3 3 2 2" xfId="14826"/>
    <cellStyle name="Обычный 4 4 3 2 3 3 2 2 2" xfId="31723"/>
    <cellStyle name="Обычный 4 4 3 2 3 3 2 3" xfId="23275"/>
    <cellStyle name="Обычный 4 4 3 2 3 3 3" xfId="10602"/>
    <cellStyle name="Обычный 4 4 3 2 3 3 3 2" xfId="27499"/>
    <cellStyle name="Обычный 4 4 3 2 3 3 4" xfId="19051"/>
    <cellStyle name="Обычный 4 4 3 2 3 4" xfId="3562"/>
    <cellStyle name="Обычный 4 4 3 2 3 4 2" xfId="7786"/>
    <cellStyle name="Обычный 4 4 3 2 3 4 2 2" xfId="16234"/>
    <cellStyle name="Обычный 4 4 3 2 3 4 2 2 2" xfId="33131"/>
    <cellStyle name="Обычный 4 4 3 2 3 4 2 3" xfId="24683"/>
    <cellStyle name="Обычный 4 4 3 2 3 4 3" xfId="12010"/>
    <cellStyle name="Обычный 4 4 3 2 3 4 3 2" xfId="28907"/>
    <cellStyle name="Обычный 4 4 3 2 3 4 4" xfId="20459"/>
    <cellStyle name="Обычный 4 4 3 2 3 5" xfId="4970"/>
    <cellStyle name="Обычный 4 4 3 2 3 5 2" xfId="13418"/>
    <cellStyle name="Обычный 4 4 3 2 3 5 2 2" xfId="30315"/>
    <cellStyle name="Обычный 4 4 3 2 3 5 3" xfId="21867"/>
    <cellStyle name="Обычный 4 4 3 2 3 6" xfId="9194"/>
    <cellStyle name="Обычный 4 4 3 2 3 6 2" xfId="26091"/>
    <cellStyle name="Обычный 4 4 3 2 3 7" xfId="17643"/>
    <cellStyle name="Обычный 4 4 3 2 3 8" xfId="34540"/>
    <cellStyle name="Обычный 4 4 3 2 4" xfId="1098"/>
    <cellStyle name="Обычный 4 4 3 2 4 2" xfId="2506"/>
    <cellStyle name="Обычный 4 4 3 2 4 2 2" xfId="6730"/>
    <cellStyle name="Обычный 4 4 3 2 4 2 2 2" xfId="15178"/>
    <cellStyle name="Обычный 4 4 3 2 4 2 2 2 2" xfId="32075"/>
    <cellStyle name="Обычный 4 4 3 2 4 2 2 3" xfId="23627"/>
    <cellStyle name="Обычный 4 4 3 2 4 2 3" xfId="10954"/>
    <cellStyle name="Обычный 4 4 3 2 4 2 3 2" xfId="27851"/>
    <cellStyle name="Обычный 4 4 3 2 4 2 4" xfId="19403"/>
    <cellStyle name="Обычный 4 4 3 2 4 3" xfId="3914"/>
    <cellStyle name="Обычный 4 4 3 2 4 3 2" xfId="8138"/>
    <cellStyle name="Обычный 4 4 3 2 4 3 2 2" xfId="16586"/>
    <cellStyle name="Обычный 4 4 3 2 4 3 2 2 2" xfId="33483"/>
    <cellStyle name="Обычный 4 4 3 2 4 3 2 3" xfId="25035"/>
    <cellStyle name="Обычный 4 4 3 2 4 3 3" xfId="12362"/>
    <cellStyle name="Обычный 4 4 3 2 4 3 3 2" xfId="29259"/>
    <cellStyle name="Обычный 4 4 3 2 4 3 4" xfId="20811"/>
    <cellStyle name="Обычный 4 4 3 2 4 4" xfId="5322"/>
    <cellStyle name="Обычный 4 4 3 2 4 4 2" xfId="13770"/>
    <cellStyle name="Обычный 4 4 3 2 4 4 2 2" xfId="30667"/>
    <cellStyle name="Обычный 4 4 3 2 4 4 3" xfId="22219"/>
    <cellStyle name="Обычный 4 4 3 2 4 5" xfId="9546"/>
    <cellStyle name="Обычный 4 4 3 2 4 5 2" xfId="26443"/>
    <cellStyle name="Обычный 4 4 3 2 4 6" xfId="17995"/>
    <cellStyle name="Обычный 4 4 3 2 5" xfId="1802"/>
    <cellStyle name="Обычный 4 4 3 2 5 2" xfId="6026"/>
    <cellStyle name="Обычный 4 4 3 2 5 2 2" xfId="14474"/>
    <cellStyle name="Обычный 4 4 3 2 5 2 2 2" xfId="31371"/>
    <cellStyle name="Обычный 4 4 3 2 5 2 3" xfId="22923"/>
    <cellStyle name="Обычный 4 4 3 2 5 3" xfId="10250"/>
    <cellStyle name="Обычный 4 4 3 2 5 3 2" xfId="27147"/>
    <cellStyle name="Обычный 4 4 3 2 5 4" xfId="18699"/>
    <cellStyle name="Обычный 4 4 3 2 6" xfId="3210"/>
    <cellStyle name="Обычный 4 4 3 2 6 2" xfId="7434"/>
    <cellStyle name="Обычный 4 4 3 2 6 2 2" xfId="15882"/>
    <cellStyle name="Обычный 4 4 3 2 6 2 2 2" xfId="32779"/>
    <cellStyle name="Обычный 4 4 3 2 6 2 3" xfId="24331"/>
    <cellStyle name="Обычный 4 4 3 2 6 3" xfId="11658"/>
    <cellStyle name="Обычный 4 4 3 2 6 3 2" xfId="28555"/>
    <cellStyle name="Обычный 4 4 3 2 6 4" xfId="20107"/>
    <cellStyle name="Обычный 4 4 3 2 7" xfId="4618"/>
    <cellStyle name="Обычный 4 4 3 2 7 2" xfId="13066"/>
    <cellStyle name="Обычный 4 4 3 2 7 2 2" xfId="29963"/>
    <cellStyle name="Обычный 4 4 3 2 7 3" xfId="21515"/>
    <cellStyle name="Обычный 4 4 3 2 8" xfId="8842"/>
    <cellStyle name="Обычный 4 4 3 2 8 2" xfId="25739"/>
    <cellStyle name="Обычный 4 4 3 2 9" xfId="17291"/>
    <cellStyle name="Обычный 4 4 3 3" xfId="321"/>
    <cellStyle name="Обычный 4 4 3 3 2" xfId="721"/>
    <cellStyle name="Обычный 4 4 3 3 2 2" xfId="1452"/>
    <cellStyle name="Обычный 4 4 3 3 2 2 2" xfId="2860"/>
    <cellStyle name="Обычный 4 4 3 3 2 2 2 2" xfId="7084"/>
    <cellStyle name="Обычный 4 4 3 3 2 2 2 2 2" xfId="15532"/>
    <cellStyle name="Обычный 4 4 3 3 2 2 2 2 2 2" xfId="32429"/>
    <cellStyle name="Обычный 4 4 3 3 2 2 2 2 3" xfId="23981"/>
    <cellStyle name="Обычный 4 4 3 3 2 2 2 3" xfId="11308"/>
    <cellStyle name="Обычный 4 4 3 3 2 2 2 3 2" xfId="28205"/>
    <cellStyle name="Обычный 4 4 3 3 2 2 2 4" xfId="19757"/>
    <cellStyle name="Обычный 4 4 3 3 2 2 3" xfId="4268"/>
    <cellStyle name="Обычный 4 4 3 3 2 2 3 2" xfId="8492"/>
    <cellStyle name="Обычный 4 4 3 3 2 2 3 2 2" xfId="16940"/>
    <cellStyle name="Обычный 4 4 3 3 2 2 3 2 2 2" xfId="33837"/>
    <cellStyle name="Обычный 4 4 3 3 2 2 3 2 3" xfId="25389"/>
    <cellStyle name="Обычный 4 4 3 3 2 2 3 3" xfId="12716"/>
    <cellStyle name="Обычный 4 4 3 3 2 2 3 3 2" xfId="29613"/>
    <cellStyle name="Обычный 4 4 3 3 2 2 3 4" xfId="21165"/>
    <cellStyle name="Обычный 4 4 3 3 2 2 4" xfId="5676"/>
    <cellStyle name="Обычный 4 4 3 3 2 2 4 2" xfId="14124"/>
    <cellStyle name="Обычный 4 4 3 3 2 2 4 2 2" xfId="31021"/>
    <cellStyle name="Обычный 4 4 3 3 2 2 4 3" xfId="22573"/>
    <cellStyle name="Обычный 4 4 3 3 2 2 5" xfId="9900"/>
    <cellStyle name="Обычный 4 4 3 3 2 2 5 2" xfId="26797"/>
    <cellStyle name="Обычный 4 4 3 3 2 2 6" xfId="18349"/>
    <cellStyle name="Обычный 4 4 3 3 2 3" xfId="2156"/>
    <cellStyle name="Обычный 4 4 3 3 2 3 2" xfId="6380"/>
    <cellStyle name="Обычный 4 4 3 3 2 3 2 2" xfId="14828"/>
    <cellStyle name="Обычный 4 4 3 3 2 3 2 2 2" xfId="31725"/>
    <cellStyle name="Обычный 4 4 3 3 2 3 2 3" xfId="23277"/>
    <cellStyle name="Обычный 4 4 3 3 2 3 3" xfId="10604"/>
    <cellStyle name="Обычный 4 4 3 3 2 3 3 2" xfId="27501"/>
    <cellStyle name="Обычный 4 4 3 3 2 3 4" xfId="19053"/>
    <cellStyle name="Обычный 4 4 3 3 2 4" xfId="3564"/>
    <cellStyle name="Обычный 4 4 3 3 2 4 2" xfId="7788"/>
    <cellStyle name="Обычный 4 4 3 3 2 4 2 2" xfId="16236"/>
    <cellStyle name="Обычный 4 4 3 3 2 4 2 2 2" xfId="33133"/>
    <cellStyle name="Обычный 4 4 3 3 2 4 2 3" xfId="24685"/>
    <cellStyle name="Обычный 4 4 3 3 2 4 3" xfId="12012"/>
    <cellStyle name="Обычный 4 4 3 3 2 4 3 2" xfId="28909"/>
    <cellStyle name="Обычный 4 4 3 3 2 4 4" xfId="20461"/>
    <cellStyle name="Обычный 4 4 3 3 2 5" xfId="4972"/>
    <cellStyle name="Обычный 4 4 3 3 2 5 2" xfId="13420"/>
    <cellStyle name="Обычный 4 4 3 3 2 5 2 2" xfId="30317"/>
    <cellStyle name="Обычный 4 4 3 3 2 5 3" xfId="21869"/>
    <cellStyle name="Обычный 4 4 3 3 2 6" xfId="9196"/>
    <cellStyle name="Обычный 4 4 3 3 2 6 2" xfId="26093"/>
    <cellStyle name="Обычный 4 4 3 3 2 7" xfId="17645"/>
    <cellStyle name="Обычный 4 4 3 3 2 8" xfId="34542"/>
    <cellStyle name="Обычный 4 4 3 3 3" xfId="1100"/>
    <cellStyle name="Обычный 4 4 3 3 3 2" xfId="2508"/>
    <cellStyle name="Обычный 4 4 3 3 3 2 2" xfId="6732"/>
    <cellStyle name="Обычный 4 4 3 3 3 2 2 2" xfId="15180"/>
    <cellStyle name="Обычный 4 4 3 3 3 2 2 2 2" xfId="32077"/>
    <cellStyle name="Обычный 4 4 3 3 3 2 2 3" xfId="23629"/>
    <cellStyle name="Обычный 4 4 3 3 3 2 3" xfId="10956"/>
    <cellStyle name="Обычный 4 4 3 3 3 2 3 2" xfId="27853"/>
    <cellStyle name="Обычный 4 4 3 3 3 2 4" xfId="19405"/>
    <cellStyle name="Обычный 4 4 3 3 3 3" xfId="3916"/>
    <cellStyle name="Обычный 4 4 3 3 3 3 2" xfId="8140"/>
    <cellStyle name="Обычный 4 4 3 3 3 3 2 2" xfId="16588"/>
    <cellStyle name="Обычный 4 4 3 3 3 3 2 2 2" xfId="33485"/>
    <cellStyle name="Обычный 4 4 3 3 3 3 2 3" xfId="25037"/>
    <cellStyle name="Обычный 4 4 3 3 3 3 3" xfId="12364"/>
    <cellStyle name="Обычный 4 4 3 3 3 3 3 2" xfId="29261"/>
    <cellStyle name="Обычный 4 4 3 3 3 3 4" xfId="20813"/>
    <cellStyle name="Обычный 4 4 3 3 3 4" xfId="5324"/>
    <cellStyle name="Обычный 4 4 3 3 3 4 2" xfId="13772"/>
    <cellStyle name="Обычный 4 4 3 3 3 4 2 2" xfId="30669"/>
    <cellStyle name="Обычный 4 4 3 3 3 4 3" xfId="22221"/>
    <cellStyle name="Обычный 4 4 3 3 3 5" xfId="9548"/>
    <cellStyle name="Обычный 4 4 3 3 3 5 2" xfId="26445"/>
    <cellStyle name="Обычный 4 4 3 3 3 6" xfId="17997"/>
    <cellStyle name="Обычный 4 4 3 3 4" xfId="1804"/>
    <cellStyle name="Обычный 4 4 3 3 4 2" xfId="6028"/>
    <cellStyle name="Обычный 4 4 3 3 4 2 2" xfId="14476"/>
    <cellStyle name="Обычный 4 4 3 3 4 2 2 2" xfId="31373"/>
    <cellStyle name="Обычный 4 4 3 3 4 2 3" xfId="22925"/>
    <cellStyle name="Обычный 4 4 3 3 4 3" xfId="10252"/>
    <cellStyle name="Обычный 4 4 3 3 4 3 2" xfId="27149"/>
    <cellStyle name="Обычный 4 4 3 3 4 4" xfId="18701"/>
    <cellStyle name="Обычный 4 4 3 3 5" xfId="3212"/>
    <cellStyle name="Обычный 4 4 3 3 5 2" xfId="7436"/>
    <cellStyle name="Обычный 4 4 3 3 5 2 2" xfId="15884"/>
    <cellStyle name="Обычный 4 4 3 3 5 2 2 2" xfId="32781"/>
    <cellStyle name="Обычный 4 4 3 3 5 2 3" xfId="24333"/>
    <cellStyle name="Обычный 4 4 3 3 5 3" xfId="11660"/>
    <cellStyle name="Обычный 4 4 3 3 5 3 2" xfId="28557"/>
    <cellStyle name="Обычный 4 4 3 3 5 4" xfId="20109"/>
    <cellStyle name="Обычный 4 4 3 3 6" xfId="4620"/>
    <cellStyle name="Обычный 4 4 3 3 6 2" xfId="13068"/>
    <cellStyle name="Обычный 4 4 3 3 6 2 2" xfId="29965"/>
    <cellStyle name="Обычный 4 4 3 3 6 3" xfId="21517"/>
    <cellStyle name="Обычный 4 4 3 3 7" xfId="8844"/>
    <cellStyle name="Обычный 4 4 3 3 7 2" xfId="25741"/>
    <cellStyle name="Обычный 4 4 3 3 8" xfId="17293"/>
    <cellStyle name="Обычный 4 4 3 3 9" xfId="34190"/>
    <cellStyle name="Обычный 4 4 3 4" xfId="718"/>
    <cellStyle name="Обычный 4 4 3 4 2" xfId="1449"/>
    <cellStyle name="Обычный 4 4 3 4 2 2" xfId="2857"/>
    <cellStyle name="Обычный 4 4 3 4 2 2 2" xfId="7081"/>
    <cellStyle name="Обычный 4 4 3 4 2 2 2 2" xfId="15529"/>
    <cellStyle name="Обычный 4 4 3 4 2 2 2 2 2" xfId="32426"/>
    <cellStyle name="Обычный 4 4 3 4 2 2 2 3" xfId="23978"/>
    <cellStyle name="Обычный 4 4 3 4 2 2 3" xfId="11305"/>
    <cellStyle name="Обычный 4 4 3 4 2 2 3 2" xfId="28202"/>
    <cellStyle name="Обычный 4 4 3 4 2 2 4" xfId="19754"/>
    <cellStyle name="Обычный 4 4 3 4 2 3" xfId="4265"/>
    <cellStyle name="Обычный 4 4 3 4 2 3 2" xfId="8489"/>
    <cellStyle name="Обычный 4 4 3 4 2 3 2 2" xfId="16937"/>
    <cellStyle name="Обычный 4 4 3 4 2 3 2 2 2" xfId="33834"/>
    <cellStyle name="Обычный 4 4 3 4 2 3 2 3" xfId="25386"/>
    <cellStyle name="Обычный 4 4 3 4 2 3 3" xfId="12713"/>
    <cellStyle name="Обычный 4 4 3 4 2 3 3 2" xfId="29610"/>
    <cellStyle name="Обычный 4 4 3 4 2 3 4" xfId="21162"/>
    <cellStyle name="Обычный 4 4 3 4 2 4" xfId="5673"/>
    <cellStyle name="Обычный 4 4 3 4 2 4 2" xfId="14121"/>
    <cellStyle name="Обычный 4 4 3 4 2 4 2 2" xfId="31018"/>
    <cellStyle name="Обычный 4 4 3 4 2 4 3" xfId="22570"/>
    <cellStyle name="Обычный 4 4 3 4 2 5" xfId="9897"/>
    <cellStyle name="Обычный 4 4 3 4 2 5 2" xfId="26794"/>
    <cellStyle name="Обычный 4 4 3 4 2 6" xfId="18346"/>
    <cellStyle name="Обычный 4 4 3 4 3" xfId="2153"/>
    <cellStyle name="Обычный 4 4 3 4 3 2" xfId="6377"/>
    <cellStyle name="Обычный 4 4 3 4 3 2 2" xfId="14825"/>
    <cellStyle name="Обычный 4 4 3 4 3 2 2 2" xfId="31722"/>
    <cellStyle name="Обычный 4 4 3 4 3 2 3" xfId="23274"/>
    <cellStyle name="Обычный 4 4 3 4 3 3" xfId="10601"/>
    <cellStyle name="Обычный 4 4 3 4 3 3 2" xfId="27498"/>
    <cellStyle name="Обычный 4 4 3 4 3 4" xfId="19050"/>
    <cellStyle name="Обычный 4 4 3 4 4" xfId="3561"/>
    <cellStyle name="Обычный 4 4 3 4 4 2" xfId="7785"/>
    <cellStyle name="Обычный 4 4 3 4 4 2 2" xfId="16233"/>
    <cellStyle name="Обычный 4 4 3 4 4 2 2 2" xfId="33130"/>
    <cellStyle name="Обычный 4 4 3 4 4 2 3" xfId="24682"/>
    <cellStyle name="Обычный 4 4 3 4 4 3" xfId="12009"/>
    <cellStyle name="Обычный 4 4 3 4 4 3 2" xfId="28906"/>
    <cellStyle name="Обычный 4 4 3 4 4 4" xfId="20458"/>
    <cellStyle name="Обычный 4 4 3 4 5" xfId="4969"/>
    <cellStyle name="Обычный 4 4 3 4 5 2" xfId="13417"/>
    <cellStyle name="Обычный 4 4 3 4 5 2 2" xfId="30314"/>
    <cellStyle name="Обычный 4 4 3 4 5 3" xfId="21866"/>
    <cellStyle name="Обычный 4 4 3 4 6" xfId="9193"/>
    <cellStyle name="Обычный 4 4 3 4 6 2" xfId="26090"/>
    <cellStyle name="Обычный 4 4 3 4 7" xfId="17642"/>
    <cellStyle name="Обычный 4 4 3 4 8" xfId="34539"/>
    <cellStyle name="Обычный 4 4 3 5" xfId="1097"/>
    <cellStyle name="Обычный 4 4 3 5 2" xfId="2505"/>
    <cellStyle name="Обычный 4 4 3 5 2 2" xfId="6729"/>
    <cellStyle name="Обычный 4 4 3 5 2 2 2" xfId="15177"/>
    <cellStyle name="Обычный 4 4 3 5 2 2 2 2" xfId="32074"/>
    <cellStyle name="Обычный 4 4 3 5 2 2 3" xfId="23626"/>
    <cellStyle name="Обычный 4 4 3 5 2 3" xfId="10953"/>
    <cellStyle name="Обычный 4 4 3 5 2 3 2" xfId="27850"/>
    <cellStyle name="Обычный 4 4 3 5 2 4" xfId="19402"/>
    <cellStyle name="Обычный 4 4 3 5 3" xfId="3913"/>
    <cellStyle name="Обычный 4 4 3 5 3 2" xfId="8137"/>
    <cellStyle name="Обычный 4 4 3 5 3 2 2" xfId="16585"/>
    <cellStyle name="Обычный 4 4 3 5 3 2 2 2" xfId="33482"/>
    <cellStyle name="Обычный 4 4 3 5 3 2 3" xfId="25034"/>
    <cellStyle name="Обычный 4 4 3 5 3 3" xfId="12361"/>
    <cellStyle name="Обычный 4 4 3 5 3 3 2" xfId="29258"/>
    <cellStyle name="Обычный 4 4 3 5 3 4" xfId="20810"/>
    <cellStyle name="Обычный 4 4 3 5 4" xfId="5321"/>
    <cellStyle name="Обычный 4 4 3 5 4 2" xfId="13769"/>
    <cellStyle name="Обычный 4 4 3 5 4 2 2" xfId="30666"/>
    <cellStyle name="Обычный 4 4 3 5 4 3" xfId="22218"/>
    <cellStyle name="Обычный 4 4 3 5 5" xfId="9545"/>
    <cellStyle name="Обычный 4 4 3 5 5 2" xfId="26442"/>
    <cellStyle name="Обычный 4 4 3 5 6" xfId="17994"/>
    <cellStyle name="Обычный 4 4 3 6" xfId="1801"/>
    <cellStyle name="Обычный 4 4 3 6 2" xfId="6025"/>
    <cellStyle name="Обычный 4 4 3 6 2 2" xfId="14473"/>
    <cellStyle name="Обычный 4 4 3 6 2 2 2" xfId="31370"/>
    <cellStyle name="Обычный 4 4 3 6 2 3" xfId="22922"/>
    <cellStyle name="Обычный 4 4 3 6 3" xfId="10249"/>
    <cellStyle name="Обычный 4 4 3 6 3 2" xfId="27146"/>
    <cellStyle name="Обычный 4 4 3 6 4" xfId="18698"/>
    <cellStyle name="Обычный 4 4 3 7" xfId="3209"/>
    <cellStyle name="Обычный 4 4 3 7 2" xfId="7433"/>
    <cellStyle name="Обычный 4 4 3 7 2 2" xfId="15881"/>
    <cellStyle name="Обычный 4 4 3 7 2 2 2" xfId="32778"/>
    <cellStyle name="Обычный 4 4 3 7 2 3" xfId="24330"/>
    <cellStyle name="Обычный 4 4 3 7 3" xfId="11657"/>
    <cellStyle name="Обычный 4 4 3 7 3 2" xfId="28554"/>
    <cellStyle name="Обычный 4 4 3 7 4" xfId="20106"/>
    <cellStyle name="Обычный 4 4 3 8" xfId="4617"/>
    <cellStyle name="Обычный 4 4 3 8 2" xfId="13065"/>
    <cellStyle name="Обычный 4 4 3 8 2 2" xfId="29962"/>
    <cellStyle name="Обычный 4 4 3 8 3" xfId="21514"/>
    <cellStyle name="Обычный 4 4 3 9" xfId="8841"/>
    <cellStyle name="Обычный 4 4 3 9 2" xfId="25738"/>
    <cellStyle name="Обычный 4 4 4" xfId="322"/>
    <cellStyle name="Обычный 4 4 4 10" xfId="34191"/>
    <cellStyle name="Обычный 4 4 4 2" xfId="323"/>
    <cellStyle name="Обычный 4 4 4 2 2" xfId="723"/>
    <cellStyle name="Обычный 4 4 4 2 2 2" xfId="1454"/>
    <cellStyle name="Обычный 4 4 4 2 2 2 2" xfId="2862"/>
    <cellStyle name="Обычный 4 4 4 2 2 2 2 2" xfId="7086"/>
    <cellStyle name="Обычный 4 4 4 2 2 2 2 2 2" xfId="15534"/>
    <cellStyle name="Обычный 4 4 4 2 2 2 2 2 2 2" xfId="32431"/>
    <cellStyle name="Обычный 4 4 4 2 2 2 2 2 3" xfId="23983"/>
    <cellStyle name="Обычный 4 4 4 2 2 2 2 3" xfId="11310"/>
    <cellStyle name="Обычный 4 4 4 2 2 2 2 3 2" xfId="28207"/>
    <cellStyle name="Обычный 4 4 4 2 2 2 2 4" xfId="19759"/>
    <cellStyle name="Обычный 4 4 4 2 2 2 3" xfId="4270"/>
    <cellStyle name="Обычный 4 4 4 2 2 2 3 2" xfId="8494"/>
    <cellStyle name="Обычный 4 4 4 2 2 2 3 2 2" xfId="16942"/>
    <cellStyle name="Обычный 4 4 4 2 2 2 3 2 2 2" xfId="33839"/>
    <cellStyle name="Обычный 4 4 4 2 2 2 3 2 3" xfId="25391"/>
    <cellStyle name="Обычный 4 4 4 2 2 2 3 3" xfId="12718"/>
    <cellStyle name="Обычный 4 4 4 2 2 2 3 3 2" xfId="29615"/>
    <cellStyle name="Обычный 4 4 4 2 2 2 3 4" xfId="21167"/>
    <cellStyle name="Обычный 4 4 4 2 2 2 4" xfId="5678"/>
    <cellStyle name="Обычный 4 4 4 2 2 2 4 2" xfId="14126"/>
    <cellStyle name="Обычный 4 4 4 2 2 2 4 2 2" xfId="31023"/>
    <cellStyle name="Обычный 4 4 4 2 2 2 4 3" xfId="22575"/>
    <cellStyle name="Обычный 4 4 4 2 2 2 5" xfId="9902"/>
    <cellStyle name="Обычный 4 4 4 2 2 2 5 2" xfId="26799"/>
    <cellStyle name="Обычный 4 4 4 2 2 2 6" xfId="18351"/>
    <cellStyle name="Обычный 4 4 4 2 2 3" xfId="2158"/>
    <cellStyle name="Обычный 4 4 4 2 2 3 2" xfId="6382"/>
    <cellStyle name="Обычный 4 4 4 2 2 3 2 2" xfId="14830"/>
    <cellStyle name="Обычный 4 4 4 2 2 3 2 2 2" xfId="31727"/>
    <cellStyle name="Обычный 4 4 4 2 2 3 2 3" xfId="23279"/>
    <cellStyle name="Обычный 4 4 4 2 2 3 3" xfId="10606"/>
    <cellStyle name="Обычный 4 4 4 2 2 3 3 2" xfId="27503"/>
    <cellStyle name="Обычный 4 4 4 2 2 3 4" xfId="19055"/>
    <cellStyle name="Обычный 4 4 4 2 2 4" xfId="3566"/>
    <cellStyle name="Обычный 4 4 4 2 2 4 2" xfId="7790"/>
    <cellStyle name="Обычный 4 4 4 2 2 4 2 2" xfId="16238"/>
    <cellStyle name="Обычный 4 4 4 2 2 4 2 2 2" xfId="33135"/>
    <cellStyle name="Обычный 4 4 4 2 2 4 2 3" xfId="24687"/>
    <cellStyle name="Обычный 4 4 4 2 2 4 3" xfId="12014"/>
    <cellStyle name="Обычный 4 4 4 2 2 4 3 2" xfId="28911"/>
    <cellStyle name="Обычный 4 4 4 2 2 4 4" xfId="20463"/>
    <cellStyle name="Обычный 4 4 4 2 2 5" xfId="4974"/>
    <cellStyle name="Обычный 4 4 4 2 2 5 2" xfId="13422"/>
    <cellStyle name="Обычный 4 4 4 2 2 5 2 2" xfId="30319"/>
    <cellStyle name="Обычный 4 4 4 2 2 5 3" xfId="21871"/>
    <cellStyle name="Обычный 4 4 4 2 2 6" xfId="9198"/>
    <cellStyle name="Обычный 4 4 4 2 2 6 2" xfId="26095"/>
    <cellStyle name="Обычный 4 4 4 2 2 7" xfId="17647"/>
    <cellStyle name="Обычный 4 4 4 2 2 8" xfId="34544"/>
    <cellStyle name="Обычный 4 4 4 2 3" xfId="1102"/>
    <cellStyle name="Обычный 4 4 4 2 3 2" xfId="2510"/>
    <cellStyle name="Обычный 4 4 4 2 3 2 2" xfId="6734"/>
    <cellStyle name="Обычный 4 4 4 2 3 2 2 2" xfId="15182"/>
    <cellStyle name="Обычный 4 4 4 2 3 2 2 2 2" xfId="32079"/>
    <cellStyle name="Обычный 4 4 4 2 3 2 2 3" xfId="23631"/>
    <cellStyle name="Обычный 4 4 4 2 3 2 3" xfId="10958"/>
    <cellStyle name="Обычный 4 4 4 2 3 2 3 2" xfId="27855"/>
    <cellStyle name="Обычный 4 4 4 2 3 2 4" xfId="19407"/>
    <cellStyle name="Обычный 4 4 4 2 3 3" xfId="3918"/>
    <cellStyle name="Обычный 4 4 4 2 3 3 2" xfId="8142"/>
    <cellStyle name="Обычный 4 4 4 2 3 3 2 2" xfId="16590"/>
    <cellStyle name="Обычный 4 4 4 2 3 3 2 2 2" xfId="33487"/>
    <cellStyle name="Обычный 4 4 4 2 3 3 2 3" xfId="25039"/>
    <cellStyle name="Обычный 4 4 4 2 3 3 3" xfId="12366"/>
    <cellStyle name="Обычный 4 4 4 2 3 3 3 2" xfId="29263"/>
    <cellStyle name="Обычный 4 4 4 2 3 3 4" xfId="20815"/>
    <cellStyle name="Обычный 4 4 4 2 3 4" xfId="5326"/>
    <cellStyle name="Обычный 4 4 4 2 3 4 2" xfId="13774"/>
    <cellStyle name="Обычный 4 4 4 2 3 4 2 2" xfId="30671"/>
    <cellStyle name="Обычный 4 4 4 2 3 4 3" xfId="22223"/>
    <cellStyle name="Обычный 4 4 4 2 3 5" xfId="9550"/>
    <cellStyle name="Обычный 4 4 4 2 3 5 2" xfId="26447"/>
    <cellStyle name="Обычный 4 4 4 2 3 6" xfId="17999"/>
    <cellStyle name="Обычный 4 4 4 2 4" xfId="1806"/>
    <cellStyle name="Обычный 4 4 4 2 4 2" xfId="6030"/>
    <cellStyle name="Обычный 4 4 4 2 4 2 2" xfId="14478"/>
    <cellStyle name="Обычный 4 4 4 2 4 2 2 2" xfId="31375"/>
    <cellStyle name="Обычный 4 4 4 2 4 2 3" xfId="22927"/>
    <cellStyle name="Обычный 4 4 4 2 4 3" xfId="10254"/>
    <cellStyle name="Обычный 4 4 4 2 4 3 2" xfId="27151"/>
    <cellStyle name="Обычный 4 4 4 2 4 4" xfId="18703"/>
    <cellStyle name="Обычный 4 4 4 2 5" xfId="3214"/>
    <cellStyle name="Обычный 4 4 4 2 5 2" xfId="7438"/>
    <cellStyle name="Обычный 4 4 4 2 5 2 2" xfId="15886"/>
    <cellStyle name="Обычный 4 4 4 2 5 2 2 2" xfId="32783"/>
    <cellStyle name="Обычный 4 4 4 2 5 2 3" xfId="24335"/>
    <cellStyle name="Обычный 4 4 4 2 5 3" xfId="11662"/>
    <cellStyle name="Обычный 4 4 4 2 5 3 2" xfId="28559"/>
    <cellStyle name="Обычный 4 4 4 2 5 4" xfId="20111"/>
    <cellStyle name="Обычный 4 4 4 2 6" xfId="4622"/>
    <cellStyle name="Обычный 4 4 4 2 6 2" xfId="13070"/>
    <cellStyle name="Обычный 4 4 4 2 6 2 2" xfId="29967"/>
    <cellStyle name="Обычный 4 4 4 2 6 3" xfId="21519"/>
    <cellStyle name="Обычный 4 4 4 2 7" xfId="8846"/>
    <cellStyle name="Обычный 4 4 4 2 7 2" xfId="25743"/>
    <cellStyle name="Обычный 4 4 4 2 8" xfId="17295"/>
    <cellStyle name="Обычный 4 4 4 2 9" xfId="34192"/>
    <cellStyle name="Обычный 4 4 4 3" xfId="722"/>
    <cellStyle name="Обычный 4 4 4 3 2" xfId="1453"/>
    <cellStyle name="Обычный 4 4 4 3 2 2" xfId="2861"/>
    <cellStyle name="Обычный 4 4 4 3 2 2 2" xfId="7085"/>
    <cellStyle name="Обычный 4 4 4 3 2 2 2 2" xfId="15533"/>
    <cellStyle name="Обычный 4 4 4 3 2 2 2 2 2" xfId="32430"/>
    <cellStyle name="Обычный 4 4 4 3 2 2 2 3" xfId="23982"/>
    <cellStyle name="Обычный 4 4 4 3 2 2 3" xfId="11309"/>
    <cellStyle name="Обычный 4 4 4 3 2 2 3 2" xfId="28206"/>
    <cellStyle name="Обычный 4 4 4 3 2 2 4" xfId="19758"/>
    <cellStyle name="Обычный 4 4 4 3 2 3" xfId="4269"/>
    <cellStyle name="Обычный 4 4 4 3 2 3 2" xfId="8493"/>
    <cellStyle name="Обычный 4 4 4 3 2 3 2 2" xfId="16941"/>
    <cellStyle name="Обычный 4 4 4 3 2 3 2 2 2" xfId="33838"/>
    <cellStyle name="Обычный 4 4 4 3 2 3 2 3" xfId="25390"/>
    <cellStyle name="Обычный 4 4 4 3 2 3 3" xfId="12717"/>
    <cellStyle name="Обычный 4 4 4 3 2 3 3 2" xfId="29614"/>
    <cellStyle name="Обычный 4 4 4 3 2 3 4" xfId="21166"/>
    <cellStyle name="Обычный 4 4 4 3 2 4" xfId="5677"/>
    <cellStyle name="Обычный 4 4 4 3 2 4 2" xfId="14125"/>
    <cellStyle name="Обычный 4 4 4 3 2 4 2 2" xfId="31022"/>
    <cellStyle name="Обычный 4 4 4 3 2 4 3" xfId="22574"/>
    <cellStyle name="Обычный 4 4 4 3 2 5" xfId="9901"/>
    <cellStyle name="Обычный 4 4 4 3 2 5 2" xfId="26798"/>
    <cellStyle name="Обычный 4 4 4 3 2 6" xfId="18350"/>
    <cellStyle name="Обычный 4 4 4 3 3" xfId="2157"/>
    <cellStyle name="Обычный 4 4 4 3 3 2" xfId="6381"/>
    <cellStyle name="Обычный 4 4 4 3 3 2 2" xfId="14829"/>
    <cellStyle name="Обычный 4 4 4 3 3 2 2 2" xfId="31726"/>
    <cellStyle name="Обычный 4 4 4 3 3 2 3" xfId="23278"/>
    <cellStyle name="Обычный 4 4 4 3 3 3" xfId="10605"/>
    <cellStyle name="Обычный 4 4 4 3 3 3 2" xfId="27502"/>
    <cellStyle name="Обычный 4 4 4 3 3 4" xfId="19054"/>
    <cellStyle name="Обычный 4 4 4 3 4" xfId="3565"/>
    <cellStyle name="Обычный 4 4 4 3 4 2" xfId="7789"/>
    <cellStyle name="Обычный 4 4 4 3 4 2 2" xfId="16237"/>
    <cellStyle name="Обычный 4 4 4 3 4 2 2 2" xfId="33134"/>
    <cellStyle name="Обычный 4 4 4 3 4 2 3" xfId="24686"/>
    <cellStyle name="Обычный 4 4 4 3 4 3" xfId="12013"/>
    <cellStyle name="Обычный 4 4 4 3 4 3 2" xfId="28910"/>
    <cellStyle name="Обычный 4 4 4 3 4 4" xfId="20462"/>
    <cellStyle name="Обычный 4 4 4 3 5" xfId="4973"/>
    <cellStyle name="Обычный 4 4 4 3 5 2" xfId="13421"/>
    <cellStyle name="Обычный 4 4 4 3 5 2 2" xfId="30318"/>
    <cellStyle name="Обычный 4 4 4 3 5 3" xfId="21870"/>
    <cellStyle name="Обычный 4 4 4 3 6" xfId="9197"/>
    <cellStyle name="Обычный 4 4 4 3 6 2" xfId="26094"/>
    <cellStyle name="Обычный 4 4 4 3 7" xfId="17646"/>
    <cellStyle name="Обычный 4 4 4 3 8" xfId="34543"/>
    <cellStyle name="Обычный 4 4 4 4" xfId="1101"/>
    <cellStyle name="Обычный 4 4 4 4 2" xfId="2509"/>
    <cellStyle name="Обычный 4 4 4 4 2 2" xfId="6733"/>
    <cellStyle name="Обычный 4 4 4 4 2 2 2" xfId="15181"/>
    <cellStyle name="Обычный 4 4 4 4 2 2 2 2" xfId="32078"/>
    <cellStyle name="Обычный 4 4 4 4 2 2 3" xfId="23630"/>
    <cellStyle name="Обычный 4 4 4 4 2 3" xfId="10957"/>
    <cellStyle name="Обычный 4 4 4 4 2 3 2" xfId="27854"/>
    <cellStyle name="Обычный 4 4 4 4 2 4" xfId="19406"/>
    <cellStyle name="Обычный 4 4 4 4 3" xfId="3917"/>
    <cellStyle name="Обычный 4 4 4 4 3 2" xfId="8141"/>
    <cellStyle name="Обычный 4 4 4 4 3 2 2" xfId="16589"/>
    <cellStyle name="Обычный 4 4 4 4 3 2 2 2" xfId="33486"/>
    <cellStyle name="Обычный 4 4 4 4 3 2 3" xfId="25038"/>
    <cellStyle name="Обычный 4 4 4 4 3 3" xfId="12365"/>
    <cellStyle name="Обычный 4 4 4 4 3 3 2" xfId="29262"/>
    <cellStyle name="Обычный 4 4 4 4 3 4" xfId="20814"/>
    <cellStyle name="Обычный 4 4 4 4 4" xfId="5325"/>
    <cellStyle name="Обычный 4 4 4 4 4 2" xfId="13773"/>
    <cellStyle name="Обычный 4 4 4 4 4 2 2" xfId="30670"/>
    <cellStyle name="Обычный 4 4 4 4 4 3" xfId="22222"/>
    <cellStyle name="Обычный 4 4 4 4 5" xfId="9549"/>
    <cellStyle name="Обычный 4 4 4 4 5 2" xfId="26446"/>
    <cellStyle name="Обычный 4 4 4 4 6" xfId="17998"/>
    <cellStyle name="Обычный 4 4 4 5" xfId="1805"/>
    <cellStyle name="Обычный 4 4 4 5 2" xfId="6029"/>
    <cellStyle name="Обычный 4 4 4 5 2 2" xfId="14477"/>
    <cellStyle name="Обычный 4 4 4 5 2 2 2" xfId="31374"/>
    <cellStyle name="Обычный 4 4 4 5 2 3" xfId="22926"/>
    <cellStyle name="Обычный 4 4 4 5 3" xfId="10253"/>
    <cellStyle name="Обычный 4 4 4 5 3 2" xfId="27150"/>
    <cellStyle name="Обычный 4 4 4 5 4" xfId="18702"/>
    <cellStyle name="Обычный 4 4 4 6" xfId="3213"/>
    <cellStyle name="Обычный 4 4 4 6 2" xfId="7437"/>
    <cellStyle name="Обычный 4 4 4 6 2 2" xfId="15885"/>
    <cellStyle name="Обычный 4 4 4 6 2 2 2" xfId="32782"/>
    <cellStyle name="Обычный 4 4 4 6 2 3" xfId="24334"/>
    <cellStyle name="Обычный 4 4 4 6 3" xfId="11661"/>
    <cellStyle name="Обычный 4 4 4 6 3 2" xfId="28558"/>
    <cellStyle name="Обычный 4 4 4 6 4" xfId="20110"/>
    <cellStyle name="Обычный 4 4 4 7" xfId="4621"/>
    <cellStyle name="Обычный 4 4 4 7 2" xfId="13069"/>
    <cellStyle name="Обычный 4 4 4 7 2 2" xfId="29966"/>
    <cellStyle name="Обычный 4 4 4 7 3" xfId="21518"/>
    <cellStyle name="Обычный 4 4 4 8" xfId="8845"/>
    <cellStyle name="Обычный 4 4 4 8 2" xfId="25742"/>
    <cellStyle name="Обычный 4 4 4 9" xfId="17294"/>
    <cellStyle name="Обычный 4 4 5" xfId="324"/>
    <cellStyle name="Обычный 4 4 5 2" xfId="724"/>
    <cellStyle name="Обычный 4 4 5 2 2" xfId="1455"/>
    <cellStyle name="Обычный 4 4 5 2 2 2" xfId="2863"/>
    <cellStyle name="Обычный 4 4 5 2 2 2 2" xfId="7087"/>
    <cellStyle name="Обычный 4 4 5 2 2 2 2 2" xfId="15535"/>
    <cellStyle name="Обычный 4 4 5 2 2 2 2 2 2" xfId="32432"/>
    <cellStyle name="Обычный 4 4 5 2 2 2 2 3" xfId="23984"/>
    <cellStyle name="Обычный 4 4 5 2 2 2 3" xfId="11311"/>
    <cellStyle name="Обычный 4 4 5 2 2 2 3 2" xfId="28208"/>
    <cellStyle name="Обычный 4 4 5 2 2 2 4" xfId="19760"/>
    <cellStyle name="Обычный 4 4 5 2 2 3" xfId="4271"/>
    <cellStyle name="Обычный 4 4 5 2 2 3 2" xfId="8495"/>
    <cellStyle name="Обычный 4 4 5 2 2 3 2 2" xfId="16943"/>
    <cellStyle name="Обычный 4 4 5 2 2 3 2 2 2" xfId="33840"/>
    <cellStyle name="Обычный 4 4 5 2 2 3 2 3" xfId="25392"/>
    <cellStyle name="Обычный 4 4 5 2 2 3 3" xfId="12719"/>
    <cellStyle name="Обычный 4 4 5 2 2 3 3 2" xfId="29616"/>
    <cellStyle name="Обычный 4 4 5 2 2 3 4" xfId="21168"/>
    <cellStyle name="Обычный 4 4 5 2 2 4" xfId="5679"/>
    <cellStyle name="Обычный 4 4 5 2 2 4 2" xfId="14127"/>
    <cellStyle name="Обычный 4 4 5 2 2 4 2 2" xfId="31024"/>
    <cellStyle name="Обычный 4 4 5 2 2 4 3" xfId="22576"/>
    <cellStyle name="Обычный 4 4 5 2 2 5" xfId="9903"/>
    <cellStyle name="Обычный 4 4 5 2 2 5 2" xfId="26800"/>
    <cellStyle name="Обычный 4 4 5 2 2 6" xfId="18352"/>
    <cellStyle name="Обычный 4 4 5 2 3" xfId="2159"/>
    <cellStyle name="Обычный 4 4 5 2 3 2" xfId="6383"/>
    <cellStyle name="Обычный 4 4 5 2 3 2 2" xfId="14831"/>
    <cellStyle name="Обычный 4 4 5 2 3 2 2 2" xfId="31728"/>
    <cellStyle name="Обычный 4 4 5 2 3 2 3" xfId="23280"/>
    <cellStyle name="Обычный 4 4 5 2 3 3" xfId="10607"/>
    <cellStyle name="Обычный 4 4 5 2 3 3 2" xfId="27504"/>
    <cellStyle name="Обычный 4 4 5 2 3 4" xfId="19056"/>
    <cellStyle name="Обычный 4 4 5 2 4" xfId="3567"/>
    <cellStyle name="Обычный 4 4 5 2 4 2" xfId="7791"/>
    <cellStyle name="Обычный 4 4 5 2 4 2 2" xfId="16239"/>
    <cellStyle name="Обычный 4 4 5 2 4 2 2 2" xfId="33136"/>
    <cellStyle name="Обычный 4 4 5 2 4 2 3" xfId="24688"/>
    <cellStyle name="Обычный 4 4 5 2 4 3" xfId="12015"/>
    <cellStyle name="Обычный 4 4 5 2 4 3 2" xfId="28912"/>
    <cellStyle name="Обычный 4 4 5 2 4 4" xfId="20464"/>
    <cellStyle name="Обычный 4 4 5 2 5" xfId="4975"/>
    <cellStyle name="Обычный 4 4 5 2 5 2" xfId="13423"/>
    <cellStyle name="Обычный 4 4 5 2 5 2 2" xfId="30320"/>
    <cellStyle name="Обычный 4 4 5 2 5 3" xfId="21872"/>
    <cellStyle name="Обычный 4 4 5 2 6" xfId="9199"/>
    <cellStyle name="Обычный 4 4 5 2 6 2" xfId="26096"/>
    <cellStyle name="Обычный 4 4 5 2 7" xfId="17648"/>
    <cellStyle name="Обычный 4 4 5 2 8" xfId="34545"/>
    <cellStyle name="Обычный 4 4 5 3" xfId="1103"/>
    <cellStyle name="Обычный 4 4 5 3 2" xfId="2511"/>
    <cellStyle name="Обычный 4 4 5 3 2 2" xfId="6735"/>
    <cellStyle name="Обычный 4 4 5 3 2 2 2" xfId="15183"/>
    <cellStyle name="Обычный 4 4 5 3 2 2 2 2" xfId="32080"/>
    <cellStyle name="Обычный 4 4 5 3 2 2 3" xfId="23632"/>
    <cellStyle name="Обычный 4 4 5 3 2 3" xfId="10959"/>
    <cellStyle name="Обычный 4 4 5 3 2 3 2" xfId="27856"/>
    <cellStyle name="Обычный 4 4 5 3 2 4" xfId="19408"/>
    <cellStyle name="Обычный 4 4 5 3 3" xfId="3919"/>
    <cellStyle name="Обычный 4 4 5 3 3 2" xfId="8143"/>
    <cellStyle name="Обычный 4 4 5 3 3 2 2" xfId="16591"/>
    <cellStyle name="Обычный 4 4 5 3 3 2 2 2" xfId="33488"/>
    <cellStyle name="Обычный 4 4 5 3 3 2 3" xfId="25040"/>
    <cellStyle name="Обычный 4 4 5 3 3 3" xfId="12367"/>
    <cellStyle name="Обычный 4 4 5 3 3 3 2" xfId="29264"/>
    <cellStyle name="Обычный 4 4 5 3 3 4" xfId="20816"/>
    <cellStyle name="Обычный 4 4 5 3 4" xfId="5327"/>
    <cellStyle name="Обычный 4 4 5 3 4 2" xfId="13775"/>
    <cellStyle name="Обычный 4 4 5 3 4 2 2" xfId="30672"/>
    <cellStyle name="Обычный 4 4 5 3 4 3" xfId="22224"/>
    <cellStyle name="Обычный 4 4 5 3 5" xfId="9551"/>
    <cellStyle name="Обычный 4 4 5 3 5 2" xfId="26448"/>
    <cellStyle name="Обычный 4 4 5 3 6" xfId="18000"/>
    <cellStyle name="Обычный 4 4 5 4" xfId="1807"/>
    <cellStyle name="Обычный 4 4 5 4 2" xfId="6031"/>
    <cellStyle name="Обычный 4 4 5 4 2 2" xfId="14479"/>
    <cellStyle name="Обычный 4 4 5 4 2 2 2" xfId="31376"/>
    <cellStyle name="Обычный 4 4 5 4 2 3" xfId="22928"/>
    <cellStyle name="Обычный 4 4 5 4 3" xfId="10255"/>
    <cellStyle name="Обычный 4 4 5 4 3 2" xfId="27152"/>
    <cellStyle name="Обычный 4 4 5 4 4" xfId="18704"/>
    <cellStyle name="Обычный 4 4 5 5" xfId="3215"/>
    <cellStyle name="Обычный 4 4 5 5 2" xfId="7439"/>
    <cellStyle name="Обычный 4 4 5 5 2 2" xfId="15887"/>
    <cellStyle name="Обычный 4 4 5 5 2 2 2" xfId="32784"/>
    <cellStyle name="Обычный 4 4 5 5 2 3" xfId="24336"/>
    <cellStyle name="Обычный 4 4 5 5 3" xfId="11663"/>
    <cellStyle name="Обычный 4 4 5 5 3 2" xfId="28560"/>
    <cellStyle name="Обычный 4 4 5 5 4" xfId="20112"/>
    <cellStyle name="Обычный 4 4 5 6" xfId="4623"/>
    <cellStyle name="Обычный 4 4 5 6 2" xfId="13071"/>
    <cellStyle name="Обычный 4 4 5 6 2 2" xfId="29968"/>
    <cellStyle name="Обычный 4 4 5 6 3" xfId="21520"/>
    <cellStyle name="Обычный 4 4 5 7" xfId="8847"/>
    <cellStyle name="Обычный 4 4 5 7 2" xfId="25744"/>
    <cellStyle name="Обычный 4 4 5 8" xfId="17296"/>
    <cellStyle name="Обычный 4 4 5 9" xfId="34193"/>
    <cellStyle name="Обычный 4 4 6" xfId="709"/>
    <cellStyle name="Обычный 4 4 6 2" xfId="1440"/>
    <cellStyle name="Обычный 4 4 6 2 2" xfId="2848"/>
    <cellStyle name="Обычный 4 4 6 2 2 2" xfId="7072"/>
    <cellStyle name="Обычный 4 4 6 2 2 2 2" xfId="15520"/>
    <cellStyle name="Обычный 4 4 6 2 2 2 2 2" xfId="32417"/>
    <cellStyle name="Обычный 4 4 6 2 2 2 3" xfId="23969"/>
    <cellStyle name="Обычный 4 4 6 2 2 3" xfId="11296"/>
    <cellStyle name="Обычный 4 4 6 2 2 3 2" xfId="28193"/>
    <cellStyle name="Обычный 4 4 6 2 2 4" xfId="19745"/>
    <cellStyle name="Обычный 4 4 6 2 3" xfId="4256"/>
    <cellStyle name="Обычный 4 4 6 2 3 2" xfId="8480"/>
    <cellStyle name="Обычный 4 4 6 2 3 2 2" xfId="16928"/>
    <cellStyle name="Обычный 4 4 6 2 3 2 2 2" xfId="33825"/>
    <cellStyle name="Обычный 4 4 6 2 3 2 3" xfId="25377"/>
    <cellStyle name="Обычный 4 4 6 2 3 3" xfId="12704"/>
    <cellStyle name="Обычный 4 4 6 2 3 3 2" xfId="29601"/>
    <cellStyle name="Обычный 4 4 6 2 3 4" xfId="21153"/>
    <cellStyle name="Обычный 4 4 6 2 4" xfId="5664"/>
    <cellStyle name="Обычный 4 4 6 2 4 2" xfId="14112"/>
    <cellStyle name="Обычный 4 4 6 2 4 2 2" xfId="31009"/>
    <cellStyle name="Обычный 4 4 6 2 4 3" xfId="22561"/>
    <cellStyle name="Обычный 4 4 6 2 5" xfId="9888"/>
    <cellStyle name="Обычный 4 4 6 2 5 2" xfId="26785"/>
    <cellStyle name="Обычный 4 4 6 2 6" xfId="18337"/>
    <cellStyle name="Обычный 4 4 6 3" xfId="2144"/>
    <cellStyle name="Обычный 4 4 6 3 2" xfId="6368"/>
    <cellStyle name="Обычный 4 4 6 3 2 2" xfId="14816"/>
    <cellStyle name="Обычный 4 4 6 3 2 2 2" xfId="31713"/>
    <cellStyle name="Обычный 4 4 6 3 2 3" xfId="23265"/>
    <cellStyle name="Обычный 4 4 6 3 3" xfId="10592"/>
    <cellStyle name="Обычный 4 4 6 3 3 2" xfId="27489"/>
    <cellStyle name="Обычный 4 4 6 3 4" xfId="19041"/>
    <cellStyle name="Обычный 4 4 6 4" xfId="3552"/>
    <cellStyle name="Обычный 4 4 6 4 2" xfId="7776"/>
    <cellStyle name="Обычный 4 4 6 4 2 2" xfId="16224"/>
    <cellStyle name="Обычный 4 4 6 4 2 2 2" xfId="33121"/>
    <cellStyle name="Обычный 4 4 6 4 2 3" xfId="24673"/>
    <cellStyle name="Обычный 4 4 6 4 3" xfId="12000"/>
    <cellStyle name="Обычный 4 4 6 4 3 2" xfId="28897"/>
    <cellStyle name="Обычный 4 4 6 4 4" xfId="20449"/>
    <cellStyle name="Обычный 4 4 6 5" xfId="4960"/>
    <cellStyle name="Обычный 4 4 6 5 2" xfId="13408"/>
    <cellStyle name="Обычный 4 4 6 5 2 2" xfId="30305"/>
    <cellStyle name="Обычный 4 4 6 5 3" xfId="21857"/>
    <cellStyle name="Обычный 4 4 6 6" xfId="9184"/>
    <cellStyle name="Обычный 4 4 6 6 2" xfId="26081"/>
    <cellStyle name="Обычный 4 4 6 7" xfId="17633"/>
    <cellStyle name="Обычный 4 4 6 8" xfId="34530"/>
    <cellStyle name="Обычный 4 4 7" xfId="1088"/>
    <cellStyle name="Обычный 4 4 7 2" xfId="2496"/>
    <cellStyle name="Обычный 4 4 7 2 2" xfId="6720"/>
    <cellStyle name="Обычный 4 4 7 2 2 2" xfId="15168"/>
    <cellStyle name="Обычный 4 4 7 2 2 2 2" xfId="32065"/>
    <cellStyle name="Обычный 4 4 7 2 2 3" xfId="23617"/>
    <cellStyle name="Обычный 4 4 7 2 3" xfId="10944"/>
    <cellStyle name="Обычный 4 4 7 2 3 2" xfId="27841"/>
    <cellStyle name="Обычный 4 4 7 2 4" xfId="19393"/>
    <cellStyle name="Обычный 4 4 7 3" xfId="3904"/>
    <cellStyle name="Обычный 4 4 7 3 2" xfId="8128"/>
    <cellStyle name="Обычный 4 4 7 3 2 2" xfId="16576"/>
    <cellStyle name="Обычный 4 4 7 3 2 2 2" xfId="33473"/>
    <cellStyle name="Обычный 4 4 7 3 2 3" xfId="25025"/>
    <cellStyle name="Обычный 4 4 7 3 3" xfId="12352"/>
    <cellStyle name="Обычный 4 4 7 3 3 2" xfId="29249"/>
    <cellStyle name="Обычный 4 4 7 3 4" xfId="20801"/>
    <cellStyle name="Обычный 4 4 7 4" xfId="5312"/>
    <cellStyle name="Обычный 4 4 7 4 2" xfId="13760"/>
    <cellStyle name="Обычный 4 4 7 4 2 2" xfId="30657"/>
    <cellStyle name="Обычный 4 4 7 4 3" xfId="22209"/>
    <cellStyle name="Обычный 4 4 7 5" xfId="9536"/>
    <cellStyle name="Обычный 4 4 7 5 2" xfId="26433"/>
    <cellStyle name="Обычный 4 4 7 6" xfId="17985"/>
    <cellStyle name="Обычный 4 4 8" xfId="1792"/>
    <cellStyle name="Обычный 4 4 8 2" xfId="6016"/>
    <cellStyle name="Обычный 4 4 8 2 2" xfId="14464"/>
    <cellStyle name="Обычный 4 4 8 2 2 2" xfId="31361"/>
    <cellStyle name="Обычный 4 4 8 2 3" xfId="22913"/>
    <cellStyle name="Обычный 4 4 8 3" xfId="10240"/>
    <cellStyle name="Обычный 4 4 8 3 2" xfId="27137"/>
    <cellStyle name="Обычный 4 4 8 4" xfId="18689"/>
    <cellStyle name="Обычный 4 4 9" xfId="3200"/>
    <cellStyle name="Обычный 4 4 9 2" xfId="7424"/>
    <cellStyle name="Обычный 4 4 9 2 2" xfId="15872"/>
    <cellStyle name="Обычный 4 4 9 2 2 2" xfId="32769"/>
    <cellStyle name="Обычный 4 4 9 2 3" xfId="24321"/>
    <cellStyle name="Обычный 4 4 9 3" xfId="11648"/>
    <cellStyle name="Обычный 4 4 9 3 2" xfId="28545"/>
    <cellStyle name="Обычный 4 4 9 4" xfId="20097"/>
    <cellStyle name="Обычный 4 4_Отчет за 2015 год" xfId="325"/>
    <cellStyle name="Обычный 4 5" xfId="326"/>
    <cellStyle name="Обычный 4 5 10" xfId="8848"/>
    <cellStyle name="Обычный 4 5 10 2" xfId="25745"/>
    <cellStyle name="Обычный 4 5 11" xfId="17297"/>
    <cellStyle name="Обычный 4 5 12" xfId="34194"/>
    <cellStyle name="Обычный 4 5 2" xfId="327"/>
    <cellStyle name="Обычный 4 5 2 10" xfId="17298"/>
    <cellStyle name="Обычный 4 5 2 11" xfId="34195"/>
    <cellStyle name="Обычный 4 5 2 2" xfId="328"/>
    <cellStyle name="Обычный 4 5 2 2 10" xfId="34196"/>
    <cellStyle name="Обычный 4 5 2 2 2" xfId="329"/>
    <cellStyle name="Обычный 4 5 2 2 2 2" xfId="728"/>
    <cellStyle name="Обычный 4 5 2 2 2 2 2" xfId="1459"/>
    <cellStyle name="Обычный 4 5 2 2 2 2 2 2" xfId="2867"/>
    <cellStyle name="Обычный 4 5 2 2 2 2 2 2 2" xfId="7091"/>
    <cellStyle name="Обычный 4 5 2 2 2 2 2 2 2 2" xfId="15539"/>
    <cellStyle name="Обычный 4 5 2 2 2 2 2 2 2 2 2" xfId="32436"/>
    <cellStyle name="Обычный 4 5 2 2 2 2 2 2 2 3" xfId="23988"/>
    <cellStyle name="Обычный 4 5 2 2 2 2 2 2 3" xfId="11315"/>
    <cellStyle name="Обычный 4 5 2 2 2 2 2 2 3 2" xfId="28212"/>
    <cellStyle name="Обычный 4 5 2 2 2 2 2 2 4" xfId="19764"/>
    <cellStyle name="Обычный 4 5 2 2 2 2 2 3" xfId="4275"/>
    <cellStyle name="Обычный 4 5 2 2 2 2 2 3 2" xfId="8499"/>
    <cellStyle name="Обычный 4 5 2 2 2 2 2 3 2 2" xfId="16947"/>
    <cellStyle name="Обычный 4 5 2 2 2 2 2 3 2 2 2" xfId="33844"/>
    <cellStyle name="Обычный 4 5 2 2 2 2 2 3 2 3" xfId="25396"/>
    <cellStyle name="Обычный 4 5 2 2 2 2 2 3 3" xfId="12723"/>
    <cellStyle name="Обычный 4 5 2 2 2 2 2 3 3 2" xfId="29620"/>
    <cellStyle name="Обычный 4 5 2 2 2 2 2 3 4" xfId="21172"/>
    <cellStyle name="Обычный 4 5 2 2 2 2 2 4" xfId="5683"/>
    <cellStyle name="Обычный 4 5 2 2 2 2 2 4 2" xfId="14131"/>
    <cellStyle name="Обычный 4 5 2 2 2 2 2 4 2 2" xfId="31028"/>
    <cellStyle name="Обычный 4 5 2 2 2 2 2 4 3" xfId="22580"/>
    <cellStyle name="Обычный 4 5 2 2 2 2 2 5" xfId="9907"/>
    <cellStyle name="Обычный 4 5 2 2 2 2 2 5 2" xfId="26804"/>
    <cellStyle name="Обычный 4 5 2 2 2 2 2 6" xfId="18356"/>
    <cellStyle name="Обычный 4 5 2 2 2 2 3" xfId="2163"/>
    <cellStyle name="Обычный 4 5 2 2 2 2 3 2" xfId="6387"/>
    <cellStyle name="Обычный 4 5 2 2 2 2 3 2 2" xfId="14835"/>
    <cellStyle name="Обычный 4 5 2 2 2 2 3 2 2 2" xfId="31732"/>
    <cellStyle name="Обычный 4 5 2 2 2 2 3 2 3" xfId="23284"/>
    <cellStyle name="Обычный 4 5 2 2 2 2 3 3" xfId="10611"/>
    <cellStyle name="Обычный 4 5 2 2 2 2 3 3 2" xfId="27508"/>
    <cellStyle name="Обычный 4 5 2 2 2 2 3 4" xfId="19060"/>
    <cellStyle name="Обычный 4 5 2 2 2 2 4" xfId="3571"/>
    <cellStyle name="Обычный 4 5 2 2 2 2 4 2" xfId="7795"/>
    <cellStyle name="Обычный 4 5 2 2 2 2 4 2 2" xfId="16243"/>
    <cellStyle name="Обычный 4 5 2 2 2 2 4 2 2 2" xfId="33140"/>
    <cellStyle name="Обычный 4 5 2 2 2 2 4 2 3" xfId="24692"/>
    <cellStyle name="Обычный 4 5 2 2 2 2 4 3" xfId="12019"/>
    <cellStyle name="Обычный 4 5 2 2 2 2 4 3 2" xfId="28916"/>
    <cellStyle name="Обычный 4 5 2 2 2 2 4 4" xfId="20468"/>
    <cellStyle name="Обычный 4 5 2 2 2 2 5" xfId="4979"/>
    <cellStyle name="Обычный 4 5 2 2 2 2 5 2" xfId="13427"/>
    <cellStyle name="Обычный 4 5 2 2 2 2 5 2 2" xfId="30324"/>
    <cellStyle name="Обычный 4 5 2 2 2 2 5 3" xfId="21876"/>
    <cellStyle name="Обычный 4 5 2 2 2 2 6" xfId="9203"/>
    <cellStyle name="Обычный 4 5 2 2 2 2 6 2" xfId="26100"/>
    <cellStyle name="Обычный 4 5 2 2 2 2 7" xfId="17652"/>
    <cellStyle name="Обычный 4 5 2 2 2 2 8" xfId="34549"/>
    <cellStyle name="Обычный 4 5 2 2 2 3" xfId="1107"/>
    <cellStyle name="Обычный 4 5 2 2 2 3 2" xfId="2515"/>
    <cellStyle name="Обычный 4 5 2 2 2 3 2 2" xfId="6739"/>
    <cellStyle name="Обычный 4 5 2 2 2 3 2 2 2" xfId="15187"/>
    <cellStyle name="Обычный 4 5 2 2 2 3 2 2 2 2" xfId="32084"/>
    <cellStyle name="Обычный 4 5 2 2 2 3 2 2 3" xfId="23636"/>
    <cellStyle name="Обычный 4 5 2 2 2 3 2 3" xfId="10963"/>
    <cellStyle name="Обычный 4 5 2 2 2 3 2 3 2" xfId="27860"/>
    <cellStyle name="Обычный 4 5 2 2 2 3 2 4" xfId="19412"/>
    <cellStyle name="Обычный 4 5 2 2 2 3 3" xfId="3923"/>
    <cellStyle name="Обычный 4 5 2 2 2 3 3 2" xfId="8147"/>
    <cellStyle name="Обычный 4 5 2 2 2 3 3 2 2" xfId="16595"/>
    <cellStyle name="Обычный 4 5 2 2 2 3 3 2 2 2" xfId="33492"/>
    <cellStyle name="Обычный 4 5 2 2 2 3 3 2 3" xfId="25044"/>
    <cellStyle name="Обычный 4 5 2 2 2 3 3 3" xfId="12371"/>
    <cellStyle name="Обычный 4 5 2 2 2 3 3 3 2" xfId="29268"/>
    <cellStyle name="Обычный 4 5 2 2 2 3 3 4" xfId="20820"/>
    <cellStyle name="Обычный 4 5 2 2 2 3 4" xfId="5331"/>
    <cellStyle name="Обычный 4 5 2 2 2 3 4 2" xfId="13779"/>
    <cellStyle name="Обычный 4 5 2 2 2 3 4 2 2" xfId="30676"/>
    <cellStyle name="Обычный 4 5 2 2 2 3 4 3" xfId="22228"/>
    <cellStyle name="Обычный 4 5 2 2 2 3 5" xfId="9555"/>
    <cellStyle name="Обычный 4 5 2 2 2 3 5 2" xfId="26452"/>
    <cellStyle name="Обычный 4 5 2 2 2 3 6" xfId="18004"/>
    <cellStyle name="Обычный 4 5 2 2 2 4" xfId="1811"/>
    <cellStyle name="Обычный 4 5 2 2 2 4 2" xfId="6035"/>
    <cellStyle name="Обычный 4 5 2 2 2 4 2 2" xfId="14483"/>
    <cellStyle name="Обычный 4 5 2 2 2 4 2 2 2" xfId="31380"/>
    <cellStyle name="Обычный 4 5 2 2 2 4 2 3" xfId="22932"/>
    <cellStyle name="Обычный 4 5 2 2 2 4 3" xfId="10259"/>
    <cellStyle name="Обычный 4 5 2 2 2 4 3 2" xfId="27156"/>
    <cellStyle name="Обычный 4 5 2 2 2 4 4" xfId="18708"/>
    <cellStyle name="Обычный 4 5 2 2 2 5" xfId="3219"/>
    <cellStyle name="Обычный 4 5 2 2 2 5 2" xfId="7443"/>
    <cellStyle name="Обычный 4 5 2 2 2 5 2 2" xfId="15891"/>
    <cellStyle name="Обычный 4 5 2 2 2 5 2 2 2" xfId="32788"/>
    <cellStyle name="Обычный 4 5 2 2 2 5 2 3" xfId="24340"/>
    <cellStyle name="Обычный 4 5 2 2 2 5 3" xfId="11667"/>
    <cellStyle name="Обычный 4 5 2 2 2 5 3 2" xfId="28564"/>
    <cellStyle name="Обычный 4 5 2 2 2 5 4" xfId="20116"/>
    <cellStyle name="Обычный 4 5 2 2 2 6" xfId="4627"/>
    <cellStyle name="Обычный 4 5 2 2 2 6 2" xfId="13075"/>
    <cellStyle name="Обычный 4 5 2 2 2 6 2 2" xfId="29972"/>
    <cellStyle name="Обычный 4 5 2 2 2 6 3" xfId="21524"/>
    <cellStyle name="Обычный 4 5 2 2 2 7" xfId="8851"/>
    <cellStyle name="Обычный 4 5 2 2 2 7 2" xfId="25748"/>
    <cellStyle name="Обычный 4 5 2 2 2 8" xfId="17300"/>
    <cellStyle name="Обычный 4 5 2 2 2 9" xfId="34197"/>
    <cellStyle name="Обычный 4 5 2 2 3" xfId="727"/>
    <cellStyle name="Обычный 4 5 2 2 3 2" xfId="1458"/>
    <cellStyle name="Обычный 4 5 2 2 3 2 2" xfId="2866"/>
    <cellStyle name="Обычный 4 5 2 2 3 2 2 2" xfId="7090"/>
    <cellStyle name="Обычный 4 5 2 2 3 2 2 2 2" xfId="15538"/>
    <cellStyle name="Обычный 4 5 2 2 3 2 2 2 2 2" xfId="32435"/>
    <cellStyle name="Обычный 4 5 2 2 3 2 2 2 3" xfId="23987"/>
    <cellStyle name="Обычный 4 5 2 2 3 2 2 3" xfId="11314"/>
    <cellStyle name="Обычный 4 5 2 2 3 2 2 3 2" xfId="28211"/>
    <cellStyle name="Обычный 4 5 2 2 3 2 2 4" xfId="19763"/>
    <cellStyle name="Обычный 4 5 2 2 3 2 3" xfId="4274"/>
    <cellStyle name="Обычный 4 5 2 2 3 2 3 2" xfId="8498"/>
    <cellStyle name="Обычный 4 5 2 2 3 2 3 2 2" xfId="16946"/>
    <cellStyle name="Обычный 4 5 2 2 3 2 3 2 2 2" xfId="33843"/>
    <cellStyle name="Обычный 4 5 2 2 3 2 3 2 3" xfId="25395"/>
    <cellStyle name="Обычный 4 5 2 2 3 2 3 3" xfId="12722"/>
    <cellStyle name="Обычный 4 5 2 2 3 2 3 3 2" xfId="29619"/>
    <cellStyle name="Обычный 4 5 2 2 3 2 3 4" xfId="21171"/>
    <cellStyle name="Обычный 4 5 2 2 3 2 4" xfId="5682"/>
    <cellStyle name="Обычный 4 5 2 2 3 2 4 2" xfId="14130"/>
    <cellStyle name="Обычный 4 5 2 2 3 2 4 2 2" xfId="31027"/>
    <cellStyle name="Обычный 4 5 2 2 3 2 4 3" xfId="22579"/>
    <cellStyle name="Обычный 4 5 2 2 3 2 5" xfId="9906"/>
    <cellStyle name="Обычный 4 5 2 2 3 2 5 2" xfId="26803"/>
    <cellStyle name="Обычный 4 5 2 2 3 2 6" xfId="18355"/>
    <cellStyle name="Обычный 4 5 2 2 3 3" xfId="2162"/>
    <cellStyle name="Обычный 4 5 2 2 3 3 2" xfId="6386"/>
    <cellStyle name="Обычный 4 5 2 2 3 3 2 2" xfId="14834"/>
    <cellStyle name="Обычный 4 5 2 2 3 3 2 2 2" xfId="31731"/>
    <cellStyle name="Обычный 4 5 2 2 3 3 2 3" xfId="23283"/>
    <cellStyle name="Обычный 4 5 2 2 3 3 3" xfId="10610"/>
    <cellStyle name="Обычный 4 5 2 2 3 3 3 2" xfId="27507"/>
    <cellStyle name="Обычный 4 5 2 2 3 3 4" xfId="19059"/>
    <cellStyle name="Обычный 4 5 2 2 3 4" xfId="3570"/>
    <cellStyle name="Обычный 4 5 2 2 3 4 2" xfId="7794"/>
    <cellStyle name="Обычный 4 5 2 2 3 4 2 2" xfId="16242"/>
    <cellStyle name="Обычный 4 5 2 2 3 4 2 2 2" xfId="33139"/>
    <cellStyle name="Обычный 4 5 2 2 3 4 2 3" xfId="24691"/>
    <cellStyle name="Обычный 4 5 2 2 3 4 3" xfId="12018"/>
    <cellStyle name="Обычный 4 5 2 2 3 4 3 2" xfId="28915"/>
    <cellStyle name="Обычный 4 5 2 2 3 4 4" xfId="20467"/>
    <cellStyle name="Обычный 4 5 2 2 3 5" xfId="4978"/>
    <cellStyle name="Обычный 4 5 2 2 3 5 2" xfId="13426"/>
    <cellStyle name="Обычный 4 5 2 2 3 5 2 2" xfId="30323"/>
    <cellStyle name="Обычный 4 5 2 2 3 5 3" xfId="21875"/>
    <cellStyle name="Обычный 4 5 2 2 3 6" xfId="9202"/>
    <cellStyle name="Обычный 4 5 2 2 3 6 2" xfId="26099"/>
    <cellStyle name="Обычный 4 5 2 2 3 7" xfId="17651"/>
    <cellStyle name="Обычный 4 5 2 2 3 8" xfId="34548"/>
    <cellStyle name="Обычный 4 5 2 2 4" xfId="1106"/>
    <cellStyle name="Обычный 4 5 2 2 4 2" xfId="2514"/>
    <cellStyle name="Обычный 4 5 2 2 4 2 2" xfId="6738"/>
    <cellStyle name="Обычный 4 5 2 2 4 2 2 2" xfId="15186"/>
    <cellStyle name="Обычный 4 5 2 2 4 2 2 2 2" xfId="32083"/>
    <cellStyle name="Обычный 4 5 2 2 4 2 2 3" xfId="23635"/>
    <cellStyle name="Обычный 4 5 2 2 4 2 3" xfId="10962"/>
    <cellStyle name="Обычный 4 5 2 2 4 2 3 2" xfId="27859"/>
    <cellStyle name="Обычный 4 5 2 2 4 2 4" xfId="19411"/>
    <cellStyle name="Обычный 4 5 2 2 4 3" xfId="3922"/>
    <cellStyle name="Обычный 4 5 2 2 4 3 2" xfId="8146"/>
    <cellStyle name="Обычный 4 5 2 2 4 3 2 2" xfId="16594"/>
    <cellStyle name="Обычный 4 5 2 2 4 3 2 2 2" xfId="33491"/>
    <cellStyle name="Обычный 4 5 2 2 4 3 2 3" xfId="25043"/>
    <cellStyle name="Обычный 4 5 2 2 4 3 3" xfId="12370"/>
    <cellStyle name="Обычный 4 5 2 2 4 3 3 2" xfId="29267"/>
    <cellStyle name="Обычный 4 5 2 2 4 3 4" xfId="20819"/>
    <cellStyle name="Обычный 4 5 2 2 4 4" xfId="5330"/>
    <cellStyle name="Обычный 4 5 2 2 4 4 2" xfId="13778"/>
    <cellStyle name="Обычный 4 5 2 2 4 4 2 2" xfId="30675"/>
    <cellStyle name="Обычный 4 5 2 2 4 4 3" xfId="22227"/>
    <cellStyle name="Обычный 4 5 2 2 4 5" xfId="9554"/>
    <cellStyle name="Обычный 4 5 2 2 4 5 2" xfId="26451"/>
    <cellStyle name="Обычный 4 5 2 2 4 6" xfId="18003"/>
    <cellStyle name="Обычный 4 5 2 2 5" xfId="1810"/>
    <cellStyle name="Обычный 4 5 2 2 5 2" xfId="6034"/>
    <cellStyle name="Обычный 4 5 2 2 5 2 2" xfId="14482"/>
    <cellStyle name="Обычный 4 5 2 2 5 2 2 2" xfId="31379"/>
    <cellStyle name="Обычный 4 5 2 2 5 2 3" xfId="22931"/>
    <cellStyle name="Обычный 4 5 2 2 5 3" xfId="10258"/>
    <cellStyle name="Обычный 4 5 2 2 5 3 2" xfId="27155"/>
    <cellStyle name="Обычный 4 5 2 2 5 4" xfId="18707"/>
    <cellStyle name="Обычный 4 5 2 2 6" xfId="3218"/>
    <cellStyle name="Обычный 4 5 2 2 6 2" xfId="7442"/>
    <cellStyle name="Обычный 4 5 2 2 6 2 2" xfId="15890"/>
    <cellStyle name="Обычный 4 5 2 2 6 2 2 2" xfId="32787"/>
    <cellStyle name="Обычный 4 5 2 2 6 2 3" xfId="24339"/>
    <cellStyle name="Обычный 4 5 2 2 6 3" xfId="11666"/>
    <cellStyle name="Обычный 4 5 2 2 6 3 2" xfId="28563"/>
    <cellStyle name="Обычный 4 5 2 2 6 4" xfId="20115"/>
    <cellStyle name="Обычный 4 5 2 2 7" xfId="4626"/>
    <cellStyle name="Обычный 4 5 2 2 7 2" xfId="13074"/>
    <cellStyle name="Обычный 4 5 2 2 7 2 2" xfId="29971"/>
    <cellStyle name="Обычный 4 5 2 2 7 3" xfId="21523"/>
    <cellStyle name="Обычный 4 5 2 2 8" xfId="8850"/>
    <cellStyle name="Обычный 4 5 2 2 8 2" xfId="25747"/>
    <cellStyle name="Обычный 4 5 2 2 9" xfId="17299"/>
    <cellStyle name="Обычный 4 5 2 3" xfId="330"/>
    <cellStyle name="Обычный 4 5 2 3 2" xfId="729"/>
    <cellStyle name="Обычный 4 5 2 3 2 2" xfId="1460"/>
    <cellStyle name="Обычный 4 5 2 3 2 2 2" xfId="2868"/>
    <cellStyle name="Обычный 4 5 2 3 2 2 2 2" xfId="7092"/>
    <cellStyle name="Обычный 4 5 2 3 2 2 2 2 2" xfId="15540"/>
    <cellStyle name="Обычный 4 5 2 3 2 2 2 2 2 2" xfId="32437"/>
    <cellStyle name="Обычный 4 5 2 3 2 2 2 2 3" xfId="23989"/>
    <cellStyle name="Обычный 4 5 2 3 2 2 2 3" xfId="11316"/>
    <cellStyle name="Обычный 4 5 2 3 2 2 2 3 2" xfId="28213"/>
    <cellStyle name="Обычный 4 5 2 3 2 2 2 4" xfId="19765"/>
    <cellStyle name="Обычный 4 5 2 3 2 2 3" xfId="4276"/>
    <cellStyle name="Обычный 4 5 2 3 2 2 3 2" xfId="8500"/>
    <cellStyle name="Обычный 4 5 2 3 2 2 3 2 2" xfId="16948"/>
    <cellStyle name="Обычный 4 5 2 3 2 2 3 2 2 2" xfId="33845"/>
    <cellStyle name="Обычный 4 5 2 3 2 2 3 2 3" xfId="25397"/>
    <cellStyle name="Обычный 4 5 2 3 2 2 3 3" xfId="12724"/>
    <cellStyle name="Обычный 4 5 2 3 2 2 3 3 2" xfId="29621"/>
    <cellStyle name="Обычный 4 5 2 3 2 2 3 4" xfId="21173"/>
    <cellStyle name="Обычный 4 5 2 3 2 2 4" xfId="5684"/>
    <cellStyle name="Обычный 4 5 2 3 2 2 4 2" xfId="14132"/>
    <cellStyle name="Обычный 4 5 2 3 2 2 4 2 2" xfId="31029"/>
    <cellStyle name="Обычный 4 5 2 3 2 2 4 3" xfId="22581"/>
    <cellStyle name="Обычный 4 5 2 3 2 2 5" xfId="9908"/>
    <cellStyle name="Обычный 4 5 2 3 2 2 5 2" xfId="26805"/>
    <cellStyle name="Обычный 4 5 2 3 2 2 6" xfId="18357"/>
    <cellStyle name="Обычный 4 5 2 3 2 3" xfId="2164"/>
    <cellStyle name="Обычный 4 5 2 3 2 3 2" xfId="6388"/>
    <cellStyle name="Обычный 4 5 2 3 2 3 2 2" xfId="14836"/>
    <cellStyle name="Обычный 4 5 2 3 2 3 2 2 2" xfId="31733"/>
    <cellStyle name="Обычный 4 5 2 3 2 3 2 3" xfId="23285"/>
    <cellStyle name="Обычный 4 5 2 3 2 3 3" xfId="10612"/>
    <cellStyle name="Обычный 4 5 2 3 2 3 3 2" xfId="27509"/>
    <cellStyle name="Обычный 4 5 2 3 2 3 4" xfId="19061"/>
    <cellStyle name="Обычный 4 5 2 3 2 4" xfId="3572"/>
    <cellStyle name="Обычный 4 5 2 3 2 4 2" xfId="7796"/>
    <cellStyle name="Обычный 4 5 2 3 2 4 2 2" xfId="16244"/>
    <cellStyle name="Обычный 4 5 2 3 2 4 2 2 2" xfId="33141"/>
    <cellStyle name="Обычный 4 5 2 3 2 4 2 3" xfId="24693"/>
    <cellStyle name="Обычный 4 5 2 3 2 4 3" xfId="12020"/>
    <cellStyle name="Обычный 4 5 2 3 2 4 3 2" xfId="28917"/>
    <cellStyle name="Обычный 4 5 2 3 2 4 4" xfId="20469"/>
    <cellStyle name="Обычный 4 5 2 3 2 5" xfId="4980"/>
    <cellStyle name="Обычный 4 5 2 3 2 5 2" xfId="13428"/>
    <cellStyle name="Обычный 4 5 2 3 2 5 2 2" xfId="30325"/>
    <cellStyle name="Обычный 4 5 2 3 2 5 3" xfId="21877"/>
    <cellStyle name="Обычный 4 5 2 3 2 6" xfId="9204"/>
    <cellStyle name="Обычный 4 5 2 3 2 6 2" xfId="26101"/>
    <cellStyle name="Обычный 4 5 2 3 2 7" xfId="17653"/>
    <cellStyle name="Обычный 4 5 2 3 2 8" xfId="34550"/>
    <cellStyle name="Обычный 4 5 2 3 3" xfId="1108"/>
    <cellStyle name="Обычный 4 5 2 3 3 2" xfId="2516"/>
    <cellStyle name="Обычный 4 5 2 3 3 2 2" xfId="6740"/>
    <cellStyle name="Обычный 4 5 2 3 3 2 2 2" xfId="15188"/>
    <cellStyle name="Обычный 4 5 2 3 3 2 2 2 2" xfId="32085"/>
    <cellStyle name="Обычный 4 5 2 3 3 2 2 3" xfId="23637"/>
    <cellStyle name="Обычный 4 5 2 3 3 2 3" xfId="10964"/>
    <cellStyle name="Обычный 4 5 2 3 3 2 3 2" xfId="27861"/>
    <cellStyle name="Обычный 4 5 2 3 3 2 4" xfId="19413"/>
    <cellStyle name="Обычный 4 5 2 3 3 3" xfId="3924"/>
    <cellStyle name="Обычный 4 5 2 3 3 3 2" xfId="8148"/>
    <cellStyle name="Обычный 4 5 2 3 3 3 2 2" xfId="16596"/>
    <cellStyle name="Обычный 4 5 2 3 3 3 2 2 2" xfId="33493"/>
    <cellStyle name="Обычный 4 5 2 3 3 3 2 3" xfId="25045"/>
    <cellStyle name="Обычный 4 5 2 3 3 3 3" xfId="12372"/>
    <cellStyle name="Обычный 4 5 2 3 3 3 3 2" xfId="29269"/>
    <cellStyle name="Обычный 4 5 2 3 3 3 4" xfId="20821"/>
    <cellStyle name="Обычный 4 5 2 3 3 4" xfId="5332"/>
    <cellStyle name="Обычный 4 5 2 3 3 4 2" xfId="13780"/>
    <cellStyle name="Обычный 4 5 2 3 3 4 2 2" xfId="30677"/>
    <cellStyle name="Обычный 4 5 2 3 3 4 3" xfId="22229"/>
    <cellStyle name="Обычный 4 5 2 3 3 5" xfId="9556"/>
    <cellStyle name="Обычный 4 5 2 3 3 5 2" xfId="26453"/>
    <cellStyle name="Обычный 4 5 2 3 3 6" xfId="18005"/>
    <cellStyle name="Обычный 4 5 2 3 4" xfId="1812"/>
    <cellStyle name="Обычный 4 5 2 3 4 2" xfId="6036"/>
    <cellStyle name="Обычный 4 5 2 3 4 2 2" xfId="14484"/>
    <cellStyle name="Обычный 4 5 2 3 4 2 2 2" xfId="31381"/>
    <cellStyle name="Обычный 4 5 2 3 4 2 3" xfId="22933"/>
    <cellStyle name="Обычный 4 5 2 3 4 3" xfId="10260"/>
    <cellStyle name="Обычный 4 5 2 3 4 3 2" xfId="27157"/>
    <cellStyle name="Обычный 4 5 2 3 4 4" xfId="18709"/>
    <cellStyle name="Обычный 4 5 2 3 5" xfId="3220"/>
    <cellStyle name="Обычный 4 5 2 3 5 2" xfId="7444"/>
    <cellStyle name="Обычный 4 5 2 3 5 2 2" xfId="15892"/>
    <cellStyle name="Обычный 4 5 2 3 5 2 2 2" xfId="32789"/>
    <cellStyle name="Обычный 4 5 2 3 5 2 3" xfId="24341"/>
    <cellStyle name="Обычный 4 5 2 3 5 3" xfId="11668"/>
    <cellStyle name="Обычный 4 5 2 3 5 3 2" xfId="28565"/>
    <cellStyle name="Обычный 4 5 2 3 5 4" xfId="20117"/>
    <cellStyle name="Обычный 4 5 2 3 6" xfId="4628"/>
    <cellStyle name="Обычный 4 5 2 3 6 2" xfId="13076"/>
    <cellStyle name="Обычный 4 5 2 3 6 2 2" xfId="29973"/>
    <cellStyle name="Обычный 4 5 2 3 6 3" xfId="21525"/>
    <cellStyle name="Обычный 4 5 2 3 7" xfId="8852"/>
    <cellStyle name="Обычный 4 5 2 3 7 2" xfId="25749"/>
    <cellStyle name="Обычный 4 5 2 3 8" xfId="17301"/>
    <cellStyle name="Обычный 4 5 2 3 9" xfId="34198"/>
    <cellStyle name="Обычный 4 5 2 4" xfId="726"/>
    <cellStyle name="Обычный 4 5 2 4 2" xfId="1457"/>
    <cellStyle name="Обычный 4 5 2 4 2 2" xfId="2865"/>
    <cellStyle name="Обычный 4 5 2 4 2 2 2" xfId="7089"/>
    <cellStyle name="Обычный 4 5 2 4 2 2 2 2" xfId="15537"/>
    <cellStyle name="Обычный 4 5 2 4 2 2 2 2 2" xfId="32434"/>
    <cellStyle name="Обычный 4 5 2 4 2 2 2 3" xfId="23986"/>
    <cellStyle name="Обычный 4 5 2 4 2 2 3" xfId="11313"/>
    <cellStyle name="Обычный 4 5 2 4 2 2 3 2" xfId="28210"/>
    <cellStyle name="Обычный 4 5 2 4 2 2 4" xfId="19762"/>
    <cellStyle name="Обычный 4 5 2 4 2 3" xfId="4273"/>
    <cellStyle name="Обычный 4 5 2 4 2 3 2" xfId="8497"/>
    <cellStyle name="Обычный 4 5 2 4 2 3 2 2" xfId="16945"/>
    <cellStyle name="Обычный 4 5 2 4 2 3 2 2 2" xfId="33842"/>
    <cellStyle name="Обычный 4 5 2 4 2 3 2 3" xfId="25394"/>
    <cellStyle name="Обычный 4 5 2 4 2 3 3" xfId="12721"/>
    <cellStyle name="Обычный 4 5 2 4 2 3 3 2" xfId="29618"/>
    <cellStyle name="Обычный 4 5 2 4 2 3 4" xfId="21170"/>
    <cellStyle name="Обычный 4 5 2 4 2 4" xfId="5681"/>
    <cellStyle name="Обычный 4 5 2 4 2 4 2" xfId="14129"/>
    <cellStyle name="Обычный 4 5 2 4 2 4 2 2" xfId="31026"/>
    <cellStyle name="Обычный 4 5 2 4 2 4 3" xfId="22578"/>
    <cellStyle name="Обычный 4 5 2 4 2 5" xfId="9905"/>
    <cellStyle name="Обычный 4 5 2 4 2 5 2" xfId="26802"/>
    <cellStyle name="Обычный 4 5 2 4 2 6" xfId="18354"/>
    <cellStyle name="Обычный 4 5 2 4 3" xfId="2161"/>
    <cellStyle name="Обычный 4 5 2 4 3 2" xfId="6385"/>
    <cellStyle name="Обычный 4 5 2 4 3 2 2" xfId="14833"/>
    <cellStyle name="Обычный 4 5 2 4 3 2 2 2" xfId="31730"/>
    <cellStyle name="Обычный 4 5 2 4 3 2 3" xfId="23282"/>
    <cellStyle name="Обычный 4 5 2 4 3 3" xfId="10609"/>
    <cellStyle name="Обычный 4 5 2 4 3 3 2" xfId="27506"/>
    <cellStyle name="Обычный 4 5 2 4 3 4" xfId="19058"/>
    <cellStyle name="Обычный 4 5 2 4 4" xfId="3569"/>
    <cellStyle name="Обычный 4 5 2 4 4 2" xfId="7793"/>
    <cellStyle name="Обычный 4 5 2 4 4 2 2" xfId="16241"/>
    <cellStyle name="Обычный 4 5 2 4 4 2 2 2" xfId="33138"/>
    <cellStyle name="Обычный 4 5 2 4 4 2 3" xfId="24690"/>
    <cellStyle name="Обычный 4 5 2 4 4 3" xfId="12017"/>
    <cellStyle name="Обычный 4 5 2 4 4 3 2" xfId="28914"/>
    <cellStyle name="Обычный 4 5 2 4 4 4" xfId="20466"/>
    <cellStyle name="Обычный 4 5 2 4 5" xfId="4977"/>
    <cellStyle name="Обычный 4 5 2 4 5 2" xfId="13425"/>
    <cellStyle name="Обычный 4 5 2 4 5 2 2" xfId="30322"/>
    <cellStyle name="Обычный 4 5 2 4 5 3" xfId="21874"/>
    <cellStyle name="Обычный 4 5 2 4 6" xfId="9201"/>
    <cellStyle name="Обычный 4 5 2 4 6 2" xfId="26098"/>
    <cellStyle name="Обычный 4 5 2 4 7" xfId="17650"/>
    <cellStyle name="Обычный 4 5 2 4 8" xfId="34547"/>
    <cellStyle name="Обычный 4 5 2 5" xfId="1105"/>
    <cellStyle name="Обычный 4 5 2 5 2" xfId="2513"/>
    <cellStyle name="Обычный 4 5 2 5 2 2" xfId="6737"/>
    <cellStyle name="Обычный 4 5 2 5 2 2 2" xfId="15185"/>
    <cellStyle name="Обычный 4 5 2 5 2 2 2 2" xfId="32082"/>
    <cellStyle name="Обычный 4 5 2 5 2 2 3" xfId="23634"/>
    <cellStyle name="Обычный 4 5 2 5 2 3" xfId="10961"/>
    <cellStyle name="Обычный 4 5 2 5 2 3 2" xfId="27858"/>
    <cellStyle name="Обычный 4 5 2 5 2 4" xfId="19410"/>
    <cellStyle name="Обычный 4 5 2 5 3" xfId="3921"/>
    <cellStyle name="Обычный 4 5 2 5 3 2" xfId="8145"/>
    <cellStyle name="Обычный 4 5 2 5 3 2 2" xfId="16593"/>
    <cellStyle name="Обычный 4 5 2 5 3 2 2 2" xfId="33490"/>
    <cellStyle name="Обычный 4 5 2 5 3 2 3" xfId="25042"/>
    <cellStyle name="Обычный 4 5 2 5 3 3" xfId="12369"/>
    <cellStyle name="Обычный 4 5 2 5 3 3 2" xfId="29266"/>
    <cellStyle name="Обычный 4 5 2 5 3 4" xfId="20818"/>
    <cellStyle name="Обычный 4 5 2 5 4" xfId="5329"/>
    <cellStyle name="Обычный 4 5 2 5 4 2" xfId="13777"/>
    <cellStyle name="Обычный 4 5 2 5 4 2 2" xfId="30674"/>
    <cellStyle name="Обычный 4 5 2 5 4 3" xfId="22226"/>
    <cellStyle name="Обычный 4 5 2 5 5" xfId="9553"/>
    <cellStyle name="Обычный 4 5 2 5 5 2" xfId="26450"/>
    <cellStyle name="Обычный 4 5 2 5 6" xfId="18002"/>
    <cellStyle name="Обычный 4 5 2 6" xfId="1809"/>
    <cellStyle name="Обычный 4 5 2 6 2" xfId="6033"/>
    <cellStyle name="Обычный 4 5 2 6 2 2" xfId="14481"/>
    <cellStyle name="Обычный 4 5 2 6 2 2 2" xfId="31378"/>
    <cellStyle name="Обычный 4 5 2 6 2 3" xfId="22930"/>
    <cellStyle name="Обычный 4 5 2 6 3" xfId="10257"/>
    <cellStyle name="Обычный 4 5 2 6 3 2" xfId="27154"/>
    <cellStyle name="Обычный 4 5 2 6 4" xfId="18706"/>
    <cellStyle name="Обычный 4 5 2 7" xfId="3217"/>
    <cellStyle name="Обычный 4 5 2 7 2" xfId="7441"/>
    <cellStyle name="Обычный 4 5 2 7 2 2" xfId="15889"/>
    <cellStyle name="Обычный 4 5 2 7 2 2 2" xfId="32786"/>
    <cellStyle name="Обычный 4 5 2 7 2 3" xfId="24338"/>
    <cellStyle name="Обычный 4 5 2 7 3" xfId="11665"/>
    <cellStyle name="Обычный 4 5 2 7 3 2" xfId="28562"/>
    <cellStyle name="Обычный 4 5 2 7 4" xfId="20114"/>
    <cellStyle name="Обычный 4 5 2 8" xfId="4625"/>
    <cellStyle name="Обычный 4 5 2 8 2" xfId="13073"/>
    <cellStyle name="Обычный 4 5 2 8 2 2" xfId="29970"/>
    <cellStyle name="Обычный 4 5 2 8 3" xfId="21522"/>
    <cellStyle name="Обычный 4 5 2 9" xfId="8849"/>
    <cellStyle name="Обычный 4 5 2 9 2" xfId="25746"/>
    <cellStyle name="Обычный 4 5 3" xfId="331"/>
    <cellStyle name="Обычный 4 5 3 10" xfId="34199"/>
    <cellStyle name="Обычный 4 5 3 2" xfId="332"/>
    <cellStyle name="Обычный 4 5 3 2 2" xfId="731"/>
    <cellStyle name="Обычный 4 5 3 2 2 2" xfId="1462"/>
    <cellStyle name="Обычный 4 5 3 2 2 2 2" xfId="2870"/>
    <cellStyle name="Обычный 4 5 3 2 2 2 2 2" xfId="7094"/>
    <cellStyle name="Обычный 4 5 3 2 2 2 2 2 2" xfId="15542"/>
    <cellStyle name="Обычный 4 5 3 2 2 2 2 2 2 2" xfId="32439"/>
    <cellStyle name="Обычный 4 5 3 2 2 2 2 2 3" xfId="23991"/>
    <cellStyle name="Обычный 4 5 3 2 2 2 2 3" xfId="11318"/>
    <cellStyle name="Обычный 4 5 3 2 2 2 2 3 2" xfId="28215"/>
    <cellStyle name="Обычный 4 5 3 2 2 2 2 4" xfId="19767"/>
    <cellStyle name="Обычный 4 5 3 2 2 2 3" xfId="4278"/>
    <cellStyle name="Обычный 4 5 3 2 2 2 3 2" xfId="8502"/>
    <cellStyle name="Обычный 4 5 3 2 2 2 3 2 2" xfId="16950"/>
    <cellStyle name="Обычный 4 5 3 2 2 2 3 2 2 2" xfId="33847"/>
    <cellStyle name="Обычный 4 5 3 2 2 2 3 2 3" xfId="25399"/>
    <cellStyle name="Обычный 4 5 3 2 2 2 3 3" xfId="12726"/>
    <cellStyle name="Обычный 4 5 3 2 2 2 3 3 2" xfId="29623"/>
    <cellStyle name="Обычный 4 5 3 2 2 2 3 4" xfId="21175"/>
    <cellStyle name="Обычный 4 5 3 2 2 2 4" xfId="5686"/>
    <cellStyle name="Обычный 4 5 3 2 2 2 4 2" xfId="14134"/>
    <cellStyle name="Обычный 4 5 3 2 2 2 4 2 2" xfId="31031"/>
    <cellStyle name="Обычный 4 5 3 2 2 2 4 3" xfId="22583"/>
    <cellStyle name="Обычный 4 5 3 2 2 2 5" xfId="9910"/>
    <cellStyle name="Обычный 4 5 3 2 2 2 5 2" xfId="26807"/>
    <cellStyle name="Обычный 4 5 3 2 2 2 6" xfId="18359"/>
    <cellStyle name="Обычный 4 5 3 2 2 3" xfId="2166"/>
    <cellStyle name="Обычный 4 5 3 2 2 3 2" xfId="6390"/>
    <cellStyle name="Обычный 4 5 3 2 2 3 2 2" xfId="14838"/>
    <cellStyle name="Обычный 4 5 3 2 2 3 2 2 2" xfId="31735"/>
    <cellStyle name="Обычный 4 5 3 2 2 3 2 3" xfId="23287"/>
    <cellStyle name="Обычный 4 5 3 2 2 3 3" xfId="10614"/>
    <cellStyle name="Обычный 4 5 3 2 2 3 3 2" xfId="27511"/>
    <cellStyle name="Обычный 4 5 3 2 2 3 4" xfId="19063"/>
    <cellStyle name="Обычный 4 5 3 2 2 4" xfId="3574"/>
    <cellStyle name="Обычный 4 5 3 2 2 4 2" xfId="7798"/>
    <cellStyle name="Обычный 4 5 3 2 2 4 2 2" xfId="16246"/>
    <cellStyle name="Обычный 4 5 3 2 2 4 2 2 2" xfId="33143"/>
    <cellStyle name="Обычный 4 5 3 2 2 4 2 3" xfId="24695"/>
    <cellStyle name="Обычный 4 5 3 2 2 4 3" xfId="12022"/>
    <cellStyle name="Обычный 4 5 3 2 2 4 3 2" xfId="28919"/>
    <cellStyle name="Обычный 4 5 3 2 2 4 4" xfId="20471"/>
    <cellStyle name="Обычный 4 5 3 2 2 5" xfId="4982"/>
    <cellStyle name="Обычный 4 5 3 2 2 5 2" xfId="13430"/>
    <cellStyle name="Обычный 4 5 3 2 2 5 2 2" xfId="30327"/>
    <cellStyle name="Обычный 4 5 3 2 2 5 3" xfId="21879"/>
    <cellStyle name="Обычный 4 5 3 2 2 6" xfId="9206"/>
    <cellStyle name="Обычный 4 5 3 2 2 6 2" xfId="26103"/>
    <cellStyle name="Обычный 4 5 3 2 2 7" xfId="17655"/>
    <cellStyle name="Обычный 4 5 3 2 2 8" xfId="34552"/>
    <cellStyle name="Обычный 4 5 3 2 3" xfId="1110"/>
    <cellStyle name="Обычный 4 5 3 2 3 2" xfId="2518"/>
    <cellStyle name="Обычный 4 5 3 2 3 2 2" xfId="6742"/>
    <cellStyle name="Обычный 4 5 3 2 3 2 2 2" xfId="15190"/>
    <cellStyle name="Обычный 4 5 3 2 3 2 2 2 2" xfId="32087"/>
    <cellStyle name="Обычный 4 5 3 2 3 2 2 3" xfId="23639"/>
    <cellStyle name="Обычный 4 5 3 2 3 2 3" xfId="10966"/>
    <cellStyle name="Обычный 4 5 3 2 3 2 3 2" xfId="27863"/>
    <cellStyle name="Обычный 4 5 3 2 3 2 4" xfId="19415"/>
    <cellStyle name="Обычный 4 5 3 2 3 3" xfId="3926"/>
    <cellStyle name="Обычный 4 5 3 2 3 3 2" xfId="8150"/>
    <cellStyle name="Обычный 4 5 3 2 3 3 2 2" xfId="16598"/>
    <cellStyle name="Обычный 4 5 3 2 3 3 2 2 2" xfId="33495"/>
    <cellStyle name="Обычный 4 5 3 2 3 3 2 3" xfId="25047"/>
    <cellStyle name="Обычный 4 5 3 2 3 3 3" xfId="12374"/>
    <cellStyle name="Обычный 4 5 3 2 3 3 3 2" xfId="29271"/>
    <cellStyle name="Обычный 4 5 3 2 3 3 4" xfId="20823"/>
    <cellStyle name="Обычный 4 5 3 2 3 4" xfId="5334"/>
    <cellStyle name="Обычный 4 5 3 2 3 4 2" xfId="13782"/>
    <cellStyle name="Обычный 4 5 3 2 3 4 2 2" xfId="30679"/>
    <cellStyle name="Обычный 4 5 3 2 3 4 3" xfId="22231"/>
    <cellStyle name="Обычный 4 5 3 2 3 5" xfId="9558"/>
    <cellStyle name="Обычный 4 5 3 2 3 5 2" xfId="26455"/>
    <cellStyle name="Обычный 4 5 3 2 3 6" xfId="18007"/>
    <cellStyle name="Обычный 4 5 3 2 4" xfId="1814"/>
    <cellStyle name="Обычный 4 5 3 2 4 2" xfId="6038"/>
    <cellStyle name="Обычный 4 5 3 2 4 2 2" xfId="14486"/>
    <cellStyle name="Обычный 4 5 3 2 4 2 2 2" xfId="31383"/>
    <cellStyle name="Обычный 4 5 3 2 4 2 3" xfId="22935"/>
    <cellStyle name="Обычный 4 5 3 2 4 3" xfId="10262"/>
    <cellStyle name="Обычный 4 5 3 2 4 3 2" xfId="27159"/>
    <cellStyle name="Обычный 4 5 3 2 4 4" xfId="18711"/>
    <cellStyle name="Обычный 4 5 3 2 5" xfId="3222"/>
    <cellStyle name="Обычный 4 5 3 2 5 2" xfId="7446"/>
    <cellStyle name="Обычный 4 5 3 2 5 2 2" xfId="15894"/>
    <cellStyle name="Обычный 4 5 3 2 5 2 2 2" xfId="32791"/>
    <cellStyle name="Обычный 4 5 3 2 5 2 3" xfId="24343"/>
    <cellStyle name="Обычный 4 5 3 2 5 3" xfId="11670"/>
    <cellStyle name="Обычный 4 5 3 2 5 3 2" xfId="28567"/>
    <cellStyle name="Обычный 4 5 3 2 5 4" xfId="20119"/>
    <cellStyle name="Обычный 4 5 3 2 6" xfId="4630"/>
    <cellStyle name="Обычный 4 5 3 2 6 2" xfId="13078"/>
    <cellStyle name="Обычный 4 5 3 2 6 2 2" xfId="29975"/>
    <cellStyle name="Обычный 4 5 3 2 6 3" xfId="21527"/>
    <cellStyle name="Обычный 4 5 3 2 7" xfId="8854"/>
    <cellStyle name="Обычный 4 5 3 2 7 2" xfId="25751"/>
    <cellStyle name="Обычный 4 5 3 2 8" xfId="17303"/>
    <cellStyle name="Обычный 4 5 3 2 9" xfId="34200"/>
    <cellStyle name="Обычный 4 5 3 3" xfId="730"/>
    <cellStyle name="Обычный 4 5 3 3 2" xfId="1461"/>
    <cellStyle name="Обычный 4 5 3 3 2 2" xfId="2869"/>
    <cellStyle name="Обычный 4 5 3 3 2 2 2" xfId="7093"/>
    <cellStyle name="Обычный 4 5 3 3 2 2 2 2" xfId="15541"/>
    <cellStyle name="Обычный 4 5 3 3 2 2 2 2 2" xfId="32438"/>
    <cellStyle name="Обычный 4 5 3 3 2 2 2 3" xfId="23990"/>
    <cellStyle name="Обычный 4 5 3 3 2 2 3" xfId="11317"/>
    <cellStyle name="Обычный 4 5 3 3 2 2 3 2" xfId="28214"/>
    <cellStyle name="Обычный 4 5 3 3 2 2 4" xfId="19766"/>
    <cellStyle name="Обычный 4 5 3 3 2 3" xfId="4277"/>
    <cellStyle name="Обычный 4 5 3 3 2 3 2" xfId="8501"/>
    <cellStyle name="Обычный 4 5 3 3 2 3 2 2" xfId="16949"/>
    <cellStyle name="Обычный 4 5 3 3 2 3 2 2 2" xfId="33846"/>
    <cellStyle name="Обычный 4 5 3 3 2 3 2 3" xfId="25398"/>
    <cellStyle name="Обычный 4 5 3 3 2 3 3" xfId="12725"/>
    <cellStyle name="Обычный 4 5 3 3 2 3 3 2" xfId="29622"/>
    <cellStyle name="Обычный 4 5 3 3 2 3 4" xfId="21174"/>
    <cellStyle name="Обычный 4 5 3 3 2 4" xfId="5685"/>
    <cellStyle name="Обычный 4 5 3 3 2 4 2" xfId="14133"/>
    <cellStyle name="Обычный 4 5 3 3 2 4 2 2" xfId="31030"/>
    <cellStyle name="Обычный 4 5 3 3 2 4 3" xfId="22582"/>
    <cellStyle name="Обычный 4 5 3 3 2 5" xfId="9909"/>
    <cellStyle name="Обычный 4 5 3 3 2 5 2" xfId="26806"/>
    <cellStyle name="Обычный 4 5 3 3 2 6" xfId="18358"/>
    <cellStyle name="Обычный 4 5 3 3 3" xfId="2165"/>
    <cellStyle name="Обычный 4 5 3 3 3 2" xfId="6389"/>
    <cellStyle name="Обычный 4 5 3 3 3 2 2" xfId="14837"/>
    <cellStyle name="Обычный 4 5 3 3 3 2 2 2" xfId="31734"/>
    <cellStyle name="Обычный 4 5 3 3 3 2 3" xfId="23286"/>
    <cellStyle name="Обычный 4 5 3 3 3 3" xfId="10613"/>
    <cellStyle name="Обычный 4 5 3 3 3 3 2" xfId="27510"/>
    <cellStyle name="Обычный 4 5 3 3 3 4" xfId="19062"/>
    <cellStyle name="Обычный 4 5 3 3 4" xfId="3573"/>
    <cellStyle name="Обычный 4 5 3 3 4 2" xfId="7797"/>
    <cellStyle name="Обычный 4 5 3 3 4 2 2" xfId="16245"/>
    <cellStyle name="Обычный 4 5 3 3 4 2 2 2" xfId="33142"/>
    <cellStyle name="Обычный 4 5 3 3 4 2 3" xfId="24694"/>
    <cellStyle name="Обычный 4 5 3 3 4 3" xfId="12021"/>
    <cellStyle name="Обычный 4 5 3 3 4 3 2" xfId="28918"/>
    <cellStyle name="Обычный 4 5 3 3 4 4" xfId="20470"/>
    <cellStyle name="Обычный 4 5 3 3 5" xfId="4981"/>
    <cellStyle name="Обычный 4 5 3 3 5 2" xfId="13429"/>
    <cellStyle name="Обычный 4 5 3 3 5 2 2" xfId="30326"/>
    <cellStyle name="Обычный 4 5 3 3 5 3" xfId="21878"/>
    <cellStyle name="Обычный 4 5 3 3 6" xfId="9205"/>
    <cellStyle name="Обычный 4 5 3 3 6 2" xfId="26102"/>
    <cellStyle name="Обычный 4 5 3 3 7" xfId="17654"/>
    <cellStyle name="Обычный 4 5 3 3 8" xfId="34551"/>
    <cellStyle name="Обычный 4 5 3 4" xfId="1109"/>
    <cellStyle name="Обычный 4 5 3 4 2" xfId="2517"/>
    <cellStyle name="Обычный 4 5 3 4 2 2" xfId="6741"/>
    <cellStyle name="Обычный 4 5 3 4 2 2 2" xfId="15189"/>
    <cellStyle name="Обычный 4 5 3 4 2 2 2 2" xfId="32086"/>
    <cellStyle name="Обычный 4 5 3 4 2 2 3" xfId="23638"/>
    <cellStyle name="Обычный 4 5 3 4 2 3" xfId="10965"/>
    <cellStyle name="Обычный 4 5 3 4 2 3 2" xfId="27862"/>
    <cellStyle name="Обычный 4 5 3 4 2 4" xfId="19414"/>
    <cellStyle name="Обычный 4 5 3 4 3" xfId="3925"/>
    <cellStyle name="Обычный 4 5 3 4 3 2" xfId="8149"/>
    <cellStyle name="Обычный 4 5 3 4 3 2 2" xfId="16597"/>
    <cellStyle name="Обычный 4 5 3 4 3 2 2 2" xfId="33494"/>
    <cellStyle name="Обычный 4 5 3 4 3 2 3" xfId="25046"/>
    <cellStyle name="Обычный 4 5 3 4 3 3" xfId="12373"/>
    <cellStyle name="Обычный 4 5 3 4 3 3 2" xfId="29270"/>
    <cellStyle name="Обычный 4 5 3 4 3 4" xfId="20822"/>
    <cellStyle name="Обычный 4 5 3 4 4" xfId="5333"/>
    <cellStyle name="Обычный 4 5 3 4 4 2" xfId="13781"/>
    <cellStyle name="Обычный 4 5 3 4 4 2 2" xfId="30678"/>
    <cellStyle name="Обычный 4 5 3 4 4 3" xfId="22230"/>
    <cellStyle name="Обычный 4 5 3 4 5" xfId="9557"/>
    <cellStyle name="Обычный 4 5 3 4 5 2" xfId="26454"/>
    <cellStyle name="Обычный 4 5 3 4 6" xfId="18006"/>
    <cellStyle name="Обычный 4 5 3 5" xfId="1813"/>
    <cellStyle name="Обычный 4 5 3 5 2" xfId="6037"/>
    <cellStyle name="Обычный 4 5 3 5 2 2" xfId="14485"/>
    <cellStyle name="Обычный 4 5 3 5 2 2 2" xfId="31382"/>
    <cellStyle name="Обычный 4 5 3 5 2 3" xfId="22934"/>
    <cellStyle name="Обычный 4 5 3 5 3" xfId="10261"/>
    <cellStyle name="Обычный 4 5 3 5 3 2" xfId="27158"/>
    <cellStyle name="Обычный 4 5 3 5 4" xfId="18710"/>
    <cellStyle name="Обычный 4 5 3 6" xfId="3221"/>
    <cellStyle name="Обычный 4 5 3 6 2" xfId="7445"/>
    <cellStyle name="Обычный 4 5 3 6 2 2" xfId="15893"/>
    <cellStyle name="Обычный 4 5 3 6 2 2 2" xfId="32790"/>
    <cellStyle name="Обычный 4 5 3 6 2 3" xfId="24342"/>
    <cellStyle name="Обычный 4 5 3 6 3" xfId="11669"/>
    <cellStyle name="Обычный 4 5 3 6 3 2" xfId="28566"/>
    <cellStyle name="Обычный 4 5 3 6 4" xfId="20118"/>
    <cellStyle name="Обычный 4 5 3 7" xfId="4629"/>
    <cellStyle name="Обычный 4 5 3 7 2" xfId="13077"/>
    <cellStyle name="Обычный 4 5 3 7 2 2" xfId="29974"/>
    <cellStyle name="Обычный 4 5 3 7 3" xfId="21526"/>
    <cellStyle name="Обычный 4 5 3 8" xfId="8853"/>
    <cellStyle name="Обычный 4 5 3 8 2" xfId="25750"/>
    <cellStyle name="Обычный 4 5 3 9" xfId="17302"/>
    <cellStyle name="Обычный 4 5 4" xfId="333"/>
    <cellStyle name="Обычный 4 5 4 2" xfId="732"/>
    <cellStyle name="Обычный 4 5 4 2 2" xfId="1463"/>
    <cellStyle name="Обычный 4 5 4 2 2 2" xfId="2871"/>
    <cellStyle name="Обычный 4 5 4 2 2 2 2" xfId="7095"/>
    <cellStyle name="Обычный 4 5 4 2 2 2 2 2" xfId="15543"/>
    <cellStyle name="Обычный 4 5 4 2 2 2 2 2 2" xfId="32440"/>
    <cellStyle name="Обычный 4 5 4 2 2 2 2 3" xfId="23992"/>
    <cellStyle name="Обычный 4 5 4 2 2 2 3" xfId="11319"/>
    <cellStyle name="Обычный 4 5 4 2 2 2 3 2" xfId="28216"/>
    <cellStyle name="Обычный 4 5 4 2 2 2 4" xfId="19768"/>
    <cellStyle name="Обычный 4 5 4 2 2 3" xfId="4279"/>
    <cellStyle name="Обычный 4 5 4 2 2 3 2" xfId="8503"/>
    <cellStyle name="Обычный 4 5 4 2 2 3 2 2" xfId="16951"/>
    <cellStyle name="Обычный 4 5 4 2 2 3 2 2 2" xfId="33848"/>
    <cellStyle name="Обычный 4 5 4 2 2 3 2 3" xfId="25400"/>
    <cellStyle name="Обычный 4 5 4 2 2 3 3" xfId="12727"/>
    <cellStyle name="Обычный 4 5 4 2 2 3 3 2" xfId="29624"/>
    <cellStyle name="Обычный 4 5 4 2 2 3 4" xfId="21176"/>
    <cellStyle name="Обычный 4 5 4 2 2 4" xfId="5687"/>
    <cellStyle name="Обычный 4 5 4 2 2 4 2" xfId="14135"/>
    <cellStyle name="Обычный 4 5 4 2 2 4 2 2" xfId="31032"/>
    <cellStyle name="Обычный 4 5 4 2 2 4 3" xfId="22584"/>
    <cellStyle name="Обычный 4 5 4 2 2 5" xfId="9911"/>
    <cellStyle name="Обычный 4 5 4 2 2 5 2" xfId="26808"/>
    <cellStyle name="Обычный 4 5 4 2 2 6" xfId="18360"/>
    <cellStyle name="Обычный 4 5 4 2 3" xfId="2167"/>
    <cellStyle name="Обычный 4 5 4 2 3 2" xfId="6391"/>
    <cellStyle name="Обычный 4 5 4 2 3 2 2" xfId="14839"/>
    <cellStyle name="Обычный 4 5 4 2 3 2 2 2" xfId="31736"/>
    <cellStyle name="Обычный 4 5 4 2 3 2 3" xfId="23288"/>
    <cellStyle name="Обычный 4 5 4 2 3 3" xfId="10615"/>
    <cellStyle name="Обычный 4 5 4 2 3 3 2" xfId="27512"/>
    <cellStyle name="Обычный 4 5 4 2 3 4" xfId="19064"/>
    <cellStyle name="Обычный 4 5 4 2 4" xfId="3575"/>
    <cellStyle name="Обычный 4 5 4 2 4 2" xfId="7799"/>
    <cellStyle name="Обычный 4 5 4 2 4 2 2" xfId="16247"/>
    <cellStyle name="Обычный 4 5 4 2 4 2 2 2" xfId="33144"/>
    <cellStyle name="Обычный 4 5 4 2 4 2 3" xfId="24696"/>
    <cellStyle name="Обычный 4 5 4 2 4 3" xfId="12023"/>
    <cellStyle name="Обычный 4 5 4 2 4 3 2" xfId="28920"/>
    <cellStyle name="Обычный 4 5 4 2 4 4" xfId="20472"/>
    <cellStyle name="Обычный 4 5 4 2 5" xfId="4983"/>
    <cellStyle name="Обычный 4 5 4 2 5 2" xfId="13431"/>
    <cellStyle name="Обычный 4 5 4 2 5 2 2" xfId="30328"/>
    <cellStyle name="Обычный 4 5 4 2 5 3" xfId="21880"/>
    <cellStyle name="Обычный 4 5 4 2 6" xfId="9207"/>
    <cellStyle name="Обычный 4 5 4 2 6 2" xfId="26104"/>
    <cellStyle name="Обычный 4 5 4 2 7" xfId="17656"/>
    <cellStyle name="Обычный 4 5 4 2 8" xfId="34553"/>
    <cellStyle name="Обычный 4 5 4 3" xfId="1111"/>
    <cellStyle name="Обычный 4 5 4 3 2" xfId="2519"/>
    <cellStyle name="Обычный 4 5 4 3 2 2" xfId="6743"/>
    <cellStyle name="Обычный 4 5 4 3 2 2 2" xfId="15191"/>
    <cellStyle name="Обычный 4 5 4 3 2 2 2 2" xfId="32088"/>
    <cellStyle name="Обычный 4 5 4 3 2 2 3" xfId="23640"/>
    <cellStyle name="Обычный 4 5 4 3 2 3" xfId="10967"/>
    <cellStyle name="Обычный 4 5 4 3 2 3 2" xfId="27864"/>
    <cellStyle name="Обычный 4 5 4 3 2 4" xfId="19416"/>
    <cellStyle name="Обычный 4 5 4 3 3" xfId="3927"/>
    <cellStyle name="Обычный 4 5 4 3 3 2" xfId="8151"/>
    <cellStyle name="Обычный 4 5 4 3 3 2 2" xfId="16599"/>
    <cellStyle name="Обычный 4 5 4 3 3 2 2 2" xfId="33496"/>
    <cellStyle name="Обычный 4 5 4 3 3 2 3" xfId="25048"/>
    <cellStyle name="Обычный 4 5 4 3 3 3" xfId="12375"/>
    <cellStyle name="Обычный 4 5 4 3 3 3 2" xfId="29272"/>
    <cellStyle name="Обычный 4 5 4 3 3 4" xfId="20824"/>
    <cellStyle name="Обычный 4 5 4 3 4" xfId="5335"/>
    <cellStyle name="Обычный 4 5 4 3 4 2" xfId="13783"/>
    <cellStyle name="Обычный 4 5 4 3 4 2 2" xfId="30680"/>
    <cellStyle name="Обычный 4 5 4 3 4 3" xfId="22232"/>
    <cellStyle name="Обычный 4 5 4 3 5" xfId="9559"/>
    <cellStyle name="Обычный 4 5 4 3 5 2" xfId="26456"/>
    <cellStyle name="Обычный 4 5 4 3 6" xfId="18008"/>
    <cellStyle name="Обычный 4 5 4 4" xfId="1815"/>
    <cellStyle name="Обычный 4 5 4 4 2" xfId="6039"/>
    <cellStyle name="Обычный 4 5 4 4 2 2" xfId="14487"/>
    <cellStyle name="Обычный 4 5 4 4 2 2 2" xfId="31384"/>
    <cellStyle name="Обычный 4 5 4 4 2 3" xfId="22936"/>
    <cellStyle name="Обычный 4 5 4 4 3" xfId="10263"/>
    <cellStyle name="Обычный 4 5 4 4 3 2" xfId="27160"/>
    <cellStyle name="Обычный 4 5 4 4 4" xfId="18712"/>
    <cellStyle name="Обычный 4 5 4 5" xfId="3223"/>
    <cellStyle name="Обычный 4 5 4 5 2" xfId="7447"/>
    <cellStyle name="Обычный 4 5 4 5 2 2" xfId="15895"/>
    <cellStyle name="Обычный 4 5 4 5 2 2 2" xfId="32792"/>
    <cellStyle name="Обычный 4 5 4 5 2 3" xfId="24344"/>
    <cellStyle name="Обычный 4 5 4 5 3" xfId="11671"/>
    <cellStyle name="Обычный 4 5 4 5 3 2" xfId="28568"/>
    <cellStyle name="Обычный 4 5 4 5 4" xfId="20120"/>
    <cellStyle name="Обычный 4 5 4 6" xfId="4631"/>
    <cellStyle name="Обычный 4 5 4 6 2" xfId="13079"/>
    <cellStyle name="Обычный 4 5 4 6 2 2" xfId="29976"/>
    <cellStyle name="Обычный 4 5 4 6 3" xfId="21528"/>
    <cellStyle name="Обычный 4 5 4 7" xfId="8855"/>
    <cellStyle name="Обычный 4 5 4 7 2" xfId="25752"/>
    <cellStyle name="Обычный 4 5 4 8" xfId="17304"/>
    <cellStyle name="Обычный 4 5 4 9" xfId="34201"/>
    <cellStyle name="Обычный 4 5 5" xfId="725"/>
    <cellStyle name="Обычный 4 5 5 2" xfId="1456"/>
    <cellStyle name="Обычный 4 5 5 2 2" xfId="2864"/>
    <cellStyle name="Обычный 4 5 5 2 2 2" xfId="7088"/>
    <cellStyle name="Обычный 4 5 5 2 2 2 2" xfId="15536"/>
    <cellStyle name="Обычный 4 5 5 2 2 2 2 2" xfId="32433"/>
    <cellStyle name="Обычный 4 5 5 2 2 2 3" xfId="23985"/>
    <cellStyle name="Обычный 4 5 5 2 2 3" xfId="11312"/>
    <cellStyle name="Обычный 4 5 5 2 2 3 2" xfId="28209"/>
    <cellStyle name="Обычный 4 5 5 2 2 4" xfId="19761"/>
    <cellStyle name="Обычный 4 5 5 2 3" xfId="4272"/>
    <cellStyle name="Обычный 4 5 5 2 3 2" xfId="8496"/>
    <cellStyle name="Обычный 4 5 5 2 3 2 2" xfId="16944"/>
    <cellStyle name="Обычный 4 5 5 2 3 2 2 2" xfId="33841"/>
    <cellStyle name="Обычный 4 5 5 2 3 2 3" xfId="25393"/>
    <cellStyle name="Обычный 4 5 5 2 3 3" xfId="12720"/>
    <cellStyle name="Обычный 4 5 5 2 3 3 2" xfId="29617"/>
    <cellStyle name="Обычный 4 5 5 2 3 4" xfId="21169"/>
    <cellStyle name="Обычный 4 5 5 2 4" xfId="5680"/>
    <cellStyle name="Обычный 4 5 5 2 4 2" xfId="14128"/>
    <cellStyle name="Обычный 4 5 5 2 4 2 2" xfId="31025"/>
    <cellStyle name="Обычный 4 5 5 2 4 3" xfId="22577"/>
    <cellStyle name="Обычный 4 5 5 2 5" xfId="9904"/>
    <cellStyle name="Обычный 4 5 5 2 5 2" xfId="26801"/>
    <cellStyle name="Обычный 4 5 5 2 6" xfId="18353"/>
    <cellStyle name="Обычный 4 5 5 3" xfId="2160"/>
    <cellStyle name="Обычный 4 5 5 3 2" xfId="6384"/>
    <cellStyle name="Обычный 4 5 5 3 2 2" xfId="14832"/>
    <cellStyle name="Обычный 4 5 5 3 2 2 2" xfId="31729"/>
    <cellStyle name="Обычный 4 5 5 3 2 3" xfId="23281"/>
    <cellStyle name="Обычный 4 5 5 3 3" xfId="10608"/>
    <cellStyle name="Обычный 4 5 5 3 3 2" xfId="27505"/>
    <cellStyle name="Обычный 4 5 5 3 4" xfId="19057"/>
    <cellStyle name="Обычный 4 5 5 4" xfId="3568"/>
    <cellStyle name="Обычный 4 5 5 4 2" xfId="7792"/>
    <cellStyle name="Обычный 4 5 5 4 2 2" xfId="16240"/>
    <cellStyle name="Обычный 4 5 5 4 2 2 2" xfId="33137"/>
    <cellStyle name="Обычный 4 5 5 4 2 3" xfId="24689"/>
    <cellStyle name="Обычный 4 5 5 4 3" xfId="12016"/>
    <cellStyle name="Обычный 4 5 5 4 3 2" xfId="28913"/>
    <cellStyle name="Обычный 4 5 5 4 4" xfId="20465"/>
    <cellStyle name="Обычный 4 5 5 5" xfId="4976"/>
    <cellStyle name="Обычный 4 5 5 5 2" xfId="13424"/>
    <cellStyle name="Обычный 4 5 5 5 2 2" xfId="30321"/>
    <cellStyle name="Обычный 4 5 5 5 3" xfId="21873"/>
    <cellStyle name="Обычный 4 5 5 6" xfId="9200"/>
    <cellStyle name="Обычный 4 5 5 6 2" xfId="26097"/>
    <cellStyle name="Обычный 4 5 5 7" xfId="17649"/>
    <cellStyle name="Обычный 4 5 5 8" xfId="34546"/>
    <cellStyle name="Обычный 4 5 6" xfId="1104"/>
    <cellStyle name="Обычный 4 5 6 2" xfId="2512"/>
    <cellStyle name="Обычный 4 5 6 2 2" xfId="6736"/>
    <cellStyle name="Обычный 4 5 6 2 2 2" xfId="15184"/>
    <cellStyle name="Обычный 4 5 6 2 2 2 2" xfId="32081"/>
    <cellStyle name="Обычный 4 5 6 2 2 3" xfId="23633"/>
    <cellStyle name="Обычный 4 5 6 2 3" xfId="10960"/>
    <cellStyle name="Обычный 4 5 6 2 3 2" xfId="27857"/>
    <cellStyle name="Обычный 4 5 6 2 4" xfId="19409"/>
    <cellStyle name="Обычный 4 5 6 3" xfId="3920"/>
    <cellStyle name="Обычный 4 5 6 3 2" xfId="8144"/>
    <cellStyle name="Обычный 4 5 6 3 2 2" xfId="16592"/>
    <cellStyle name="Обычный 4 5 6 3 2 2 2" xfId="33489"/>
    <cellStyle name="Обычный 4 5 6 3 2 3" xfId="25041"/>
    <cellStyle name="Обычный 4 5 6 3 3" xfId="12368"/>
    <cellStyle name="Обычный 4 5 6 3 3 2" xfId="29265"/>
    <cellStyle name="Обычный 4 5 6 3 4" xfId="20817"/>
    <cellStyle name="Обычный 4 5 6 4" xfId="5328"/>
    <cellStyle name="Обычный 4 5 6 4 2" xfId="13776"/>
    <cellStyle name="Обычный 4 5 6 4 2 2" xfId="30673"/>
    <cellStyle name="Обычный 4 5 6 4 3" xfId="22225"/>
    <cellStyle name="Обычный 4 5 6 5" xfId="9552"/>
    <cellStyle name="Обычный 4 5 6 5 2" xfId="26449"/>
    <cellStyle name="Обычный 4 5 6 6" xfId="18001"/>
    <cellStyle name="Обычный 4 5 7" xfId="1808"/>
    <cellStyle name="Обычный 4 5 7 2" xfId="6032"/>
    <cellStyle name="Обычный 4 5 7 2 2" xfId="14480"/>
    <cellStyle name="Обычный 4 5 7 2 2 2" xfId="31377"/>
    <cellStyle name="Обычный 4 5 7 2 3" xfId="22929"/>
    <cellStyle name="Обычный 4 5 7 3" xfId="10256"/>
    <cellStyle name="Обычный 4 5 7 3 2" xfId="27153"/>
    <cellStyle name="Обычный 4 5 7 4" xfId="18705"/>
    <cellStyle name="Обычный 4 5 8" xfId="3216"/>
    <cellStyle name="Обычный 4 5 8 2" xfId="7440"/>
    <cellStyle name="Обычный 4 5 8 2 2" xfId="15888"/>
    <cellStyle name="Обычный 4 5 8 2 2 2" xfId="32785"/>
    <cellStyle name="Обычный 4 5 8 2 3" xfId="24337"/>
    <cellStyle name="Обычный 4 5 8 3" xfId="11664"/>
    <cellStyle name="Обычный 4 5 8 3 2" xfId="28561"/>
    <cellStyle name="Обычный 4 5 8 4" xfId="20113"/>
    <cellStyle name="Обычный 4 5 9" xfId="4624"/>
    <cellStyle name="Обычный 4 5 9 2" xfId="13072"/>
    <cellStyle name="Обычный 4 5 9 2 2" xfId="29969"/>
    <cellStyle name="Обычный 4 5 9 3" xfId="21521"/>
    <cellStyle name="Обычный 4 6" xfId="334"/>
    <cellStyle name="Обычный 4 6 10" xfId="8856"/>
    <cellStyle name="Обычный 4 6 10 2" xfId="25753"/>
    <cellStyle name="Обычный 4 6 11" xfId="17305"/>
    <cellStyle name="Обычный 4 6 12" xfId="34202"/>
    <cellStyle name="Обычный 4 6 2" xfId="335"/>
    <cellStyle name="Обычный 4 6 2 10" xfId="17306"/>
    <cellStyle name="Обычный 4 6 2 11" xfId="34203"/>
    <cellStyle name="Обычный 4 6 2 2" xfId="336"/>
    <cellStyle name="Обычный 4 6 2 2 10" xfId="34204"/>
    <cellStyle name="Обычный 4 6 2 2 2" xfId="337"/>
    <cellStyle name="Обычный 4 6 2 2 2 2" xfId="736"/>
    <cellStyle name="Обычный 4 6 2 2 2 2 2" xfId="1467"/>
    <cellStyle name="Обычный 4 6 2 2 2 2 2 2" xfId="2875"/>
    <cellStyle name="Обычный 4 6 2 2 2 2 2 2 2" xfId="7099"/>
    <cellStyle name="Обычный 4 6 2 2 2 2 2 2 2 2" xfId="15547"/>
    <cellStyle name="Обычный 4 6 2 2 2 2 2 2 2 2 2" xfId="32444"/>
    <cellStyle name="Обычный 4 6 2 2 2 2 2 2 2 3" xfId="23996"/>
    <cellStyle name="Обычный 4 6 2 2 2 2 2 2 3" xfId="11323"/>
    <cellStyle name="Обычный 4 6 2 2 2 2 2 2 3 2" xfId="28220"/>
    <cellStyle name="Обычный 4 6 2 2 2 2 2 2 4" xfId="19772"/>
    <cellStyle name="Обычный 4 6 2 2 2 2 2 3" xfId="4283"/>
    <cellStyle name="Обычный 4 6 2 2 2 2 2 3 2" xfId="8507"/>
    <cellStyle name="Обычный 4 6 2 2 2 2 2 3 2 2" xfId="16955"/>
    <cellStyle name="Обычный 4 6 2 2 2 2 2 3 2 2 2" xfId="33852"/>
    <cellStyle name="Обычный 4 6 2 2 2 2 2 3 2 3" xfId="25404"/>
    <cellStyle name="Обычный 4 6 2 2 2 2 2 3 3" xfId="12731"/>
    <cellStyle name="Обычный 4 6 2 2 2 2 2 3 3 2" xfId="29628"/>
    <cellStyle name="Обычный 4 6 2 2 2 2 2 3 4" xfId="21180"/>
    <cellStyle name="Обычный 4 6 2 2 2 2 2 4" xfId="5691"/>
    <cellStyle name="Обычный 4 6 2 2 2 2 2 4 2" xfId="14139"/>
    <cellStyle name="Обычный 4 6 2 2 2 2 2 4 2 2" xfId="31036"/>
    <cellStyle name="Обычный 4 6 2 2 2 2 2 4 3" xfId="22588"/>
    <cellStyle name="Обычный 4 6 2 2 2 2 2 5" xfId="9915"/>
    <cellStyle name="Обычный 4 6 2 2 2 2 2 5 2" xfId="26812"/>
    <cellStyle name="Обычный 4 6 2 2 2 2 2 6" xfId="18364"/>
    <cellStyle name="Обычный 4 6 2 2 2 2 3" xfId="2171"/>
    <cellStyle name="Обычный 4 6 2 2 2 2 3 2" xfId="6395"/>
    <cellStyle name="Обычный 4 6 2 2 2 2 3 2 2" xfId="14843"/>
    <cellStyle name="Обычный 4 6 2 2 2 2 3 2 2 2" xfId="31740"/>
    <cellStyle name="Обычный 4 6 2 2 2 2 3 2 3" xfId="23292"/>
    <cellStyle name="Обычный 4 6 2 2 2 2 3 3" xfId="10619"/>
    <cellStyle name="Обычный 4 6 2 2 2 2 3 3 2" xfId="27516"/>
    <cellStyle name="Обычный 4 6 2 2 2 2 3 4" xfId="19068"/>
    <cellStyle name="Обычный 4 6 2 2 2 2 4" xfId="3579"/>
    <cellStyle name="Обычный 4 6 2 2 2 2 4 2" xfId="7803"/>
    <cellStyle name="Обычный 4 6 2 2 2 2 4 2 2" xfId="16251"/>
    <cellStyle name="Обычный 4 6 2 2 2 2 4 2 2 2" xfId="33148"/>
    <cellStyle name="Обычный 4 6 2 2 2 2 4 2 3" xfId="24700"/>
    <cellStyle name="Обычный 4 6 2 2 2 2 4 3" xfId="12027"/>
    <cellStyle name="Обычный 4 6 2 2 2 2 4 3 2" xfId="28924"/>
    <cellStyle name="Обычный 4 6 2 2 2 2 4 4" xfId="20476"/>
    <cellStyle name="Обычный 4 6 2 2 2 2 5" xfId="4987"/>
    <cellStyle name="Обычный 4 6 2 2 2 2 5 2" xfId="13435"/>
    <cellStyle name="Обычный 4 6 2 2 2 2 5 2 2" xfId="30332"/>
    <cellStyle name="Обычный 4 6 2 2 2 2 5 3" xfId="21884"/>
    <cellStyle name="Обычный 4 6 2 2 2 2 6" xfId="9211"/>
    <cellStyle name="Обычный 4 6 2 2 2 2 6 2" xfId="26108"/>
    <cellStyle name="Обычный 4 6 2 2 2 2 7" xfId="17660"/>
    <cellStyle name="Обычный 4 6 2 2 2 2 8" xfId="34557"/>
    <cellStyle name="Обычный 4 6 2 2 2 3" xfId="1115"/>
    <cellStyle name="Обычный 4 6 2 2 2 3 2" xfId="2523"/>
    <cellStyle name="Обычный 4 6 2 2 2 3 2 2" xfId="6747"/>
    <cellStyle name="Обычный 4 6 2 2 2 3 2 2 2" xfId="15195"/>
    <cellStyle name="Обычный 4 6 2 2 2 3 2 2 2 2" xfId="32092"/>
    <cellStyle name="Обычный 4 6 2 2 2 3 2 2 3" xfId="23644"/>
    <cellStyle name="Обычный 4 6 2 2 2 3 2 3" xfId="10971"/>
    <cellStyle name="Обычный 4 6 2 2 2 3 2 3 2" xfId="27868"/>
    <cellStyle name="Обычный 4 6 2 2 2 3 2 4" xfId="19420"/>
    <cellStyle name="Обычный 4 6 2 2 2 3 3" xfId="3931"/>
    <cellStyle name="Обычный 4 6 2 2 2 3 3 2" xfId="8155"/>
    <cellStyle name="Обычный 4 6 2 2 2 3 3 2 2" xfId="16603"/>
    <cellStyle name="Обычный 4 6 2 2 2 3 3 2 2 2" xfId="33500"/>
    <cellStyle name="Обычный 4 6 2 2 2 3 3 2 3" xfId="25052"/>
    <cellStyle name="Обычный 4 6 2 2 2 3 3 3" xfId="12379"/>
    <cellStyle name="Обычный 4 6 2 2 2 3 3 3 2" xfId="29276"/>
    <cellStyle name="Обычный 4 6 2 2 2 3 3 4" xfId="20828"/>
    <cellStyle name="Обычный 4 6 2 2 2 3 4" xfId="5339"/>
    <cellStyle name="Обычный 4 6 2 2 2 3 4 2" xfId="13787"/>
    <cellStyle name="Обычный 4 6 2 2 2 3 4 2 2" xfId="30684"/>
    <cellStyle name="Обычный 4 6 2 2 2 3 4 3" xfId="22236"/>
    <cellStyle name="Обычный 4 6 2 2 2 3 5" xfId="9563"/>
    <cellStyle name="Обычный 4 6 2 2 2 3 5 2" xfId="26460"/>
    <cellStyle name="Обычный 4 6 2 2 2 3 6" xfId="18012"/>
    <cellStyle name="Обычный 4 6 2 2 2 4" xfId="1819"/>
    <cellStyle name="Обычный 4 6 2 2 2 4 2" xfId="6043"/>
    <cellStyle name="Обычный 4 6 2 2 2 4 2 2" xfId="14491"/>
    <cellStyle name="Обычный 4 6 2 2 2 4 2 2 2" xfId="31388"/>
    <cellStyle name="Обычный 4 6 2 2 2 4 2 3" xfId="22940"/>
    <cellStyle name="Обычный 4 6 2 2 2 4 3" xfId="10267"/>
    <cellStyle name="Обычный 4 6 2 2 2 4 3 2" xfId="27164"/>
    <cellStyle name="Обычный 4 6 2 2 2 4 4" xfId="18716"/>
    <cellStyle name="Обычный 4 6 2 2 2 5" xfId="3227"/>
    <cellStyle name="Обычный 4 6 2 2 2 5 2" xfId="7451"/>
    <cellStyle name="Обычный 4 6 2 2 2 5 2 2" xfId="15899"/>
    <cellStyle name="Обычный 4 6 2 2 2 5 2 2 2" xfId="32796"/>
    <cellStyle name="Обычный 4 6 2 2 2 5 2 3" xfId="24348"/>
    <cellStyle name="Обычный 4 6 2 2 2 5 3" xfId="11675"/>
    <cellStyle name="Обычный 4 6 2 2 2 5 3 2" xfId="28572"/>
    <cellStyle name="Обычный 4 6 2 2 2 5 4" xfId="20124"/>
    <cellStyle name="Обычный 4 6 2 2 2 6" xfId="4635"/>
    <cellStyle name="Обычный 4 6 2 2 2 6 2" xfId="13083"/>
    <cellStyle name="Обычный 4 6 2 2 2 6 2 2" xfId="29980"/>
    <cellStyle name="Обычный 4 6 2 2 2 6 3" xfId="21532"/>
    <cellStyle name="Обычный 4 6 2 2 2 7" xfId="8859"/>
    <cellStyle name="Обычный 4 6 2 2 2 7 2" xfId="25756"/>
    <cellStyle name="Обычный 4 6 2 2 2 8" xfId="17308"/>
    <cellStyle name="Обычный 4 6 2 2 2 9" xfId="34205"/>
    <cellStyle name="Обычный 4 6 2 2 3" xfId="735"/>
    <cellStyle name="Обычный 4 6 2 2 3 2" xfId="1466"/>
    <cellStyle name="Обычный 4 6 2 2 3 2 2" xfId="2874"/>
    <cellStyle name="Обычный 4 6 2 2 3 2 2 2" xfId="7098"/>
    <cellStyle name="Обычный 4 6 2 2 3 2 2 2 2" xfId="15546"/>
    <cellStyle name="Обычный 4 6 2 2 3 2 2 2 2 2" xfId="32443"/>
    <cellStyle name="Обычный 4 6 2 2 3 2 2 2 3" xfId="23995"/>
    <cellStyle name="Обычный 4 6 2 2 3 2 2 3" xfId="11322"/>
    <cellStyle name="Обычный 4 6 2 2 3 2 2 3 2" xfId="28219"/>
    <cellStyle name="Обычный 4 6 2 2 3 2 2 4" xfId="19771"/>
    <cellStyle name="Обычный 4 6 2 2 3 2 3" xfId="4282"/>
    <cellStyle name="Обычный 4 6 2 2 3 2 3 2" xfId="8506"/>
    <cellStyle name="Обычный 4 6 2 2 3 2 3 2 2" xfId="16954"/>
    <cellStyle name="Обычный 4 6 2 2 3 2 3 2 2 2" xfId="33851"/>
    <cellStyle name="Обычный 4 6 2 2 3 2 3 2 3" xfId="25403"/>
    <cellStyle name="Обычный 4 6 2 2 3 2 3 3" xfId="12730"/>
    <cellStyle name="Обычный 4 6 2 2 3 2 3 3 2" xfId="29627"/>
    <cellStyle name="Обычный 4 6 2 2 3 2 3 4" xfId="21179"/>
    <cellStyle name="Обычный 4 6 2 2 3 2 4" xfId="5690"/>
    <cellStyle name="Обычный 4 6 2 2 3 2 4 2" xfId="14138"/>
    <cellStyle name="Обычный 4 6 2 2 3 2 4 2 2" xfId="31035"/>
    <cellStyle name="Обычный 4 6 2 2 3 2 4 3" xfId="22587"/>
    <cellStyle name="Обычный 4 6 2 2 3 2 5" xfId="9914"/>
    <cellStyle name="Обычный 4 6 2 2 3 2 5 2" xfId="26811"/>
    <cellStyle name="Обычный 4 6 2 2 3 2 6" xfId="18363"/>
    <cellStyle name="Обычный 4 6 2 2 3 3" xfId="2170"/>
    <cellStyle name="Обычный 4 6 2 2 3 3 2" xfId="6394"/>
    <cellStyle name="Обычный 4 6 2 2 3 3 2 2" xfId="14842"/>
    <cellStyle name="Обычный 4 6 2 2 3 3 2 2 2" xfId="31739"/>
    <cellStyle name="Обычный 4 6 2 2 3 3 2 3" xfId="23291"/>
    <cellStyle name="Обычный 4 6 2 2 3 3 3" xfId="10618"/>
    <cellStyle name="Обычный 4 6 2 2 3 3 3 2" xfId="27515"/>
    <cellStyle name="Обычный 4 6 2 2 3 3 4" xfId="19067"/>
    <cellStyle name="Обычный 4 6 2 2 3 4" xfId="3578"/>
    <cellStyle name="Обычный 4 6 2 2 3 4 2" xfId="7802"/>
    <cellStyle name="Обычный 4 6 2 2 3 4 2 2" xfId="16250"/>
    <cellStyle name="Обычный 4 6 2 2 3 4 2 2 2" xfId="33147"/>
    <cellStyle name="Обычный 4 6 2 2 3 4 2 3" xfId="24699"/>
    <cellStyle name="Обычный 4 6 2 2 3 4 3" xfId="12026"/>
    <cellStyle name="Обычный 4 6 2 2 3 4 3 2" xfId="28923"/>
    <cellStyle name="Обычный 4 6 2 2 3 4 4" xfId="20475"/>
    <cellStyle name="Обычный 4 6 2 2 3 5" xfId="4986"/>
    <cellStyle name="Обычный 4 6 2 2 3 5 2" xfId="13434"/>
    <cellStyle name="Обычный 4 6 2 2 3 5 2 2" xfId="30331"/>
    <cellStyle name="Обычный 4 6 2 2 3 5 3" xfId="21883"/>
    <cellStyle name="Обычный 4 6 2 2 3 6" xfId="9210"/>
    <cellStyle name="Обычный 4 6 2 2 3 6 2" xfId="26107"/>
    <cellStyle name="Обычный 4 6 2 2 3 7" xfId="17659"/>
    <cellStyle name="Обычный 4 6 2 2 3 8" xfId="34556"/>
    <cellStyle name="Обычный 4 6 2 2 4" xfId="1114"/>
    <cellStyle name="Обычный 4 6 2 2 4 2" xfId="2522"/>
    <cellStyle name="Обычный 4 6 2 2 4 2 2" xfId="6746"/>
    <cellStyle name="Обычный 4 6 2 2 4 2 2 2" xfId="15194"/>
    <cellStyle name="Обычный 4 6 2 2 4 2 2 2 2" xfId="32091"/>
    <cellStyle name="Обычный 4 6 2 2 4 2 2 3" xfId="23643"/>
    <cellStyle name="Обычный 4 6 2 2 4 2 3" xfId="10970"/>
    <cellStyle name="Обычный 4 6 2 2 4 2 3 2" xfId="27867"/>
    <cellStyle name="Обычный 4 6 2 2 4 2 4" xfId="19419"/>
    <cellStyle name="Обычный 4 6 2 2 4 3" xfId="3930"/>
    <cellStyle name="Обычный 4 6 2 2 4 3 2" xfId="8154"/>
    <cellStyle name="Обычный 4 6 2 2 4 3 2 2" xfId="16602"/>
    <cellStyle name="Обычный 4 6 2 2 4 3 2 2 2" xfId="33499"/>
    <cellStyle name="Обычный 4 6 2 2 4 3 2 3" xfId="25051"/>
    <cellStyle name="Обычный 4 6 2 2 4 3 3" xfId="12378"/>
    <cellStyle name="Обычный 4 6 2 2 4 3 3 2" xfId="29275"/>
    <cellStyle name="Обычный 4 6 2 2 4 3 4" xfId="20827"/>
    <cellStyle name="Обычный 4 6 2 2 4 4" xfId="5338"/>
    <cellStyle name="Обычный 4 6 2 2 4 4 2" xfId="13786"/>
    <cellStyle name="Обычный 4 6 2 2 4 4 2 2" xfId="30683"/>
    <cellStyle name="Обычный 4 6 2 2 4 4 3" xfId="22235"/>
    <cellStyle name="Обычный 4 6 2 2 4 5" xfId="9562"/>
    <cellStyle name="Обычный 4 6 2 2 4 5 2" xfId="26459"/>
    <cellStyle name="Обычный 4 6 2 2 4 6" xfId="18011"/>
    <cellStyle name="Обычный 4 6 2 2 5" xfId="1818"/>
    <cellStyle name="Обычный 4 6 2 2 5 2" xfId="6042"/>
    <cellStyle name="Обычный 4 6 2 2 5 2 2" xfId="14490"/>
    <cellStyle name="Обычный 4 6 2 2 5 2 2 2" xfId="31387"/>
    <cellStyle name="Обычный 4 6 2 2 5 2 3" xfId="22939"/>
    <cellStyle name="Обычный 4 6 2 2 5 3" xfId="10266"/>
    <cellStyle name="Обычный 4 6 2 2 5 3 2" xfId="27163"/>
    <cellStyle name="Обычный 4 6 2 2 5 4" xfId="18715"/>
    <cellStyle name="Обычный 4 6 2 2 6" xfId="3226"/>
    <cellStyle name="Обычный 4 6 2 2 6 2" xfId="7450"/>
    <cellStyle name="Обычный 4 6 2 2 6 2 2" xfId="15898"/>
    <cellStyle name="Обычный 4 6 2 2 6 2 2 2" xfId="32795"/>
    <cellStyle name="Обычный 4 6 2 2 6 2 3" xfId="24347"/>
    <cellStyle name="Обычный 4 6 2 2 6 3" xfId="11674"/>
    <cellStyle name="Обычный 4 6 2 2 6 3 2" xfId="28571"/>
    <cellStyle name="Обычный 4 6 2 2 6 4" xfId="20123"/>
    <cellStyle name="Обычный 4 6 2 2 7" xfId="4634"/>
    <cellStyle name="Обычный 4 6 2 2 7 2" xfId="13082"/>
    <cellStyle name="Обычный 4 6 2 2 7 2 2" xfId="29979"/>
    <cellStyle name="Обычный 4 6 2 2 7 3" xfId="21531"/>
    <cellStyle name="Обычный 4 6 2 2 8" xfId="8858"/>
    <cellStyle name="Обычный 4 6 2 2 8 2" xfId="25755"/>
    <cellStyle name="Обычный 4 6 2 2 9" xfId="17307"/>
    <cellStyle name="Обычный 4 6 2 3" xfId="338"/>
    <cellStyle name="Обычный 4 6 2 3 2" xfId="737"/>
    <cellStyle name="Обычный 4 6 2 3 2 2" xfId="1468"/>
    <cellStyle name="Обычный 4 6 2 3 2 2 2" xfId="2876"/>
    <cellStyle name="Обычный 4 6 2 3 2 2 2 2" xfId="7100"/>
    <cellStyle name="Обычный 4 6 2 3 2 2 2 2 2" xfId="15548"/>
    <cellStyle name="Обычный 4 6 2 3 2 2 2 2 2 2" xfId="32445"/>
    <cellStyle name="Обычный 4 6 2 3 2 2 2 2 3" xfId="23997"/>
    <cellStyle name="Обычный 4 6 2 3 2 2 2 3" xfId="11324"/>
    <cellStyle name="Обычный 4 6 2 3 2 2 2 3 2" xfId="28221"/>
    <cellStyle name="Обычный 4 6 2 3 2 2 2 4" xfId="19773"/>
    <cellStyle name="Обычный 4 6 2 3 2 2 3" xfId="4284"/>
    <cellStyle name="Обычный 4 6 2 3 2 2 3 2" xfId="8508"/>
    <cellStyle name="Обычный 4 6 2 3 2 2 3 2 2" xfId="16956"/>
    <cellStyle name="Обычный 4 6 2 3 2 2 3 2 2 2" xfId="33853"/>
    <cellStyle name="Обычный 4 6 2 3 2 2 3 2 3" xfId="25405"/>
    <cellStyle name="Обычный 4 6 2 3 2 2 3 3" xfId="12732"/>
    <cellStyle name="Обычный 4 6 2 3 2 2 3 3 2" xfId="29629"/>
    <cellStyle name="Обычный 4 6 2 3 2 2 3 4" xfId="21181"/>
    <cellStyle name="Обычный 4 6 2 3 2 2 4" xfId="5692"/>
    <cellStyle name="Обычный 4 6 2 3 2 2 4 2" xfId="14140"/>
    <cellStyle name="Обычный 4 6 2 3 2 2 4 2 2" xfId="31037"/>
    <cellStyle name="Обычный 4 6 2 3 2 2 4 3" xfId="22589"/>
    <cellStyle name="Обычный 4 6 2 3 2 2 5" xfId="9916"/>
    <cellStyle name="Обычный 4 6 2 3 2 2 5 2" xfId="26813"/>
    <cellStyle name="Обычный 4 6 2 3 2 2 6" xfId="18365"/>
    <cellStyle name="Обычный 4 6 2 3 2 3" xfId="2172"/>
    <cellStyle name="Обычный 4 6 2 3 2 3 2" xfId="6396"/>
    <cellStyle name="Обычный 4 6 2 3 2 3 2 2" xfId="14844"/>
    <cellStyle name="Обычный 4 6 2 3 2 3 2 2 2" xfId="31741"/>
    <cellStyle name="Обычный 4 6 2 3 2 3 2 3" xfId="23293"/>
    <cellStyle name="Обычный 4 6 2 3 2 3 3" xfId="10620"/>
    <cellStyle name="Обычный 4 6 2 3 2 3 3 2" xfId="27517"/>
    <cellStyle name="Обычный 4 6 2 3 2 3 4" xfId="19069"/>
    <cellStyle name="Обычный 4 6 2 3 2 4" xfId="3580"/>
    <cellStyle name="Обычный 4 6 2 3 2 4 2" xfId="7804"/>
    <cellStyle name="Обычный 4 6 2 3 2 4 2 2" xfId="16252"/>
    <cellStyle name="Обычный 4 6 2 3 2 4 2 2 2" xfId="33149"/>
    <cellStyle name="Обычный 4 6 2 3 2 4 2 3" xfId="24701"/>
    <cellStyle name="Обычный 4 6 2 3 2 4 3" xfId="12028"/>
    <cellStyle name="Обычный 4 6 2 3 2 4 3 2" xfId="28925"/>
    <cellStyle name="Обычный 4 6 2 3 2 4 4" xfId="20477"/>
    <cellStyle name="Обычный 4 6 2 3 2 5" xfId="4988"/>
    <cellStyle name="Обычный 4 6 2 3 2 5 2" xfId="13436"/>
    <cellStyle name="Обычный 4 6 2 3 2 5 2 2" xfId="30333"/>
    <cellStyle name="Обычный 4 6 2 3 2 5 3" xfId="21885"/>
    <cellStyle name="Обычный 4 6 2 3 2 6" xfId="9212"/>
    <cellStyle name="Обычный 4 6 2 3 2 6 2" xfId="26109"/>
    <cellStyle name="Обычный 4 6 2 3 2 7" xfId="17661"/>
    <cellStyle name="Обычный 4 6 2 3 2 8" xfId="34558"/>
    <cellStyle name="Обычный 4 6 2 3 3" xfId="1116"/>
    <cellStyle name="Обычный 4 6 2 3 3 2" xfId="2524"/>
    <cellStyle name="Обычный 4 6 2 3 3 2 2" xfId="6748"/>
    <cellStyle name="Обычный 4 6 2 3 3 2 2 2" xfId="15196"/>
    <cellStyle name="Обычный 4 6 2 3 3 2 2 2 2" xfId="32093"/>
    <cellStyle name="Обычный 4 6 2 3 3 2 2 3" xfId="23645"/>
    <cellStyle name="Обычный 4 6 2 3 3 2 3" xfId="10972"/>
    <cellStyle name="Обычный 4 6 2 3 3 2 3 2" xfId="27869"/>
    <cellStyle name="Обычный 4 6 2 3 3 2 4" xfId="19421"/>
    <cellStyle name="Обычный 4 6 2 3 3 3" xfId="3932"/>
    <cellStyle name="Обычный 4 6 2 3 3 3 2" xfId="8156"/>
    <cellStyle name="Обычный 4 6 2 3 3 3 2 2" xfId="16604"/>
    <cellStyle name="Обычный 4 6 2 3 3 3 2 2 2" xfId="33501"/>
    <cellStyle name="Обычный 4 6 2 3 3 3 2 3" xfId="25053"/>
    <cellStyle name="Обычный 4 6 2 3 3 3 3" xfId="12380"/>
    <cellStyle name="Обычный 4 6 2 3 3 3 3 2" xfId="29277"/>
    <cellStyle name="Обычный 4 6 2 3 3 3 4" xfId="20829"/>
    <cellStyle name="Обычный 4 6 2 3 3 4" xfId="5340"/>
    <cellStyle name="Обычный 4 6 2 3 3 4 2" xfId="13788"/>
    <cellStyle name="Обычный 4 6 2 3 3 4 2 2" xfId="30685"/>
    <cellStyle name="Обычный 4 6 2 3 3 4 3" xfId="22237"/>
    <cellStyle name="Обычный 4 6 2 3 3 5" xfId="9564"/>
    <cellStyle name="Обычный 4 6 2 3 3 5 2" xfId="26461"/>
    <cellStyle name="Обычный 4 6 2 3 3 6" xfId="18013"/>
    <cellStyle name="Обычный 4 6 2 3 4" xfId="1820"/>
    <cellStyle name="Обычный 4 6 2 3 4 2" xfId="6044"/>
    <cellStyle name="Обычный 4 6 2 3 4 2 2" xfId="14492"/>
    <cellStyle name="Обычный 4 6 2 3 4 2 2 2" xfId="31389"/>
    <cellStyle name="Обычный 4 6 2 3 4 2 3" xfId="22941"/>
    <cellStyle name="Обычный 4 6 2 3 4 3" xfId="10268"/>
    <cellStyle name="Обычный 4 6 2 3 4 3 2" xfId="27165"/>
    <cellStyle name="Обычный 4 6 2 3 4 4" xfId="18717"/>
    <cellStyle name="Обычный 4 6 2 3 5" xfId="3228"/>
    <cellStyle name="Обычный 4 6 2 3 5 2" xfId="7452"/>
    <cellStyle name="Обычный 4 6 2 3 5 2 2" xfId="15900"/>
    <cellStyle name="Обычный 4 6 2 3 5 2 2 2" xfId="32797"/>
    <cellStyle name="Обычный 4 6 2 3 5 2 3" xfId="24349"/>
    <cellStyle name="Обычный 4 6 2 3 5 3" xfId="11676"/>
    <cellStyle name="Обычный 4 6 2 3 5 3 2" xfId="28573"/>
    <cellStyle name="Обычный 4 6 2 3 5 4" xfId="20125"/>
    <cellStyle name="Обычный 4 6 2 3 6" xfId="4636"/>
    <cellStyle name="Обычный 4 6 2 3 6 2" xfId="13084"/>
    <cellStyle name="Обычный 4 6 2 3 6 2 2" xfId="29981"/>
    <cellStyle name="Обычный 4 6 2 3 6 3" xfId="21533"/>
    <cellStyle name="Обычный 4 6 2 3 7" xfId="8860"/>
    <cellStyle name="Обычный 4 6 2 3 7 2" xfId="25757"/>
    <cellStyle name="Обычный 4 6 2 3 8" xfId="17309"/>
    <cellStyle name="Обычный 4 6 2 3 9" xfId="34206"/>
    <cellStyle name="Обычный 4 6 2 4" xfId="734"/>
    <cellStyle name="Обычный 4 6 2 4 2" xfId="1465"/>
    <cellStyle name="Обычный 4 6 2 4 2 2" xfId="2873"/>
    <cellStyle name="Обычный 4 6 2 4 2 2 2" xfId="7097"/>
    <cellStyle name="Обычный 4 6 2 4 2 2 2 2" xfId="15545"/>
    <cellStyle name="Обычный 4 6 2 4 2 2 2 2 2" xfId="32442"/>
    <cellStyle name="Обычный 4 6 2 4 2 2 2 3" xfId="23994"/>
    <cellStyle name="Обычный 4 6 2 4 2 2 3" xfId="11321"/>
    <cellStyle name="Обычный 4 6 2 4 2 2 3 2" xfId="28218"/>
    <cellStyle name="Обычный 4 6 2 4 2 2 4" xfId="19770"/>
    <cellStyle name="Обычный 4 6 2 4 2 3" xfId="4281"/>
    <cellStyle name="Обычный 4 6 2 4 2 3 2" xfId="8505"/>
    <cellStyle name="Обычный 4 6 2 4 2 3 2 2" xfId="16953"/>
    <cellStyle name="Обычный 4 6 2 4 2 3 2 2 2" xfId="33850"/>
    <cellStyle name="Обычный 4 6 2 4 2 3 2 3" xfId="25402"/>
    <cellStyle name="Обычный 4 6 2 4 2 3 3" xfId="12729"/>
    <cellStyle name="Обычный 4 6 2 4 2 3 3 2" xfId="29626"/>
    <cellStyle name="Обычный 4 6 2 4 2 3 4" xfId="21178"/>
    <cellStyle name="Обычный 4 6 2 4 2 4" xfId="5689"/>
    <cellStyle name="Обычный 4 6 2 4 2 4 2" xfId="14137"/>
    <cellStyle name="Обычный 4 6 2 4 2 4 2 2" xfId="31034"/>
    <cellStyle name="Обычный 4 6 2 4 2 4 3" xfId="22586"/>
    <cellStyle name="Обычный 4 6 2 4 2 5" xfId="9913"/>
    <cellStyle name="Обычный 4 6 2 4 2 5 2" xfId="26810"/>
    <cellStyle name="Обычный 4 6 2 4 2 6" xfId="18362"/>
    <cellStyle name="Обычный 4 6 2 4 3" xfId="2169"/>
    <cellStyle name="Обычный 4 6 2 4 3 2" xfId="6393"/>
    <cellStyle name="Обычный 4 6 2 4 3 2 2" xfId="14841"/>
    <cellStyle name="Обычный 4 6 2 4 3 2 2 2" xfId="31738"/>
    <cellStyle name="Обычный 4 6 2 4 3 2 3" xfId="23290"/>
    <cellStyle name="Обычный 4 6 2 4 3 3" xfId="10617"/>
    <cellStyle name="Обычный 4 6 2 4 3 3 2" xfId="27514"/>
    <cellStyle name="Обычный 4 6 2 4 3 4" xfId="19066"/>
    <cellStyle name="Обычный 4 6 2 4 4" xfId="3577"/>
    <cellStyle name="Обычный 4 6 2 4 4 2" xfId="7801"/>
    <cellStyle name="Обычный 4 6 2 4 4 2 2" xfId="16249"/>
    <cellStyle name="Обычный 4 6 2 4 4 2 2 2" xfId="33146"/>
    <cellStyle name="Обычный 4 6 2 4 4 2 3" xfId="24698"/>
    <cellStyle name="Обычный 4 6 2 4 4 3" xfId="12025"/>
    <cellStyle name="Обычный 4 6 2 4 4 3 2" xfId="28922"/>
    <cellStyle name="Обычный 4 6 2 4 4 4" xfId="20474"/>
    <cellStyle name="Обычный 4 6 2 4 5" xfId="4985"/>
    <cellStyle name="Обычный 4 6 2 4 5 2" xfId="13433"/>
    <cellStyle name="Обычный 4 6 2 4 5 2 2" xfId="30330"/>
    <cellStyle name="Обычный 4 6 2 4 5 3" xfId="21882"/>
    <cellStyle name="Обычный 4 6 2 4 6" xfId="9209"/>
    <cellStyle name="Обычный 4 6 2 4 6 2" xfId="26106"/>
    <cellStyle name="Обычный 4 6 2 4 7" xfId="17658"/>
    <cellStyle name="Обычный 4 6 2 4 8" xfId="34555"/>
    <cellStyle name="Обычный 4 6 2 5" xfId="1113"/>
    <cellStyle name="Обычный 4 6 2 5 2" xfId="2521"/>
    <cellStyle name="Обычный 4 6 2 5 2 2" xfId="6745"/>
    <cellStyle name="Обычный 4 6 2 5 2 2 2" xfId="15193"/>
    <cellStyle name="Обычный 4 6 2 5 2 2 2 2" xfId="32090"/>
    <cellStyle name="Обычный 4 6 2 5 2 2 3" xfId="23642"/>
    <cellStyle name="Обычный 4 6 2 5 2 3" xfId="10969"/>
    <cellStyle name="Обычный 4 6 2 5 2 3 2" xfId="27866"/>
    <cellStyle name="Обычный 4 6 2 5 2 4" xfId="19418"/>
    <cellStyle name="Обычный 4 6 2 5 3" xfId="3929"/>
    <cellStyle name="Обычный 4 6 2 5 3 2" xfId="8153"/>
    <cellStyle name="Обычный 4 6 2 5 3 2 2" xfId="16601"/>
    <cellStyle name="Обычный 4 6 2 5 3 2 2 2" xfId="33498"/>
    <cellStyle name="Обычный 4 6 2 5 3 2 3" xfId="25050"/>
    <cellStyle name="Обычный 4 6 2 5 3 3" xfId="12377"/>
    <cellStyle name="Обычный 4 6 2 5 3 3 2" xfId="29274"/>
    <cellStyle name="Обычный 4 6 2 5 3 4" xfId="20826"/>
    <cellStyle name="Обычный 4 6 2 5 4" xfId="5337"/>
    <cellStyle name="Обычный 4 6 2 5 4 2" xfId="13785"/>
    <cellStyle name="Обычный 4 6 2 5 4 2 2" xfId="30682"/>
    <cellStyle name="Обычный 4 6 2 5 4 3" xfId="22234"/>
    <cellStyle name="Обычный 4 6 2 5 5" xfId="9561"/>
    <cellStyle name="Обычный 4 6 2 5 5 2" xfId="26458"/>
    <cellStyle name="Обычный 4 6 2 5 6" xfId="18010"/>
    <cellStyle name="Обычный 4 6 2 6" xfId="1817"/>
    <cellStyle name="Обычный 4 6 2 6 2" xfId="6041"/>
    <cellStyle name="Обычный 4 6 2 6 2 2" xfId="14489"/>
    <cellStyle name="Обычный 4 6 2 6 2 2 2" xfId="31386"/>
    <cellStyle name="Обычный 4 6 2 6 2 3" xfId="22938"/>
    <cellStyle name="Обычный 4 6 2 6 3" xfId="10265"/>
    <cellStyle name="Обычный 4 6 2 6 3 2" xfId="27162"/>
    <cellStyle name="Обычный 4 6 2 6 4" xfId="18714"/>
    <cellStyle name="Обычный 4 6 2 7" xfId="3225"/>
    <cellStyle name="Обычный 4 6 2 7 2" xfId="7449"/>
    <cellStyle name="Обычный 4 6 2 7 2 2" xfId="15897"/>
    <cellStyle name="Обычный 4 6 2 7 2 2 2" xfId="32794"/>
    <cellStyle name="Обычный 4 6 2 7 2 3" xfId="24346"/>
    <cellStyle name="Обычный 4 6 2 7 3" xfId="11673"/>
    <cellStyle name="Обычный 4 6 2 7 3 2" xfId="28570"/>
    <cellStyle name="Обычный 4 6 2 7 4" xfId="20122"/>
    <cellStyle name="Обычный 4 6 2 8" xfId="4633"/>
    <cellStyle name="Обычный 4 6 2 8 2" xfId="13081"/>
    <cellStyle name="Обычный 4 6 2 8 2 2" xfId="29978"/>
    <cellStyle name="Обычный 4 6 2 8 3" xfId="21530"/>
    <cellStyle name="Обычный 4 6 2 9" xfId="8857"/>
    <cellStyle name="Обычный 4 6 2 9 2" xfId="25754"/>
    <cellStyle name="Обычный 4 6 3" xfId="339"/>
    <cellStyle name="Обычный 4 6 3 10" xfId="34207"/>
    <cellStyle name="Обычный 4 6 3 2" xfId="340"/>
    <cellStyle name="Обычный 4 6 3 2 2" xfId="739"/>
    <cellStyle name="Обычный 4 6 3 2 2 2" xfId="1470"/>
    <cellStyle name="Обычный 4 6 3 2 2 2 2" xfId="2878"/>
    <cellStyle name="Обычный 4 6 3 2 2 2 2 2" xfId="7102"/>
    <cellStyle name="Обычный 4 6 3 2 2 2 2 2 2" xfId="15550"/>
    <cellStyle name="Обычный 4 6 3 2 2 2 2 2 2 2" xfId="32447"/>
    <cellStyle name="Обычный 4 6 3 2 2 2 2 2 3" xfId="23999"/>
    <cellStyle name="Обычный 4 6 3 2 2 2 2 3" xfId="11326"/>
    <cellStyle name="Обычный 4 6 3 2 2 2 2 3 2" xfId="28223"/>
    <cellStyle name="Обычный 4 6 3 2 2 2 2 4" xfId="19775"/>
    <cellStyle name="Обычный 4 6 3 2 2 2 3" xfId="4286"/>
    <cellStyle name="Обычный 4 6 3 2 2 2 3 2" xfId="8510"/>
    <cellStyle name="Обычный 4 6 3 2 2 2 3 2 2" xfId="16958"/>
    <cellStyle name="Обычный 4 6 3 2 2 2 3 2 2 2" xfId="33855"/>
    <cellStyle name="Обычный 4 6 3 2 2 2 3 2 3" xfId="25407"/>
    <cellStyle name="Обычный 4 6 3 2 2 2 3 3" xfId="12734"/>
    <cellStyle name="Обычный 4 6 3 2 2 2 3 3 2" xfId="29631"/>
    <cellStyle name="Обычный 4 6 3 2 2 2 3 4" xfId="21183"/>
    <cellStyle name="Обычный 4 6 3 2 2 2 4" xfId="5694"/>
    <cellStyle name="Обычный 4 6 3 2 2 2 4 2" xfId="14142"/>
    <cellStyle name="Обычный 4 6 3 2 2 2 4 2 2" xfId="31039"/>
    <cellStyle name="Обычный 4 6 3 2 2 2 4 3" xfId="22591"/>
    <cellStyle name="Обычный 4 6 3 2 2 2 5" xfId="9918"/>
    <cellStyle name="Обычный 4 6 3 2 2 2 5 2" xfId="26815"/>
    <cellStyle name="Обычный 4 6 3 2 2 2 6" xfId="18367"/>
    <cellStyle name="Обычный 4 6 3 2 2 3" xfId="2174"/>
    <cellStyle name="Обычный 4 6 3 2 2 3 2" xfId="6398"/>
    <cellStyle name="Обычный 4 6 3 2 2 3 2 2" xfId="14846"/>
    <cellStyle name="Обычный 4 6 3 2 2 3 2 2 2" xfId="31743"/>
    <cellStyle name="Обычный 4 6 3 2 2 3 2 3" xfId="23295"/>
    <cellStyle name="Обычный 4 6 3 2 2 3 3" xfId="10622"/>
    <cellStyle name="Обычный 4 6 3 2 2 3 3 2" xfId="27519"/>
    <cellStyle name="Обычный 4 6 3 2 2 3 4" xfId="19071"/>
    <cellStyle name="Обычный 4 6 3 2 2 4" xfId="3582"/>
    <cellStyle name="Обычный 4 6 3 2 2 4 2" xfId="7806"/>
    <cellStyle name="Обычный 4 6 3 2 2 4 2 2" xfId="16254"/>
    <cellStyle name="Обычный 4 6 3 2 2 4 2 2 2" xfId="33151"/>
    <cellStyle name="Обычный 4 6 3 2 2 4 2 3" xfId="24703"/>
    <cellStyle name="Обычный 4 6 3 2 2 4 3" xfId="12030"/>
    <cellStyle name="Обычный 4 6 3 2 2 4 3 2" xfId="28927"/>
    <cellStyle name="Обычный 4 6 3 2 2 4 4" xfId="20479"/>
    <cellStyle name="Обычный 4 6 3 2 2 5" xfId="4990"/>
    <cellStyle name="Обычный 4 6 3 2 2 5 2" xfId="13438"/>
    <cellStyle name="Обычный 4 6 3 2 2 5 2 2" xfId="30335"/>
    <cellStyle name="Обычный 4 6 3 2 2 5 3" xfId="21887"/>
    <cellStyle name="Обычный 4 6 3 2 2 6" xfId="9214"/>
    <cellStyle name="Обычный 4 6 3 2 2 6 2" xfId="26111"/>
    <cellStyle name="Обычный 4 6 3 2 2 7" xfId="17663"/>
    <cellStyle name="Обычный 4 6 3 2 2 8" xfId="34560"/>
    <cellStyle name="Обычный 4 6 3 2 3" xfId="1118"/>
    <cellStyle name="Обычный 4 6 3 2 3 2" xfId="2526"/>
    <cellStyle name="Обычный 4 6 3 2 3 2 2" xfId="6750"/>
    <cellStyle name="Обычный 4 6 3 2 3 2 2 2" xfId="15198"/>
    <cellStyle name="Обычный 4 6 3 2 3 2 2 2 2" xfId="32095"/>
    <cellStyle name="Обычный 4 6 3 2 3 2 2 3" xfId="23647"/>
    <cellStyle name="Обычный 4 6 3 2 3 2 3" xfId="10974"/>
    <cellStyle name="Обычный 4 6 3 2 3 2 3 2" xfId="27871"/>
    <cellStyle name="Обычный 4 6 3 2 3 2 4" xfId="19423"/>
    <cellStyle name="Обычный 4 6 3 2 3 3" xfId="3934"/>
    <cellStyle name="Обычный 4 6 3 2 3 3 2" xfId="8158"/>
    <cellStyle name="Обычный 4 6 3 2 3 3 2 2" xfId="16606"/>
    <cellStyle name="Обычный 4 6 3 2 3 3 2 2 2" xfId="33503"/>
    <cellStyle name="Обычный 4 6 3 2 3 3 2 3" xfId="25055"/>
    <cellStyle name="Обычный 4 6 3 2 3 3 3" xfId="12382"/>
    <cellStyle name="Обычный 4 6 3 2 3 3 3 2" xfId="29279"/>
    <cellStyle name="Обычный 4 6 3 2 3 3 4" xfId="20831"/>
    <cellStyle name="Обычный 4 6 3 2 3 4" xfId="5342"/>
    <cellStyle name="Обычный 4 6 3 2 3 4 2" xfId="13790"/>
    <cellStyle name="Обычный 4 6 3 2 3 4 2 2" xfId="30687"/>
    <cellStyle name="Обычный 4 6 3 2 3 4 3" xfId="22239"/>
    <cellStyle name="Обычный 4 6 3 2 3 5" xfId="9566"/>
    <cellStyle name="Обычный 4 6 3 2 3 5 2" xfId="26463"/>
    <cellStyle name="Обычный 4 6 3 2 3 6" xfId="18015"/>
    <cellStyle name="Обычный 4 6 3 2 4" xfId="1822"/>
    <cellStyle name="Обычный 4 6 3 2 4 2" xfId="6046"/>
    <cellStyle name="Обычный 4 6 3 2 4 2 2" xfId="14494"/>
    <cellStyle name="Обычный 4 6 3 2 4 2 2 2" xfId="31391"/>
    <cellStyle name="Обычный 4 6 3 2 4 2 3" xfId="22943"/>
    <cellStyle name="Обычный 4 6 3 2 4 3" xfId="10270"/>
    <cellStyle name="Обычный 4 6 3 2 4 3 2" xfId="27167"/>
    <cellStyle name="Обычный 4 6 3 2 4 4" xfId="18719"/>
    <cellStyle name="Обычный 4 6 3 2 5" xfId="3230"/>
    <cellStyle name="Обычный 4 6 3 2 5 2" xfId="7454"/>
    <cellStyle name="Обычный 4 6 3 2 5 2 2" xfId="15902"/>
    <cellStyle name="Обычный 4 6 3 2 5 2 2 2" xfId="32799"/>
    <cellStyle name="Обычный 4 6 3 2 5 2 3" xfId="24351"/>
    <cellStyle name="Обычный 4 6 3 2 5 3" xfId="11678"/>
    <cellStyle name="Обычный 4 6 3 2 5 3 2" xfId="28575"/>
    <cellStyle name="Обычный 4 6 3 2 5 4" xfId="20127"/>
    <cellStyle name="Обычный 4 6 3 2 6" xfId="4638"/>
    <cellStyle name="Обычный 4 6 3 2 6 2" xfId="13086"/>
    <cellStyle name="Обычный 4 6 3 2 6 2 2" xfId="29983"/>
    <cellStyle name="Обычный 4 6 3 2 6 3" xfId="21535"/>
    <cellStyle name="Обычный 4 6 3 2 7" xfId="8862"/>
    <cellStyle name="Обычный 4 6 3 2 7 2" xfId="25759"/>
    <cellStyle name="Обычный 4 6 3 2 8" xfId="17311"/>
    <cellStyle name="Обычный 4 6 3 2 9" xfId="34208"/>
    <cellStyle name="Обычный 4 6 3 3" xfId="738"/>
    <cellStyle name="Обычный 4 6 3 3 2" xfId="1469"/>
    <cellStyle name="Обычный 4 6 3 3 2 2" xfId="2877"/>
    <cellStyle name="Обычный 4 6 3 3 2 2 2" xfId="7101"/>
    <cellStyle name="Обычный 4 6 3 3 2 2 2 2" xfId="15549"/>
    <cellStyle name="Обычный 4 6 3 3 2 2 2 2 2" xfId="32446"/>
    <cellStyle name="Обычный 4 6 3 3 2 2 2 3" xfId="23998"/>
    <cellStyle name="Обычный 4 6 3 3 2 2 3" xfId="11325"/>
    <cellStyle name="Обычный 4 6 3 3 2 2 3 2" xfId="28222"/>
    <cellStyle name="Обычный 4 6 3 3 2 2 4" xfId="19774"/>
    <cellStyle name="Обычный 4 6 3 3 2 3" xfId="4285"/>
    <cellStyle name="Обычный 4 6 3 3 2 3 2" xfId="8509"/>
    <cellStyle name="Обычный 4 6 3 3 2 3 2 2" xfId="16957"/>
    <cellStyle name="Обычный 4 6 3 3 2 3 2 2 2" xfId="33854"/>
    <cellStyle name="Обычный 4 6 3 3 2 3 2 3" xfId="25406"/>
    <cellStyle name="Обычный 4 6 3 3 2 3 3" xfId="12733"/>
    <cellStyle name="Обычный 4 6 3 3 2 3 3 2" xfId="29630"/>
    <cellStyle name="Обычный 4 6 3 3 2 3 4" xfId="21182"/>
    <cellStyle name="Обычный 4 6 3 3 2 4" xfId="5693"/>
    <cellStyle name="Обычный 4 6 3 3 2 4 2" xfId="14141"/>
    <cellStyle name="Обычный 4 6 3 3 2 4 2 2" xfId="31038"/>
    <cellStyle name="Обычный 4 6 3 3 2 4 3" xfId="22590"/>
    <cellStyle name="Обычный 4 6 3 3 2 5" xfId="9917"/>
    <cellStyle name="Обычный 4 6 3 3 2 5 2" xfId="26814"/>
    <cellStyle name="Обычный 4 6 3 3 2 6" xfId="18366"/>
    <cellStyle name="Обычный 4 6 3 3 3" xfId="2173"/>
    <cellStyle name="Обычный 4 6 3 3 3 2" xfId="6397"/>
    <cellStyle name="Обычный 4 6 3 3 3 2 2" xfId="14845"/>
    <cellStyle name="Обычный 4 6 3 3 3 2 2 2" xfId="31742"/>
    <cellStyle name="Обычный 4 6 3 3 3 2 3" xfId="23294"/>
    <cellStyle name="Обычный 4 6 3 3 3 3" xfId="10621"/>
    <cellStyle name="Обычный 4 6 3 3 3 3 2" xfId="27518"/>
    <cellStyle name="Обычный 4 6 3 3 3 4" xfId="19070"/>
    <cellStyle name="Обычный 4 6 3 3 4" xfId="3581"/>
    <cellStyle name="Обычный 4 6 3 3 4 2" xfId="7805"/>
    <cellStyle name="Обычный 4 6 3 3 4 2 2" xfId="16253"/>
    <cellStyle name="Обычный 4 6 3 3 4 2 2 2" xfId="33150"/>
    <cellStyle name="Обычный 4 6 3 3 4 2 3" xfId="24702"/>
    <cellStyle name="Обычный 4 6 3 3 4 3" xfId="12029"/>
    <cellStyle name="Обычный 4 6 3 3 4 3 2" xfId="28926"/>
    <cellStyle name="Обычный 4 6 3 3 4 4" xfId="20478"/>
    <cellStyle name="Обычный 4 6 3 3 5" xfId="4989"/>
    <cellStyle name="Обычный 4 6 3 3 5 2" xfId="13437"/>
    <cellStyle name="Обычный 4 6 3 3 5 2 2" xfId="30334"/>
    <cellStyle name="Обычный 4 6 3 3 5 3" xfId="21886"/>
    <cellStyle name="Обычный 4 6 3 3 6" xfId="9213"/>
    <cellStyle name="Обычный 4 6 3 3 6 2" xfId="26110"/>
    <cellStyle name="Обычный 4 6 3 3 7" xfId="17662"/>
    <cellStyle name="Обычный 4 6 3 3 8" xfId="34559"/>
    <cellStyle name="Обычный 4 6 3 4" xfId="1117"/>
    <cellStyle name="Обычный 4 6 3 4 2" xfId="2525"/>
    <cellStyle name="Обычный 4 6 3 4 2 2" xfId="6749"/>
    <cellStyle name="Обычный 4 6 3 4 2 2 2" xfId="15197"/>
    <cellStyle name="Обычный 4 6 3 4 2 2 2 2" xfId="32094"/>
    <cellStyle name="Обычный 4 6 3 4 2 2 3" xfId="23646"/>
    <cellStyle name="Обычный 4 6 3 4 2 3" xfId="10973"/>
    <cellStyle name="Обычный 4 6 3 4 2 3 2" xfId="27870"/>
    <cellStyle name="Обычный 4 6 3 4 2 4" xfId="19422"/>
    <cellStyle name="Обычный 4 6 3 4 3" xfId="3933"/>
    <cellStyle name="Обычный 4 6 3 4 3 2" xfId="8157"/>
    <cellStyle name="Обычный 4 6 3 4 3 2 2" xfId="16605"/>
    <cellStyle name="Обычный 4 6 3 4 3 2 2 2" xfId="33502"/>
    <cellStyle name="Обычный 4 6 3 4 3 2 3" xfId="25054"/>
    <cellStyle name="Обычный 4 6 3 4 3 3" xfId="12381"/>
    <cellStyle name="Обычный 4 6 3 4 3 3 2" xfId="29278"/>
    <cellStyle name="Обычный 4 6 3 4 3 4" xfId="20830"/>
    <cellStyle name="Обычный 4 6 3 4 4" xfId="5341"/>
    <cellStyle name="Обычный 4 6 3 4 4 2" xfId="13789"/>
    <cellStyle name="Обычный 4 6 3 4 4 2 2" xfId="30686"/>
    <cellStyle name="Обычный 4 6 3 4 4 3" xfId="22238"/>
    <cellStyle name="Обычный 4 6 3 4 5" xfId="9565"/>
    <cellStyle name="Обычный 4 6 3 4 5 2" xfId="26462"/>
    <cellStyle name="Обычный 4 6 3 4 6" xfId="18014"/>
    <cellStyle name="Обычный 4 6 3 5" xfId="1821"/>
    <cellStyle name="Обычный 4 6 3 5 2" xfId="6045"/>
    <cellStyle name="Обычный 4 6 3 5 2 2" xfId="14493"/>
    <cellStyle name="Обычный 4 6 3 5 2 2 2" xfId="31390"/>
    <cellStyle name="Обычный 4 6 3 5 2 3" xfId="22942"/>
    <cellStyle name="Обычный 4 6 3 5 3" xfId="10269"/>
    <cellStyle name="Обычный 4 6 3 5 3 2" xfId="27166"/>
    <cellStyle name="Обычный 4 6 3 5 4" xfId="18718"/>
    <cellStyle name="Обычный 4 6 3 6" xfId="3229"/>
    <cellStyle name="Обычный 4 6 3 6 2" xfId="7453"/>
    <cellStyle name="Обычный 4 6 3 6 2 2" xfId="15901"/>
    <cellStyle name="Обычный 4 6 3 6 2 2 2" xfId="32798"/>
    <cellStyle name="Обычный 4 6 3 6 2 3" xfId="24350"/>
    <cellStyle name="Обычный 4 6 3 6 3" xfId="11677"/>
    <cellStyle name="Обычный 4 6 3 6 3 2" xfId="28574"/>
    <cellStyle name="Обычный 4 6 3 6 4" xfId="20126"/>
    <cellStyle name="Обычный 4 6 3 7" xfId="4637"/>
    <cellStyle name="Обычный 4 6 3 7 2" xfId="13085"/>
    <cellStyle name="Обычный 4 6 3 7 2 2" xfId="29982"/>
    <cellStyle name="Обычный 4 6 3 7 3" xfId="21534"/>
    <cellStyle name="Обычный 4 6 3 8" xfId="8861"/>
    <cellStyle name="Обычный 4 6 3 8 2" xfId="25758"/>
    <cellStyle name="Обычный 4 6 3 9" xfId="17310"/>
    <cellStyle name="Обычный 4 6 4" xfId="341"/>
    <cellStyle name="Обычный 4 6 4 2" xfId="740"/>
    <cellStyle name="Обычный 4 6 4 2 2" xfId="1471"/>
    <cellStyle name="Обычный 4 6 4 2 2 2" xfId="2879"/>
    <cellStyle name="Обычный 4 6 4 2 2 2 2" xfId="7103"/>
    <cellStyle name="Обычный 4 6 4 2 2 2 2 2" xfId="15551"/>
    <cellStyle name="Обычный 4 6 4 2 2 2 2 2 2" xfId="32448"/>
    <cellStyle name="Обычный 4 6 4 2 2 2 2 3" xfId="24000"/>
    <cellStyle name="Обычный 4 6 4 2 2 2 3" xfId="11327"/>
    <cellStyle name="Обычный 4 6 4 2 2 2 3 2" xfId="28224"/>
    <cellStyle name="Обычный 4 6 4 2 2 2 4" xfId="19776"/>
    <cellStyle name="Обычный 4 6 4 2 2 3" xfId="4287"/>
    <cellStyle name="Обычный 4 6 4 2 2 3 2" xfId="8511"/>
    <cellStyle name="Обычный 4 6 4 2 2 3 2 2" xfId="16959"/>
    <cellStyle name="Обычный 4 6 4 2 2 3 2 2 2" xfId="33856"/>
    <cellStyle name="Обычный 4 6 4 2 2 3 2 3" xfId="25408"/>
    <cellStyle name="Обычный 4 6 4 2 2 3 3" xfId="12735"/>
    <cellStyle name="Обычный 4 6 4 2 2 3 3 2" xfId="29632"/>
    <cellStyle name="Обычный 4 6 4 2 2 3 4" xfId="21184"/>
    <cellStyle name="Обычный 4 6 4 2 2 4" xfId="5695"/>
    <cellStyle name="Обычный 4 6 4 2 2 4 2" xfId="14143"/>
    <cellStyle name="Обычный 4 6 4 2 2 4 2 2" xfId="31040"/>
    <cellStyle name="Обычный 4 6 4 2 2 4 3" xfId="22592"/>
    <cellStyle name="Обычный 4 6 4 2 2 5" xfId="9919"/>
    <cellStyle name="Обычный 4 6 4 2 2 5 2" xfId="26816"/>
    <cellStyle name="Обычный 4 6 4 2 2 6" xfId="18368"/>
    <cellStyle name="Обычный 4 6 4 2 3" xfId="2175"/>
    <cellStyle name="Обычный 4 6 4 2 3 2" xfId="6399"/>
    <cellStyle name="Обычный 4 6 4 2 3 2 2" xfId="14847"/>
    <cellStyle name="Обычный 4 6 4 2 3 2 2 2" xfId="31744"/>
    <cellStyle name="Обычный 4 6 4 2 3 2 3" xfId="23296"/>
    <cellStyle name="Обычный 4 6 4 2 3 3" xfId="10623"/>
    <cellStyle name="Обычный 4 6 4 2 3 3 2" xfId="27520"/>
    <cellStyle name="Обычный 4 6 4 2 3 4" xfId="19072"/>
    <cellStyle name="Обычный 4 6 4 2 4" xfId="3583"/>
    <cellStyle name="Обычный 4 6 4 2 4 2" xfId="7807"/>
    <cellStyle name="Обычный 4 6 4 2 4 2 2" xfId="16255"/>
    <cellStyle name="Обычный 4 6 4 2 4 2 2 2" xfId="33152"/>
    <cellStyle name="Обычный 4 6 4 2 4 2 3" xfId="24704"/>
    <cellStyle name="Обычный 4 6 4 2 4 3" xfId="12031"/>
    <cellStyle name="Обычный 4 6 4 2 4 3 2" xfId="28928"/>
    <cellStyle name="Обычный 4 6 4 2 4 4" xfId="20480"/>
    <cellStyle name="Обычный 4 6 4 2 5" xfId="4991"/>
    <cellStyle name="Обычный 4 6 4 2 5 2" xfId="13439"/>
    <cellStyle name="Обычный 4 6 4 2 5 2 2" xfId="30336"/>
    <cellStyle name="Обычный 4 6 4 2 5 3" xfId="21888"/>
    <cellStyle name="Обычный 4 6 4 2 6" xfId="9215"/>
    <cellStyle name="Обычный 4 6 4 2 6 2" xfId="26112"/>
    <cellStyle name="Обычный 4 6 4 2 7" xfId="17664"/>
    <cellStyle name="Обычный 4 6 4 2 8" xfId="34561"/>
    <cellStyle name="Обычный 4 6 4 3" xfId="1119"/>
    <cellStyle name="Обычный 4 6 4 3 2" xfId="2527"/>
    <cellStyle name="Обычный 4 6 4 3 2 2" xfId="6751"/>
    <cellStyle name="Обычный 4 6 4 3 2 2 2" xfId="15199"/>
    <cellStyle name="Обычный 4 6 4 3 2 2 2 2" xfId="32096"/>
    <cellStyle name="Обычный 4 6 4 3 2 2 3" xfId="23648"/>
    <cellStyle name="Обычный 4 6 4 3 2 3" xfId="10975"/>
    <cellStyle name="Обычный 4 6 4 3 2 3 2" xfId="27872"/>
    <cellStyle name="Обычный 4 6 4 3 2 4" xfId="19424"/>
    <cellStyle name="Обычный 4 6 4 3 3" xfId="3935"/>
    <cellStyle name="Обычный 4 6 4 3 3 2" xfId="8159"/>
    <cellStyle name="Обычный 4 6 4 3 3 2 2" xfId="16607"/>
    <cellStyle name="Обычный 4 6 4 3 3 2 2 2" xfId="33504"/>
    <cellStyle name="Обычный 4 6 4 3 3 2 3" xfId="25056"/>
    <cellStyle name="Обычный 4 6 4 3 3 3" xfId="12383"/>
    <cellStyle name="Обычный 4 6 4 3 3 3 2" xfId="29280"/>
    <cellStyle name="Обычный 4 6 4 3 3 4" xfId="20832"/>
    <cellStyle name="Обычный 4 6 4 3 4" xfId="5343"/>
    <cellStyle name="Обычный 4 6 4 3 4 2" xfId="13791"/>
    <cellStyle name="Обычный 4 6 4 3 4 2 2" xfId="30688"/>
    <cellStyle name="Обычный 4 6 4 3 4 3" xfId="22240"/>
    <cellStyle name="Обычный 4 6 4 3 5" xfId="9567"/>
    <cellStyle name="Обычный 4 6 4 3 5 2" xfId="26464"/>
    <cellStyle name="Обычный 4 6 4 3 6" xfId="18016"/>
    <cellStyle name="Обычный 4 6 4 4" xfId="1823"/>
    <cellStyle name="Обычный 4 6 4 4 2" xfId="6047"/>
    <cellStyle name="Обычный 4 6 4 4 2 2" xfId="14495"/>
    <cellStyle name="Обычный 4 6 4 4 2 2 2" xfId="31392"/>
    <cellStyle name="Обычный 4 6 4 4 2 3" xfId="22944"/>
    <cellStyle name="Обычный 4 6 4 4 3" xfId="10271"/>
    <cellStyle name="Обычный 4 6 4 4 3 2" xfId="27168"/>
    <cellStyle name="Обычный 4 6 4 4 4" xfId="18720"/>
    <cellStyle name="Обычный 4 6 4 5" xfId="3231"/>
    <cellStyle name="Обычный 4 6 4 5 2" xfId="7455"/>
    <cellStyle name="Обычный 4 6 4 5 2 2" xfId="15903"/>
    <cellStyle name="Обычный 4 6 4 5 2 2 2" xfId="32800"/>
    <cellStyle name="Обычный 4 6 4 5 2 3" xfId="24352"/>
    <cellStyle name="Обычный 4 6 4 5 3" xfId="11679"/>
    <cellStyle name="Обычный 4 6 4 5 3 2" xfId="28576"/>
    <cellStyle name="Обычный 4 6 4 5 4" xfId="20128"/>
    <cellStyle name="Обычный 4 6 4 6" xfId="4639"/>
    <cellStyle name="Обычный 4 6 4 6 2" xfId="13087"/>
    <cellStyle name="Обычный 4 6 4 6 2 2" xfId="29984"/>
    <cellStyle name="Обычный 4 6 4 6 3" xfId="21536"/>
    <cellStyle name="Обычный 4 6 4 7" xfId="8863"/>
    <cellStyle name="Обычный 4 6 4 7 2" xfId="25760"/>
    <cellStyle name="Обычный 4 6 4 8" xfId="17312"/>
    <cellStyle name="Обычный 4 6 4 9" xfId="34209"/>
    <cellStyle name="Обычный 4 6 5" xfId="733"/>
    <cellStyle name="Обычный 4 6 5 2" xfId="1464"/>
    <cellStyle name="Обычный 4 6 5 2 2" xfId="2872"/>
    <cellStyle name="Обычный 4 6 5 2 2 2" xfId="7096"/>
    <cellStyle name="Обычный 4 6 5 2 2 2 2" xfId="15544"/>
    <cellStyle name="Обычный 4 6 5 2 2 2 2 2" xfId="32441"/>
    <cellStyle name="Обычный 4 6 5 2 2 2 3" xfId="23993"/>
    <cellStyle name="Обычный 4 6 5 2 2 3" xfId="11320"/>
    <cellStyle name="Обычный 4 6 5 2 2 3 2" xfId="28217"/>
    <cellStyle name="Обычный 4 6 5 2 2 4" xfId="19769"/>
    <cellStyle name="Обычный 4 6 5 2 3" xfId="4280"/>
    <cellStyle name="Обычный 4 6 5 2 3 2" xfId="8504"/>
    <cellStyle name="Обычный 4 6 5 2 3 2 2" xfId="16952"/>
    <cellStyle name="Обычный 4 6 5 2 3 2 2 2" xfId="33849"/>
    <cellStyle name="Обычный 4 6 5 2 3 2 3" xfId="25401"/>
    <cellStyle name="Обычный 4 6 5 2 3 3" xfId="12728"/>
    <cellStyle name="Обычный 4 6 5 2 3 3 2" xfId="29625"/>
    <cellStyle name="Обычный 4 6 5 2 3 4" xfId="21177"/>
    <cellStyle name="Обычный 4 6 5 2 4" xfId="5688"/>
    <cellStyle name="Обычный 4 6 5 2 4 2" xfId="14136"/>
    <cellStyle name="Обычный 4 6 5 2 4 2 2" xfId="31033"/>
    <cellStyle name="Обычный 4 6 5 2 4 3" xfId="22585"/>
    <cellStyle name="Обычный 4 6 5 2 5" xfId="9912"/>
    <cellStyle name="Обычный 4 6 5 2 5 2" xfId="26809"/>
    <cellStyle name="Обычный 4 6 5 2 6" xfId="18361"/>
    <cellStyle name="Обычный 4 6 5 3" xfId="2168"/>
    <cellStyle name="Обычный 4 6 5 3 2" xfId="6392"/>
    <cellStyle name="Обычный 4 6 5 3 2 2" xfId="14840"/>
    <cellStyle name="Обычный 4 6 5 3 2 2 2" xfId="31737"/>
    <cellStyle name="Обычный 4 6 5 3 2 3" xfId="23289"/>
    <cellStyle name="Обычный 4 6 5 3 3" xfId="10616"/>
    <cellStyle name="Обычный 4 6 5 3 3 2" xfId="27513"/>
    <cellStyle name="Обычный 4 6 5 3 4" xfId="19065"/>
    <cellStyle name="Обычный 4 6 5 4" xfId="3576"/>
    <cellStyle name="Обычный 4 6 5 4 2" xfId="7800"/>
    <cellStyle name="Обычный 4 6 5 4 2 2" xfId="16248"/>
    <cellStyle name="Обычный 4 6 5 4 2 2 2" xfId="33145"/>
    <cellStyle name="Обычный 4 6 5 4 2 3" xfId="24697"/>
    <cellStyle name="Обычный 4 6 5 4 3" xfId="12024"/>
    <cellStyle name="Обычный 4 6 5 4 3 2" xfId="28921"/>
    <cellStyle name="Обычный 4 6 5 4 4" xfId="20473"/>
    <cellStyle name="Обычный 4 6 5 5" xfId="4984"/>
    <cellStyle name="Обычный 4 6 5 5 2" xfId="13432"/>
    <cellStyle name="Обычный 4 6 5 5 2 2" xfId="30329"/>
    <cellStyle name="Обычный 4 6 5 5 3" xfId="21881"/>
    <cellStyle name="Обычный 4 6 5 6" xfId="9208"/>
    <cellStyle name="Обычный 4 6 5 6 2" xfId="26105"/>
    <cellStyle name="Обычный 4 6 5 7" xfId="17657"/>
    <cellStyle name="Обычный 4 6 5 8" xfId="34554"/>
    <cellStyle name="Обычный 4 6 6" xfId="1112"/>
    <cellStyle name="Обычный 4 6 6 2" xfId="2520"/>
    <cellStyle name="Обычный 4 6 6 2 2" xfId="6744"/>
    <cellStyle name="Обычный 4 6 6 2 2 2" xfId="15192"/>
    <cellStyle name="Обычный 4 6 6 2 2 2 2" xfId="32089"/>
    <cellStyle name="Обычный 4 6 6 2 2 3" xfId="23641"/>
    <cellStyle name="Обычный 4 6 6 2 3" xfId="10968"/>
    <cellStyle name="Обычный 4 6 6 2 3 2" xfId="27865"/>
    <cellStyle name="Обычный 4 6 6 2 4" xfId="19417"/>
    <cellStyle name="Обычный 4 6 6 3" xfId="3928"/>
    <cellStyle name="Обычный 4 6 6 3 2" xfId="8152"/>
    <cellStyle name="Обычный 4 6 6 3 2 2" xfId="16600"/>
    <cellStyle name="Обычный 4 6 6 3 2 2 2" xfId="33497"/>
    <cellStyle name="Обычный 4 6 6 3 2 3" xfId="25049"/>
    <cellStyle name="Обычный 4 6 6 3 3" xfId="12376"/>
    <cellStyle name="Обычный 4 6 6 3 3 2" xfId="29273"/>
    <cellStyle name="Обычный 4 6 6 3 4" xfId="20825"/>
    <cellStyle name="Обычный 4 6 6 4" xfId="5336"/>
    <cellStyle name="Обычный 4 6 6 4 2" xfId="13784"/>
    <cellStyle name="Обычный 4 6 6 4 2 2" xfId="30681"/>
    <cellStyle name="Обычный 4 6 6 4 3" xfId="22233"/>
    <cellStyle name="Обычный 4 6 6 5" xfId="9560"/>
    <cellStyle name="Обычный 4 6 6 5 2" xfId="26457"/>
    <cellStyle name="Обычный 4 6 6 6" xfId="18009"/>
    <cellStyle name="Обычный 4 6 7" xfId="1816"/>
    <cellStyle name="Обычный 4 6 7 2" xfId="6040"/>
    <cellStyle name="Обычный 4 6 7 2 2" xfId="14488"/>
    <cellStyle name="Обычный 4 6 7 2 2 2" xfId="31385"/>
    <cellStyle name="Обычный 4 6 7 2 3" xfId="22937"/>
    <cellStyle name="Обычный 4 6 7 3" xfId="10264"/>
    <cellStyle name="Обычный 4 6 7 3 2" xfId="27161"/>
    <cellStyle name="Обычный 4 6 7 4" xfId="18713"/>
    <cellStyle name="Обычный 4 6 8" xfId="3224"/>
    <cellStyle name="Обычный 4 6 8 2" xfId="7448"/>
    <cellStyle name="Обычный 4 6 8 2 2" xfId="15896"/>
    <cellStyle name="Обычный 4 6 8 2 2 2" xfId="32793"/>
    <cellStyle name="Обычный 4 6 8 2 3" xfId="24345"/>
    <cellStyle name="Обычный 4 6 8 3" xfId="11672"/>
    <cellStyle name="Обычный 4 6 8 3 2" xfId="28569"/>
    <cellStyle name="Обычный 4 6 8 4" xfId="20121"/>
    <cellStyle name="Обычный 4 6 9" xfId="4632"/>
    <cellStyle name="Обычный 4 6 9 2" xfId="13080"/>
    <cellStyle name="Обычный 4 6 9 2 2" xfId="29977"/>
    <cellStyle name="Обычный 4 6 9 3" xfId="21529"/>
    <cellStyle name="Обычный 4 7" xfId="342"/>
    <cellStyle name="Обычный 4 7 10" xfId="17313"/>
    <cellStyle name="Обычный 4 7 11" xfId="34210"/>
    <cellStyle name="Обычный 4 7 2" xfId="343"/>
    <cellStyle name="Обычный 4 7 2 10" xfId="34211"/>
    <cellStyle name="Обычный 4 7 2 2" xfId="344"/>
    <cellStyle name="Обычный 4 7 2 2 2" xfId="743"/>
    <cellStyle name="Обычный 4 7 2 2 2 2" xfId="1474"/>
    <cellStyle name="Обычный 4 7 2 2 2 2 2" xfId="2882"/>
    <cellStyle name="Обычный 4 7 2 2 2 2 2 2" xfId="7106"/>
    <cellStyle name="Обычный 4 7 2 2 2 2 2 2 2" xfId="15554"/>
    <cellStyle name="Обычный 4 7 2 2 2 2 2 2 2 2" xfId="32451"/>
    <cellStyle name="Обычный 4 7 2 2 2 2 2 2 3" xfId="24003"/>
    <cellStyle name="Обычный 4 7 2 2 2 2 2 3" xfId="11330"/>
    <cellStyle name="Обычный 4 7 2 2 2 2 2 3 2" xfId="28227"/>
    <cellStyle name="Обычный 4 7 2 2 2 2 2 4" xfId="19779"/>
    <cellStyle name="Обычный 4 7 2 2 2 2 3" xfId="4290"/>
    <cellStyle name="Обычный 4 7 2 2 2 2 3 2" xfId="8514"/>
    <cellStyle name="Обычный 4 7 2 2 2 2 3 2 2" xfId="16962"/>
    <cellStyle name="Обычный 4 7 2 2 2 2 3 2 2 2" xfId="33859"/>
    <cellStyle name="Обычный 4 7 2 2 2 2 3 2 3" xfId="25411"/>
    <cellStyle name="Обычный 4 7 2 2 2 2 3 3" xfId="12738"/>
    <cellStyle name="Обычный 4 7 2 2 2 2 3 3 2" xfId="29635"/>
    <cellStyle name="Обычный 4 7 2 2 2 2 3 4" xfId="21187"/>
    <cellStyle name="Обычный 4 7 2 2 2 2 4" xfId="5698"/>
    <cellStyle name="Обычный 4 7 2 2 2 2 4 2" xfId="14146"/>
    <cellStyle name="Обычный 4 7 2 2 2 2 4 2 2" xfId="31043"/>
    <cellStyle name="Обычный 4 7 2 2 2 2 4 3" xfId="22595"/>
    <cellStyle name="Обычный 4 7 2 2 2 2 5" xfId="9922"/>
    <cellStyle name="Обычный 4 7 2 2 2 2 5 2" xfId="26819"/>
    <cellStyle name="Обычный 4 7 2 2 2 2 6" xfId="18371"/>
    <cellStyle name="Обычный 4 7 2 2 2 3" xfId="2178"/>
    <cellStyle name="Обычный 4 7 2 2 2 3 2" xfId="6402"/>
    <cellStyle name="Обычный 4 7 2 2 2 3 2 2" xfId="14850"/>
    <cellStyle name="Обычный 4 7 2 2 2 3 2 2 2" xfId="31747"/>
    <cellStyle name="Обычный 4 7 2 2 2 3 2 3" xfId="23299"/>
    <cellStyle name="Обычный 4 7 2 2 2 3 3" xfId="10626"/>
    <cellStyle name="Обычный 4 7 2 2 2 3 3 2" xfId="27523"/>
    <cellStyle name="Обычный 4 7 2 2 2 3 4" xfId="19075"/>
    <cellStyle name="Обычный 4 7 2 2 2 4" xfId="3586"/>
    <cellStyle name="Обычный 4 7 2 2 2 4 2" xfId="7810"/>
    <cellStyle name="Обычный 4 7 2 2 2 4 2 2" xfId="16258"/>
    <cellStyle name="Обычный 4 7 2 2 2 4 2 2 2" xfId="33155"/>
    <cellStyle name="Обычный 4 7 2 2 2 4 2 3" xfId="24707"/>
    <cellStyle name="Обычный 4 7 2 2 2 4 3" xfId="12034"/>
    <cellStyle name="Обычный 4 7 2 2 2 4 3 2" xfId="28931"/>
    <cellStyle name="Обычный 4 7 2 2 2 4 4" xfId="20483"/>
    <cellStyle name="Обычный 4 7 2 2 2 5" xfId="4994"/>
    <cellStyle name="Обычный 4 7 2 2 2 5 2" xfId="13442"/>
    <cellStyle name="Обычный 4 7 2 2 2 5 2 2" xfId="30339"/>
    <cellStyle name="Обычный 4 7 2 2 2 5 3" xfId="21891"/>
    <cellStyle name="Обычный 4 7 2 2 2 6" xfId="9218"/>
    <cellStyle name="Обычный 4 7 2 2 2 6 2" xfId="26115"/>
    <cellStyle name="Обычный 4 7 2 2 2 7" xfId="17667"/>
    <cellStyle name="Обычный 4 7 2 2 2 8" xfId="34564"/>
    <cellStyle name="Обычный 4 7 2 2 3" xfId="1122"/>
    <cellStyle name="Обычный 4 7 2 2 3 2" xfId="2530"/>
    <cellStyle name="Обычный 4 7 2 2 3 2 2" xfId="6754"/>
    <cellStyle name="Обычный 4 7 2 2 3 2 2 2" xfId="15202"/>
    <cellStyle name="Обычный 4 7 2 2 3 2 2 2 2" xfId="32099"/>
    <cellStyle name="Обычный 4 7 2 2 3 2 2 3" xfId="23651"/>
    <cellStyle name="Обычный 4 7 2 2 3 2 3" xfId="10978"/>
    <cellStyle name="Обычный 4 7 2 2 3 2 3 2" xfId="27875"/>
    <cellStyle name="Обычный 4 7 2 2 3 2 4" xfId="19427"/>
    <cellStyle name="Обычный 4 7 2 2 3 3" xfId="3938"/>
    <cellStyle name="Обычный 4 7 2 2 3 3 2" xfId="8162"/>
    <cellStyle name="Обычный 4 7 2 2 3 3 2 2" xfId="16610"/>
    <cellStyle name="Обычный 4 7 2 2 3 3 2 2 2" xfId="33507"/>
    <cellStyle name="Обычный 4 7 2 2 3 3 2 3" xfId="25059"/>
    <cellStyle name="Обычный 4 7 2 2 3 3 3" xfId="12386"/>
    <cellStyle name="Обычный 4 7 2 2 3 3 3 2" xfId="29283"/>
    <cellStyle name="Обычный 4 7 2 2 3 3 4" xfId="20835"/>
    <cellStyle name="Обычный 4 7 2 2 3 4" xfId="5346"/>
    <cellStyle name="Обычный 4 7 2 2 3 4 2" xfId="13794"/>
    <cellStyle name="Обычный 4 7 2 2 3 4 2 2" xfId="30691"/>
    <cellStyle name="Обычный 4 7 2 2 3 4 3" xfId="22243"/>
    <cellStyle name="Обычный 4 7 2 2 3 5" xfId="9570"/>
    <cellStyle name="Обычный 4 7 2 2 3 5 2" xfId="26467"/>
    <cellStyle name="Обычный 4 7 2 2 3 6" xfId="18019"/>
    <cellStyle name="Обычный 4 7 2 2 4" xfId="1826"/>
    <cellStyle name="Обычный 4 7 2 2 4 2" xfId="6050"/>
    <cellStyle name="Обычный 4 7 2 2 4 2 2" xfId="14498"/>
    <cellStyle name="Обычный 4 7 2 2 4 2 2 2" xfId="31395"/>
    <cellStyle name="Обычный 4 7 2 2 4 2 3" xfId="22947"/>
    <cellStyle name="Обычный 4 7 2 2 4 3" xfId="10274"/>
    <cellStyle name="Обычный 4 7 2 2 4 3 2" xfId="27171"/>
    <cellStyle name="Обычный 4 7 2 2 4 4" xfId="18723"/>
    <cellStyle name="Обычный 4 7 2 2 5" xfId="3234"/>
    <cellStyle name="Обычный 4 7 2 2 5 2" xfId="7458"/>
    <cellStyle name="Обычный 4 7 2 2 5 2 2" xfId="15906"/>
    <cellStyle name="Обычный 4 7 2 2 5 2 2 2" xfId="32803"/>
    <cellStyle name="Обычный 4 7 2 2 5 2 3" xfId="24355"/>
    <cellStyle name="Обычный 4 7 2 2 5 3" xfId="11682"/>
    <cellStyle name="Обычный 4 7 2 2 5 3 2" xfId="28579"/>
    <cellStyle name="Обычный 4 7 2 2 5 4" xfId="20131"/>
    <cellStyle name="Обычный 4 7 2 2 6" xfId="4642"/>
    <cellStyle name="Обычный 4 7 2 2 6 2" xfId="13090"/>
    <cellStyle name="Обычный 4 7 2 2 6 2 2" xfId="29987"/>
    <cellStyle name="Обычный 4 7 2 2 6 3" xfId="21539"/>
    <cellStyle name="Обычный 4 7 2 2 7" xfId="8866"/>
    <cellStyle name="Обычный 4 7 2 2 7 2" xfId="25763"/>
    <cellStyle name="Обычный 4 7 2 2 8" xfId="17315"/>
    <cellStyle name="Обычный 4 7 2 2 9" xfId="34212"/>
    <cellStyle name="Обычный 4 7 2 3" xfId="742"/>
    <cellStyle name="Обычный 4 7 2 3 2" xfId="1473"/>
    <cellStyle name="Обычный 4 7 2 3 2 2" xfId="2881"/>
    <cellStyle name="Обычный 4 7 2 3 2 2 2" xfId="7105"/>
    <cellStyle name="Обычный 4 7 2 3 2 2 2 2" xfId="15553"/>
    <cellStyle name="Обычный 4 7 2 3 2 2 2 2 2" xfId="32450"/>
    <cellStyle name="Обычный 4 7 2 3 2 2 2 3" xfId="24002"/>
    <cellStyle name="Обычный 4 7 2 3 2 2 3" xfId="11329"/>
    <cellStyle name="Обычный 4 7 2 3 2 2 3 2" xfId="28226"/>
    <cellStyle name="Обычный 4 7 2 3 2 2 4" xfId="19778"/>
    <cellStyle name="Обычный 4 7 2 3 2 3" xfId="4289"/>
    <cellStyle name="Обычный 4 7 2 3 2 3 2" xfId="8513"/>
    <cellStyle name="Обычный 4 7 2 3 2 3 2 2" xfId="16961"/>
    <cellStyle name="Обычный 4 7 2 3 2 3 2 2 2" xfId="33858"/>
    <cellStyle name="Обычный 4 7 2 3 2 3 2 3" xfId="25410"/>
    <cellStyle name="Обычный 4 7 2 3 2 3 3" xfId="12737"/>
    <cellStyle name="Обычный 4 7 2 3 2 3 3 2" xfId="29634"/>
    <cellStyle name="Обычный 4 7 2 3 2 3 4" xfId="21186"/>
    <cellStyle name="Обычный 4 7 2 3 2 4" xfId="5697"/>
    <cellStyle name="Обычный 4 7 2 3 2 4 2" xfId="14145"/>
    <cellStyle name="Обычный 4 7 2 3 2 4 2 2" xfId="31042"/>
    <cellStyle name="Обычный 4 7 2 3 2 4 3" xfId="22594"/>
    <cellStyle name="Обычный 4 7 2 3 2 5" xfId="9921"/>
    <cellStyle name="Обычный 4 7 2 3 2 5 2" xfId="26818"/>
    <cellStyle name="Обычный 4 7 2 3 2 6" xfId="18370"/>
    <cellStyle name="Обычный 4 7 2 3 3" xfId="2177"/>
    <cellStyle name="Обычный 4 7 2 3 3 2" xfId="6401"/>
    <cellStyle name="Обычный 4 7 2 3 3 2 2" xfId="14849"/>
    <cellStyle name="Обычный 4 7 2 3 3 2 2 2" xfId="31746"/>
    <cellStyle name="Обычный 4 7 2 3 3 2 3" xfId="23298"/>
    <cellStyle name="Обычный 4 7 2 3 3 3" xfId="10625"/>
    <cellStyle name="Обычный 4 7 2 3 3 3 2" xfId="27522"/>
    <cellStyle name="Обычный 4 7 2 3 3 4" xfId="19074"/>
    <cellStyle name="Обычный 4 7 2 3 4" xfId="3585"/>
    <cellStyle name="Обычный 4 7 2 3 4 2" xfId="7809"/>
    <cellStyle name="Обычный 4 7 2 3 4 2 2" xfId="16257"/>
    <cellStyle name="Обычный 4 7 2 3 4 2 2 2" xfId="33154"/>
    <cellStyle name="Обычный 4 7 2 3 4 2 3" xfId="24706"/>
    <cellStyle name="Обычный 4 7 2 3 4 3" xfId="12033"/>
    <cellStyle name="Обычный 4 7 2 3 4 3 2" xfId="28930"/>
    <cellStyle name="Обычный 4 7 2 3 4 4" xfId="20482"/>
    <cellStyle name="Обычный 4 7 2 3 5" xfId="4993"/>
    <cellStyle name="Обычный 4 7 2 3 5 2" xfId="13441"/>
    <cellStyle name="Обычный 4 7 2 3 5 2 2" xfId="30338"/>
    <cellStyle name="Обычный 4 7 2 3 5 3" xfId="21890"/>
    <cellStyle name="Обычный 4 7 2 3 6" xfId="9217"/>
    <cellStyle name="Обычный 4 7 2 3 6 2" xfId="26114"/>
    <cellStyle name="Обычный 4 7 2 3 7" xfId="17666"/>
    <cellStyle name="Обычный 4 7 2 3 8" xfId="34563"/>
    <cellStyle name="Обычный 4 7 2 4" xfId="1121"/>
    <cellStyle name="Обычный 4 7 2 4 2" xfId="2529"/>
    <cellStyle name="Обычный 4 7 2 4 2 2" xfId="6753"/>
    <cellStyle name="Обычный 4 7 2 4 2 2 2" xfId="15201"/>
    <cellStyle name="Обычный 4 7 2 4 2 2 2 2" xfId="32098"/>
    <cellStyle name="Обычный 4 7 2 4 2 2 3" xfId="23650"/>
    <cellStyle name="Обычный 4 7 2 4 2 3" xfId="10977"/>
    <cellStyle name="Обычный 4 7 2 4 2 3 2" xfId="27874"/>
    <cellStyle name="Обычный 4 7 2 4 2 4" xfId="19426"/>
    <cellStyle name="Обычный 4 7 2 4 3" xfId="3937"/>
    <cellStyle name="Обычный 4 7 2 4 3 2" xfId="8161"/>
    <cellStyle name="Обычный 4 7 2 4 3 2 2" xfId="16609"/>
    <cellStyle name="Обычный 4 7 2 4 3 2 2 2" xfId="33506"/>
    <cellStyle name="Обычный 4 7 2 4 3 2 3" xfId="25058"/>
    <cellStyle name="Обычный 4 7 2 4 3 3" xfId="12385"/>
    <cellStyle name="Обычный 4 7 2 4 3 3 2" xfId="29282"/>
    <cellStyle name="Обычный 4 7 2 4 3 4" xfId="20834"/>
    <cellStyle name="Обычный 4 7 2 4 4" xfId="5345"/>
    <cellStyle name="Обычный 4 7 2 4 4 2" xfId="13793"/>
    <cellStyle name="Обычный 4 7 2 4 4 2 2" xfId="30690"/>
    <cellStyle name="Обычный 4 7 2 4 4 3" xfId="22242"/>
    <cellStyle name="Обычный 4 7 2 4 5" xfId="9569"/>
    <cellStyle name="Обычный 4 7 2 4 5 2" xfId="26466"/>
    <cellStyle name="Обычный 4 7 2 4 6" xfId="18018"/>
    <cellStyle name="Обычный 4 7 2 5" xfId="1825"/>
    <cellStyle name="Обычный 4 7 2 5 2" xfId="6049"/>
    <cellStyle name="Обычный 4 7 2 5 2 2" xfId="14497"/>
    <cellStyle name="Обычный 4 7 2 5 2 2 2" xfId="31394"/>
    <cellStyle name="Обычный 4 7 2 5 2 3" xfId="22946"/>
    <cellStyle name="Обычный 4 7 2 5 3" xfId="10273"/>
    <cellStyle name="Обычный 4 7 2 5 3 2" xfId="27170"/>
    <cellStyle name="Обычный 4 7 2 5 4" xfId="18722"/>
    <cellStyle name="Обычный 4 7 2 6" xfId="3233"/>
    <cellStyle name="Обычный 4 7 2 6 2" xfId="7457"/>
    <cellStyle name="Обычный 4 7 2 6 2 2" xfId="15905"/>
    <cellStyle name="Обычный 4 7 2 6 2 2 2" xfId="32802"/>
    <cellStyle name="Обычный 4 7 2 6 2 3" xfId="24354"/>
    <cellStyle name="Обычный 4 7 2 6 3" xfId="11681"/>
    <cellStyle name="Обычный 4 7 2 6 3 2" xfId="28578"/>
    <cellStyle name="Обычный 4 7 2 6 4" xfId="20130"/>
    <cellStyle name="Обычный 4 7 2 7" xfId="4641"/>
    <cellStyle name="Обычный 4 7 2 7 2" xfId="13089"/>
    <cellStyle name="Обычный 4 7 2 7 2 2" xfId="29986"/>
    <cellStyle name="Обычный 4 7 2 7 3" xfId="21538"/>
    <cellStyle name="Обычный 4 7 2 8" xfId="8865"/>
    <cellStyle name="Обычный 4 7 2 8 2" xfId="25762"/>
    <cellStyle name="Обычный 4 7 2 9" xfId="17314"/>
    <cellStyle name="Обычный 4 7 3" xfId="345"/>
    <cellStyle name="Обычный 4 7 3 2" xfId="744"/>
    <cellStyle name="Обычный 4 7 3 2 2" xfId="1475"/>
    <cellStyle name="Обычный 4 7 3 2 2 2" xfId="2883"/>
    <cellStyle name="Обычный 4 7 3 2 2 2 2" xfId="7107"/>
    <cellStyle name="Обычный 4 7 3 2 2 2 2 2" xfId="15555"/>
    <cellStyle name="Обычный 4 7 3 2 2 2 2 2 2" xfId="32452"/>
    <cellStyle name="Обычный 4 7 3 2 2 2 2 3" xfId="24004"/>
    <cellStyle name="Обычный 4 7 3 2 2 2 3" xfId="11331"/>
    <cellStyle name="Обычный 4 7 3 2 2 2 3 2" xfId="28228"/>
    <cellStyle name="Обычный 4 7 3 2 2 2 4" xfId="19780"/>
    <cellStyle name="Обычный 4 7 3 2 2 3" xfId="4291"/>
    <cellStyle name="Обычный 4 7 3 2 2 3 2" xfId="8515"/>
    <cellStyle name="Обычный 4 7 3 2 2 3 2 2" xfId="16963"/>
    <cellStyle name="Обычный 4 7 3 2 2 3 2 2 2" xfId="33860"/>
    <cellStyle name="Обычный 4 7 3 2 2 3 2 3" xfId="25412"/>
    <cellStyle name="Обычный 4 7 3 2 2 3 3" xfId="12739"/>
    <cellStyle name="Обычный 4 7 3 2 2 3 3 2" xfId="29636"/>
    <cellStyle name="Обычный 4 7 3 2 2 3 4" xfId="21188"/>
    <cellStyle name="Обычный 4 7 3 2 2 4" xfId="5699"/>
    <cellStyle name="Обычный 4 7 3 2 2 4 2" xfId="14147"/>
    <cellStyle name="Обычный 4 7 3 2 2 4 2 2" xfId="31044"/>
    <cellStyle name="Обычный 4 7 3 2 2 4 3" xfId="22596"/>
    <cellStyle name="Обычный 4 7 3 2 2 5" xfId="9923"/>
    <cellStyle name="Обычный 4 7 3 2 2 5 2" xfId="26820"/>
    <cellStyle name="Обычный 4 7 3 2 2 6" xfId="18372"/>
    <cellStyle name="Обычный 4 7 3 2 3" xfId="2179"/>
    <cellStyle name="Обычный 4 7 3 2 3 2" xfId="6403"/>
    <cellStyle name="Обычный 4 7 3 2 3 2 2" xfId="14851"/>
    <cellStyle name="Обычный 4 7 3 2 3 2 2 2" xfId="31748"/>
    <cellStyle name="Обычный 4 7 3 2 3 2 3" xfId="23300"/>
    <cellStyle name="Обычный 4 7 3 2 3 3" xfId="10627"/>
    <cellStyle name="Обычный 4 7 3 2 3 3 2" xfId="27524"/>
    <cellStyle name="Обычный 4 7 3 2 3 4" xfId="19076"/>
    <cellStyle name="Обычный 4 7 3 2 4" xfId="3587"/>
    <cellStyle name="Обычный 4 7 3 2 4 2" xfId="7811"/>
    <cellStyle name="Обычный 4 7 3 2 4 2 2" xfId="16259"/>
    <cellStyle name="Обычный 4 7 3 2 4 2 2 2" xfId="33156"/>
    <cellStyle name="Обычный 4 7 3 2 4 2 3" xfId="24708"/>
    <cellStyle name="Обычный 4 7 3 2 4 3" xfId="12035"/>
    <cellStyle name="Обычный 4 7 3 2 4 3 2" xfId="28932"/>
    <cellStyle name="Обычный 4 7 3 2 4 4" xfId="20484"/>
    <cellStyle name="Обычный 4 7 3 2 5" xfId="4995"/>
    <cellStyle name="Обычный 4 7 3 2 5 2" xfId="13443"/>
    <cellStyle name="Обычный 4 7 3 2 5 2 2" xfId="30340"/>
    <cellStyle name="Обычный 4 7 3 2 5 3" xfId="21892"/>
    <cellStyle name="Обычный 4 7 3 2 6" xfId="9219"/>
    <cellStyle name="Обычный 4 7 3 2 6 2" xfId="26116"/>
    <cellStyle name="Обычный 4 7 3 2 7" xfId="17668"/>
    <cellStyle name="Обычный 4 7 3 2 8" xfId="34565"/>
    <cellStyle name="Обычный 4 7 3 3" xfId="1123"/>
    <cellStyle name="Обычный 4 7 3 3 2" xfId="2531"/>
    <cellStyle name="Обычный 4 7 3 3 2 2" xfId="6755"/>
    <cellStyle name="Обычный 4 7 3 3 2 2 2" xfId="15203"/>
    <cellStyle name="Обычный 4 7 3 3 2 2 2 2" xfId="32100"/>
    <cellStyle name="Обычный 4 7 3 3 2 2 3" xfId="23652"/>
    <cellStyle name="Обычный 4 7 3 3 2 3" xfId="10979"/>
    <cellStyle name="Обычный 4 7 3 3 2 3 2" xfId="27876"/>
    <cellStyle name="Обычный 4 7 3 3 2 4" xfId="19428"/>
    <cellStyle name="Обычный 4 7 3 3 3" xfId="3939"/>
    <cellStyle name="Обычный 4 7 3 3 3 2" xfId="8163"/>
    <cellStyle name="Обычный 4 7 3 3 3 2 2" xfId="16611"/>
    <cellStyle name="Обычный 4 7 3 3 3 2 2 2" xfId="33508"/>
    <cellStyle name="Обычный 4 7 3 3 3 2 3" xfId="25060"/>
    <cellStyle name="Обычный 4 7 3 3 3 3" xfId="12387"/>
    <cellStyle name="Обычный 4 7 3 3 3 3 2" xfId="29284"/>
    <cellStyle name="Обычный 4 7 3 3 3 4" xfId="20836"/>
    <cellStyle name="Обычный 4 7 3 3 4" xfId="5347"/>
    <cellStyle name="Обычный 4 7 3 3 4 2" xfId="13795"/>
    <cellStyle name="Обычный 4 7 3 3 4 2 2" xfId="30692"/>
    <cellStyle name="Обычный 4 7 3 3 4 3" xfId="22244"/>
    <cellStyle name="Обычный 4 7 3 3 5" xfId="9571"/>
    <cellStyle name="Обычный 4 7 3 3 5 2" xfId="26468"/>
    <cellStyle name="Обычный 4 7 3 3 6" xfId="18020"/>
    <cellStyle name="Обычный 4 7 3 4" xfId="1827"/>
    <cellStyle name="Обычный 4 7 3 4 2" xfId="6051"/>
    <cellStyle name="Обычный 4 7 3 4 2 2" xfId="14499"/>
    <cellStyle name="Обычный 4 7 3 4 2 2 2" xfId="31396"/>
    <cellStyle name="Обычный 4 7 3 4 2 3" xfId="22948"/>
    <cellStyle name="Обычный 4 7 3 4 3" xfId="10275"/>
    <cellStyle name="Обычный 4 7 3 4 3 2" xfId="27172"/>
    <cellStyle name="Обычный 4 7 3 4 4" xfId="18724"/>
    <cellStyle name="Обычный 4 7 3 5" xfId="3235"/>
    <cellStyle name="Обычный 4 7 3 5 2" xfId="7459"/>
    <cellStyle name="Обычный 4 7 3 5 2 2" xfId="15907"/>
    <cellStyle name="Обычный 4 7 3 5 2 2 2" xfId="32804"/>
    <cellStyle name="Обычный 4 7 3 5 2 3" xfId="24356"/>
    <cellStyle name="Обычный 4 7 3 5 3" xfId="11683"/>
    <cellStyle name="Обычный 4 7 3 5 3 2" xfId="28580"/>
    <cellStyle name="Обычный 4 7 3 5 4" xfId="20132"/>
    <cellStyle name="Обычный 4 7 3 6" xfId="4643"/>
    <cellStyle name="Обычный 4 7 3 6 2" xfId="13091"/>
    <cellStyle name="Обычный 4 7 3 6 2 2" xfId="29988"/>
    <cellStyle name="Обычный 4 7 3 6 3" xfId="21540"/>
    <cellStyle name="Обычный 4 7 3 7" xfId="8867"/>
    <cellStyle name="Обычный 4 7 3 7 2" xfId="25764"/>
    <cellStyle name="Обычный 4 7 3 8" xfId="17316"/>
    <cellStyle name="Обычный 4 7 3 9" xfId="34213"/>
    <cellStyle name="Обычный 4 7 4" xfId="741"/>
    <cellStyle name="Обычный 4 7 4 2" xfId="1472"/>
    <cellStyle name="Обычный 4 7 4 2 2" xfId="2880"/>
    <cellStyle name="Обычный 4 7 4 2 2 2" xfId="7104"/>
    <cellStyle name="Обычный 4 7 4 2 2 2 2" xfId="15552"/>
    <cellStyle name="Обычный 4 7 4 2 2 2 2 2" xfId="32449"/>
    <cellStyle name="Обычный 4 7 4 2 2 2 3" xfId="24001"/>
    <cellStyle name="Обычный 4 7 4 2 2 3" xfId="11328"/>
    <cellStyle name="Обычный 4 7 4 2 2 3 2" xfId="28225"/>
    <cellStyle name="Обычный 4 7 4 2 2 4" xfId="19777"/>
    <cellStyle name="Обычный 4 7 4 2 3" xfId="4288"/>
    <cellStyle name="Обычный 4 7 4 2 3 2" xfId="8512"/>
    <cellStyle name="Обычный 4 7 4 2 3 2 2" xfId="16960"/>
    <cellStyle name="Обычный 4 7 4 2 3 2 2 2" xfId="33857"/>
    <cellStyle name="Обычный 4 7 4 2 3 2 3" xfId="25409"/>
    <cellStyle name="Обычный 4 7 4 2 3 3" xfId="12736"/>
    <cellStyle name="Обычный 4 7 4 2 3 3 2" xfId="29633"/>
    <cellStyle name="Обычный 4 7 4 2 3 4" xfId="21185"/>
    <cellStyle name="Обычный 4 7 4 2 4" xfId="5696"/>
    <cellStyle name="Обычный 4 7 4 2 4 2" xfId="14144"/>
    <cellStyle name="Обычный 4 7 4 2 4 2 2" xfId="31041"/>
    <cellStyle name="Обычный 4 7 4 2 4 3" xfId="22593"/>
    <cellStyle name="Обычный 4 7 4 2 5" xfId="9920"/>
    <cellStyle name="Обычный 4 7 4 2 5 2" xfId="26817"/>
    <cellStyle name="Обычный 4 7 4 2 6" xfId="18369"/>
    <cellStyle name="Обычный 4 7 4 3" xfId="2176"/>
    <cellStyle name="Обычный 4 7 4 3 2" xfId="6400"/>
    <cellStyle name="Обычный 4 7 4 3 2 2" xfId="14848"/>
    <cellStyle name="Обычный 4 7 4 3 2 2 2" xfId="31745"/>
    <cellStyle name="Обычный 4 7 4 3 2 3" xfId="23297"/>
    <cellStyle name="Обычный 4 7 4 3 3" xfId="10624"/>
    <cellStyle name="Обычный 4 7 4 3 3 2" xfId="27521"/>
    <cellStyle name="Обычный 4 7 4 3 4" xfId="19073"/>
    <cellStyle name="Обычный 4 7 4 4" xfId="3584"/>
    <cellStyle name="Обычный 4 7 4 4 2" xfId="7808"/>
    <cellStyle name="Обычный 4 7 4 4 2 2" xfId="16256"/>
    <cellStyle name="Обычный 4 7 4 4 2 2 2" xfId="33153"/>
    <cellStyle name="Обычный 4 7 4 4 2 3" xfId="24705"/>
    <cellStyle name="Обычный 4 7 4 4 3" xfId="12032"/>
    <cellStyle name="Обычный 4 7 4 4 3 2" xfId="28929"/>
    <cellStyle name="Обычный 4 7 4 4 4" xfId="20481"/>
    <cellStyle name="Обычный 4 7 4 5" xfId="4992"/>
    <cellStyle name="Обычный 4 7 4 5 2" xfId="13440"/>
    <cellStyle name="Обычный 4 7 4 5 2 2" xfId="30337"/>
    <cellStyle name="Обычный 4 7 4 5 3" xfId="21889"/>
    <cellStyle name="Обычный 4 7 4 6" xfId="9216"/>
    <cellStyle name="Обычный 4 7 4 6 2" xfId="26113"/>
    <cellStyle name="Обычный 4 7 4 7" xfId="17665"/>
    <cellStyle name="Обычный 4 7 4 8" xfId="34562"/>
    <cellStyle name="Обычный 4 7 5" xfId="1120"/>
    <cellStyle name="Обычный 4 7 5 2" xfId="2528"/>
    <cellStyle name="Обычный 4 7 5 2 2" xfId="6752"/>
    <cellStyle name="Обычный 4 7 5 2 2 2" xfId="15200"/>
    <cellStyle name="Обычный 4 7 5 2 2 2 2" xfId="32097"/>
    <cellStyle name="Обычный 4 7 5 2 2 3" xfId="23649"/>
    <cellStyle name="Обычный 4 7 5 2 3" xfId="10976"/>
    <cellStyle name="Обычный 4 7 5 2 3 2" xfId="27873"/>
    <cellStyle name="Обычный 4 7 5 2 4" xfId="19425"/>
    <cellStyle name="Обычный 4 7 5 3" xfId="3936"/>
    <cellStyle name="Обычный 4 7 5 3 2" xfId="8160"/>
    <cellStyle name="Обычный 4 7 5 3 2 2" xfId="16608"/>
    <cellStyle name="Обычный 4 7 5 3 2 2 2" xfId="33505"/>
    <cellStyle name="Обычный 4 7 5 3 2 3" xfId="25057"/>
    <cellStyle name="Обычный 4 7 5 3 3" xfId="12384"/>
    <cellStyle name="Обычный 4 7 5 3 3 2" xfId="29281"/>
    <cellStyle name="Обычный 4 7 5 3 4" xfId="20833"/>
    <cellStyle name="Обычный 4 7 5 4" xfId="5344"/>
    <cellStyle name="Обычный 4 7 5 4 2" xfId="13792"/>
    <cellStyle name="Обычный 4 7 5 4 2 2" xfId="30689"/>
    <cellStyle name="Обычный 4 7 5 4 3" xfId="22241"/>
    <cellStyle name="Обычный 4 7 5 5" xfId="9568"/>
    <cellStyle name="Обычный 4 7 5 5 2" xfId="26465"/>
    <cellStyle name="Обычный 4 7 5 6" xfId="18017"/>
    <cellStyle name="Обычный 4 7 6" xfId="1824"/>
    <cellStyle name="Обычный 4 7 6 2" xfId="6048"/>
    <cellStyle name="Обычный 4 7 6 2 2" xfId="14496"/>
    <cellStyle name="Обычный 4 7 6 2 2 2" xfId="31393"/>
    <cellStyle name="Обычный 4 7 6 2 3" xfId="22945"/>
    <cellStyle name="Обычный 4 7 6 3" xfId="10272"/>
    <cellStyle name="Обычный 4 7 6 3 2" xfId="27169"/>
    <cellStyle name="Обычный 4 7 6 4" xfId="18721"/>
    <cellStyle name="Обычный 4 7 7" xfId="3232"/>
    <cellStyle name="Обычный 4 7 7 2" xfId="7456"/>
    <cellStyle name="Обычный 4 7 7 2 2" xfId="15904"/>
    <cellStyle name="Обычный 4 7 7 2 2 2" xfId="32801"/>
    <cellStyle name="Обычный 4 7 7 2 3" xfId="24353"/>
    <cellStyle name="Обычный 4 7 7 3" xfId="11680"/>
    <cellStyle name="Обычный 4 7 7 3 2" xfId="28577"/>
    <cellStyle name="Обычный 4 7 7 4" xfId="20129"/>
    <cellStyle name="Обычный 4 7 8" xfId="4640"/>
    <cellStyle name="Обычный 4 7 8 2" xfId="13088"/>
    <cellStyle name="Обычный 4 7 8 2 2" xfId="29985"/>
    <cellStyle name="Обычный 4 7 8 3" xfId="21537"/>
    <cellStyle name="Обычный 4 7 9" xfId="8864"/>
    <cellStyle name="Обычный 4 7 9 2" xfId="25761"/>
    <cellStyle name="Обычный 4 8" xfId="346"/>
    <cellStyle name="Обычный 4 8 10" xfId="34214"/>
    <cellStyle name="Обычный 4 8 2" xfId="347"/>
    <cellStyle name="Обычный 4 8 2 2" xfId="746"/>
    <cellStyle name="Обычный 4 8 2 2 2" xfId="1477"/>
    <cellStyle name="Обычный 4 8 2 2 2 2" xfId="2885"/>
    <cellStyle name="Обычный 4 8 2 2 2 2 2" xfId="7109"/>
    <cellStyle name="Обычный 4 8 2 2 2 2 2 2" xfId="15557"/>
    <cellStyle name="Обычный 4 8 2 2 2 2 2 2 2" xfId="32454"/>
    <cellStyle name="Обычный 4 8 2 2 2 2 2 3" xfId="24006"/>
    <cellStyle name="Обычный 4 8 2 2 2 2 3" xfId="11333"/>
    <cellStyle name="Обычный 4 8 2 2 2 2 3 2" xfId="28230"/>
    <cellStyle name="Обычный 4 8 2 2 2 2 4" xfId="19782"/>
    <cellStyle name="Обычный 4 8 2 2 2 3" xfId="4293"/>
    <cellStyle name="Обычный 4 8 2 2 2 3 2" xfId="8517"/>
    <cellStyle name="Обычный 4 8 2 2 2 3 2 2" xfId="16965"/>
    <cellStyle name="Обычный 4 8 2 2 2 3 2 2 2" xfId="33862"/>
    <cellStyle name="Обычный 4 8 2 2 2 3 2 3" xfId="25414"/>
    <cellStyle name="Обычный 4 8 2 2 2 3 3" xfId="12741"/>
    <cellStyle name="Обычный 4 8 2 2 2 3 3 2" xfId="29638"/>
    <cellStyle name="Обычный 4 8 2 2 2 3 4" xfId="21190"/>
    <cellStyle name="Обычный 4 8 2 2 2 4" xfId="5701"/>
    <cellStyle name="Обычный 4 8 2 2 2 4 2" xfId="14149"/>
    <cellStyle name="Обычный 4 8 2 2 2 4 2 2" xfId="31046"/>
    <cellStyle name="Обычный 4 8 2 2 2 4 3" xfId="22598"/>
    <cellStyle name="Обычный 4 8 2 2 2 5" xfId="9925"/>
    <cellStyle name="Обычный 4 8 2 2 2 5 2" xfId="26822"/>
    <cellStyle name="Обычный 4 8 2 2 2 6" xfId="18374"/>
    <cellStyle name="Обычный 4 8 2 2 3" xfId="2181"/>
    <cellStyle name="Обычный 4 8 2 2 3 2" xfId="6405"/>
    <cellStyle name="Обычный 4 8 2 2 3 2 2" xfId="14853"/>
    <cellStyle name="Обычный 4 8 2 2 3 2 2 2" xfId="31750"/>
    <cellStyle name="Обычный 4 8 2 2 3 2 3" xfId="23302"/>
    <cellStyle name="Обычный 4 8 2 2 3 3" xfId="10629"/>
    <cellStyle name="Обычный 4 8 2 2 3 3 2" xfId="27526"/>
    <cellStyle name="Обычный 4 8 2 2 3 4" xfId="19078"/>
    <cellStyle name="Обычный 4 8 2 2 4" xfId="3589"/>
    <cellStyle name="Обычный 4 8 2 2 4 2" xfId="7813"/>
    <cellStyle name="Обычный 4 8 2 2 4 2 2" xfId="16261"/>
    <cellStyle name="Обычный 4 8 2 2 4 2 2 2" xfId="33158"/>
    <cellStyle name="Обычный 4 8 2 2 4 2 3" xfId="24710"/>
    <cellStyle name="Обычный 4 8 2 2 4 3" xfId="12037"/>
    <cellStyle name="Обычный 4 8 2 2 4 3 2" xfId="28934"/>
    <cellStyle name="Обычный 4 8 2 2 4 4" xfId="20486"/>
    <cellStyle name="Обычный 4 8 2 2 5" xfId="4997"/>
    <cellStyle name="Обычный 4 8 2 2 5 2" xfId="13445"/>
    <cellStyle name="Обычный 4 8 2 2 5 2 2" xfId="30342"/>
    <cellStyle name="Обычный 4 8 2 2 5 3" xfId="21894"/>
    <cellStyle name="Обычный 4 8 2 2 6" xfId="9221"/>
    <cellStyle name="Обычный 4 8 2 2 6 2" xfId="26118"/>
    <cellStyle name="Обычный 4 8 2 2 7" xfId="17670"/>
    <cellStyle name="Обычный 4 8 2 2 8" xfId="34567"/>
    <cellStyle name="Обычный 4 8 2 3" xfId="1125"/>
    <cellStyle name="Обычный 4 8 2 3 2" xfId="2533"/>
    <cellStyle name="Обычный 4 8 2 3 2 2" xfId="6757"/>
    <cellStyle name="Обычный 4 8 2 3 2 2 2" xfId="15205"/>
    <cellStyle name="Обычный 4 8 2 3 2 2 2 2" xfId="32102"/>
    <cellStyle name="Обычный 4 8 2 3 2 2 3" xfId="23654"/>
    <cellStyle name="Обычный 4 8 2 3 2 3" xfId="10981"/>
    <cellStyle name="Обычный 4 8 2 3 2 3 2" xfId="27878"/>
    <cellStyle name="Обычный 4 8 2 3 2 4" xfId="19430"/>
    <cellStyle name="Обычный 4 8 2 3 3" xfId="3941"/>
    <cellStyle name="Обычный 4 8 2 3 3 2" xfId="8165"/>
    <cellStyle name="Обычный 4 8 2 3 3 2 2" xfId="16613"/>
    <cellStyle name="Обычный 4 8 2 3 3 2 2 2" xfId="33510"/>
    <cellStyle name="Обычный 4 8 2 3 3 2 3" xfId="25062"/>
    <cellStyle name="Обычный 4 8 2 3 3 3" xfId="12389"/>
    <cellStyle name="Обычный 4 8 2 3 3 3 2" xfId="29286"/>
    <cellStyle name="Обычный 4 8 2 3 3 4" xfId="20838"/>
    <cellStyle name="Обычный 4 8 2 3 4" xfId="5349"/>
    <cellStyle name="Обычный 4 8 2 3 4 2" xfId="13797"/>
    <cellStyle name="Обычный 4 8 2 3 4 2 2" xfId="30694"/>
    <cellStyle name="Обычный 4 8 2 3 4 3" xfId="22246"/>
    <cellStyle name="Обычный 4 8 2 3 5" xfId="9573"/>
    <cellStyle name="Обычный 4 8 2 3 5 2" xfId="26470"/>
    <cellStyle name="Обычный 4 8 2 3 6" xfId="18022"/>
    <cellStyle name="Обычный 4 8 2 4" xfId="1829"/>
    <cellStyle name="Обычный 4 8 2 4 2" xfId="6053"/>
    <cellStyle name="Обычный 4 8 2 4 2 2" xfId="14501"/>
    <cellStyle name="Обычный 4 8 2 4 2 2 2" xfId="31398"/>
    <cellStyle name="Обычный 4 8 2 4 2 3" xfId="22950"/>
    <cellStyle name="Обычный 4 8 2 4 3" xfId="10277"/>
    <cellStyle name="Обычный 4 8 2 4 3 2" xfId="27174"/>
    <cellStyle name="Обычный 4 8 2 4 4" xfId="18726"/>
    <cellStyle name="Обычный 4 8 2 5" xfId="3237"/>
    <cellStyle name="Обычный 4 8 2 5 2" xfId="7461"/>
    <cellStyle name="Обычный 4 8 2 5 2 2" xfId="15909"/>
    <cellStyle name="Обычный 4 8 2 5 2 2 2" xfId="32806"/>
    <cellStyle name="Обычный 4 8 2 5 2 3" xfId="24358"/>
    <cellStyle name="Обычный 4 8 2 5 3" xfId="11685"/>
    <cellStyle name="Обычный 4 8 2 5 3 2" xfId="28582"/>
    <cellStyle name="Обычный 4 8 2 5 4" xfId="20134"/>
    <cellStyle name="Обычный 4 8 2 6" xfId="4645"/>
    <cellStyle name="Обычный 4 8 2 6 2" xfId="13093"/>
    <cellStyle name="Обычный 4 8 2 6 2 2" xfId="29990"/>
    <cellStyle name="Обычный 4 8 2 6 3" xfId="21542"/>
    <cellStyle name="Обычный 4 8 2 7" xfId="8869"/>
    <cellStyle name="Обычный 4 8 2 7 2" xfId="25766"/>
    <cellStyle name="Обычный 4 8 2 8" xfId="17318"/>
    <cellStyle name="Обычный 4 8 2 9" xfId="34215"/>
    <cellStyle name="Обычный 4 8 3" xfId="745"/>
    <cellStyle name="Обычный 4 8 3 2" xfId="1476"/>
    <cellStyle name="Обычный 4 8 3 2 2" xfId="2884"/>
    <cellStyle name="Обычный 4 8 3 2 2 2" xfId="7108"/>
    <cellStyle name="Обычный 4 8 3 2 2 2 2" xfId="15556"/>
    <cellStyle name="Обычный 4 8 3 2 2 2 2 2" xfId="32453"/>
    <cellStyle name="Обычный 4 8 3 2 2 2 3" xfId="24005"/>
    <cellStyle name="Обычный 4 8 3 2 2 3" xfId="11332"/>
    <cellStyle name="Обычный 4 8 3 2 2 3 2" xfId="28229"/>
    <cellStyle name="Обычный 4 8 3 2 2 4" xfId="19781"/>
    <cellStyle name="Обычный 4 8 3 2 3" xfId="4292"/>
    <cellStyle name="Обычный 4 8 3 2 3 2" xfId="8516"/>
    <cellStyle name="Обычный 4 8 3 2 3 2 2" xfId="16964"/>
    <cellStyle name="Обычный 4 8 3 2 3 2 2 2" xfId="33861"/>
    <cellStyle name="Обычный 4 8 3 2 3 2 3" xfId="25413"/>
    <cellStyle name="Обычный 4 8 3 2 3 3" xfId="12740"/>
    <cellStyle name="Обычный 4 8 3 2 3 3 2" xfId="29637"/>
    <cellStyle name="Обычный 4 8 3 2 3 4" xfId="21189"/>
    <cellStyle name="Обычный 4 8 3 2 4" xfId="5700"/>
    <cellStyle name="Обычный 4 8 3 2 4 2" xfId="14148"/>
    <cellStyle name="Обычный 4 8 3 2 4 2 2" xfId="31045"/>
    <cellStyle name="Обычный 4 8 3 2 4 3" xfId="22597"/>
    <cellStyle name="Обычный 4 8 3 2 5" xfId="9924"/>
    <cellStyle name="Обычный 4 8 3 2 5 2" xfId="26821"/>
    <cellStyle name="Обычный 4 8 3 2 6" xfId="18373"/>
    <cellStyle name="Обычный 4 8 3 3" xfId="2180"/>
    <cellStyle name="Обычный 4 8 3 3 2" xfId="6404"/>
    <cellStyle name="Обычный 4 8 3 3 2 2" xfId="14852"/>
    <cellStyle name="Обычный 4 8 3 3 2 2 2" xfId="31749"/>
    <cellStyle name="Обычный 4 8 3 3 2 3" xfId="23301"/>
    <cellStyle name="Обычный 4 8 3 3 3" xfId="10628"/>
    <cellStyle name="Обычный 4 8 3 3 3 2" xfId="27525"/>
    <cellStyle name="Обычный 4 8 3 3 4" xfId="19077"/>
    <cellStyle name="Обычный 4 8 3 4" xfId="3588"/>
    <cellStyle name="Обычный 4 8 3 4 2" xfId="7812"/>
    <cellStyle name="Обычный 4 8 3 4 2 2" xfId="16260"/>
    <cellStyle name="Обычный 4 8 3 4 2 2 2" xfId="33157"/>
    <cellStyle name="Обычный 4 8 3 4 2 3" xfId="24709"/>
    <cellStyle name="Обычный 4 8 3 4 3" xfId="12036"/>
    <cellStyle name="Обычный 4 8 3 4 3 2" xfId="28933"/>
    <cellStyle name="Обычный 4 8 3 4 4" xfId="20485"/>
    <cellStyle name="Обычный 4 8 3 5" xfId="4996"/>
    <cellStyle name="Обычный 4 8 3 5 2" xfId="13444"/>
    <cellStyle name="Обычный 4 8 3 5 2 2" xfId="30341"/>
    <cellStyle name="Обычный 4 8 3 5 3" xfId="21893"/>
    <cellStyle name="Обычный 4 8 3 6" xfId="9220"/>
    <cellStyle name="Обычный 4 8 3 6 2" xfId="26117"/>
    <cellStyle name="Обычный 4 8 3 7" xfId="17669"/>
    <cellStyle name="Обычный 4 8 3 8" xfId="34566"/>
    <cellStyle name="Обычный 4 8 4" xfId="1124"/>
    <cellStyle name="Обычный 4 8 4 2" xfId="2532"/>
    <cellStyle name="Обычный 4 8 4 2 2" xfId="6756"/>
    <cellStyle name="Обычный 4 8 4 2 2 2" xfId="15204"/>
    <cellStyle name="Обычный 4 8 4 2 2 2 2" xfId="32101"/>
    <cellStyle name="Обычный 4 8 4 2 2 3" xfId="23653"/>
    <cellStyle name="Обычный 4 8 4 2 3" xfId="10980"/>
    <cellStyle name="Обычный 4 8 4 2 3 2" xfId="27877"/>
    <cellStyle name="Обычный 4 8 4 2 4" xfId="19429"/>
    <cellStyle name="Обычный 4 8 4 3" xfId="3940"/>
    <cellStyle name="Обычный 4 8 4 3 2" xfId="8164"/>
    <cellStyle name="Обычный 4 8 4 3 2 2" xfId="16612"/>
    <cellStyle name="Обычный 4 8 4 3 2 2 2" xfId="33509"/>
    <cellStyle name="Обычный 4 8 4 3 2 3" xfId="25061"/>
    <cellStyle name="Обычный 4 8 4 3 3" xfId="12388"/>
    <cellStyle name="Обычный 4 8 4 3 3 2" xfId="29285"/>
    <cellStyle name="Обычный 4 8 4 3 4" xfId="20837"/>
    <cellStyle name="Обычный 4 8 4 4" xfId="5348"/>
    <cellStyle name="Обычный 4 8 4 4 2" xfId="13796"/>
    <cellStyle name="Обычный 4 8 4 4 2 2" xfId="30693"/>
    <cellStyle name="Обычный 4 8 4 4 3" xfId="22245"/>
    <cellStyle name="Обычный 4 8 4 5" xfId="9572"/>
    <cellStyle name="Обычный 4 8 4 5 2" xfId="26469"/>
    <cellStyle name="Обычный 4 8 4 6" xfId="18021"/>
    <cellStyle name="Обычный 4 8 5" xfId="1828"/>
    <cellStyle name="Обычный 4 8 5 2" xfId="6052"/>
    <cellStyle name="Обычный 4 8 5 2 2" xfId="14500"/>
    <cellStyle name="Обычный 4 8 5 2 2 2" xfId="31397"/>
    <cellStyle name="Обычный 4 8 5 2 3" xfId="22949"/>
    <cellStyle name="Обычный 4 8 5 3" xfId="10276"/>
    <cellStyle name="Обычный 4 8 5 3 2" xfId="27173"/>
    <cellStyle name="Обычный 4 8 5 4" xfId="18725"/>
    <cellStyle name="Обычный 4 8 6" xfId="3236"/>
    <cellStyle name="Обычный 4 8 6 2" xfId="7460"/>
    <cellStyle name="Обычный 4 8 6 2 2" xfId="15908"/>
    <cellStyle name="Обычный 4 8 6 2 2 2" xfId="32805"/>
    <cellStyle name="Обычный 4 8 6 2 3" xfId="24357"/>
    <cellStyle name="Обычный 4 8 6 3" xfId="11684"/>
    <cellStyle name="Обычный 4 8 6 3 2" xfId="28581"/>
    <cellStyle name="Обычный 4 8 6 4" xfId="20133"/>
    <cellStyle name="Обычный 4 8 7" xfId="4644"/>
    <cellStyle name="Обычный 4 8 7 2" xfId="13092"/>
    <cellStyle name="Обычный 4 8 7 2 2" xfId="29989"/>
    <cellStyle name="Обычный 4 8 7 3" xfId="21541"/>
    <cellStyle name="Обычный 4 8 8" xfId="8868"/>
    <cellStyle name="Обычный 4 8 8 2" xfId="25765"/>
    <cellStyle name="Обычный 4 8 9" xfId="17317"/>
    <cellStyle name="Обычный 4 9" xfId="348"/>
    <cellStyle name="Обычный 4 9 2" xfId="747"/>
    <cellStyle name="Обычный 4 9 2 2" xfId="1478"/>
    <cellStyle name="Обычный 4 9 2 2 2" xfId="2886"/>
    <cellStyle name="Обычный 4 9 2 2 2 2" xfId="7110"/>
    <cellStyle name="Обычный 4 9 2 2 2 2 2" xfId="15558"/>
    <cellStyle name="Обычный 4 9 2 2 2 2 2 2" xfId="32455"/>
    <cellStyle name="Обычный 4 9 2 2 2 2 3" xfId="24007"/>
    <cellStyle name="Обычный 4 9 2 2 2 3" xfId="11334"/>
    <cellStyle name="Обычный 4 9 2 2 2 3 2" xfId="28231"/>
    <cellStyle name="Обычный 4 9 2 2 2 4" xfId="19783"/>
    <cellStyle name="Обычный 4 9 2 2 3" xfId="4294"/>
    <cellStyle name="Обычный 4 9 2 2 3 2" xfId="8518"/>
    <cellStyle name="Обычный 4 9 2 2 3 2 2" xfId="16966"/>
    <cellStyle name="Обычный 4 9 2 2 3 2 2 2" xfId="33863"/>
    <cellStyle name="Обычный 4 9 2 2 3 2 3" xfId="25415"/>
    <cellStyle name="Обычный 4 9 2 2 3 3" xfId="12742"/>
    <cellStyle name="Обычный 4 9 2 2 3 3 2" xfId="29639"/>
    <cellStyle name="Обычный 4 9 2 2 3 4" xfId="21191"/>
    <cellStyle name="Обычный 4 9 2 2 4" xfId="5702"/>
    <cellStyle name="Обычный 4 9 2 2 4 2" xfId="14150"/>
    <cellStyle name="Обычный 4 9 2 2 4 2 2" xfId="31047"/>
    <cellStyle name="Обычный 4 9 2 2 4 3" xfId="22599"/>
    <cellStyle name="Обычный 4 9 2 2 5" xfId="9926"/>
    <cellStyle name="Обычный 4 9 2 2 5 2" xfId="26823"/>
    <cellStyle name="Обычный 4 9 2 2 6" xfId="18375"/>
    <cellStyle name="Обычный 4 9 2 3" xfId="2182"/>
    <cellStyle name="Обычный 4 9 2 3 2" xfId="6406"/>
    <cellStyle name="Обычный 4 9 2 3 2 2" xfId="14854"/>
    <cellStyle name="Обычный 4 9 2 3 2 2 2" xfId="31751"/>
    <cellStyle name="Обычный 4 9 2 3 2 3" xfId="23303"/>
    <cellStyle name="Обычный 4 9 2 3 3" xfId="10630"/>
    <cellStyle name="Обычный 4 9 2 3 3 2" xfId="27527"/>
    <cellStyle name="Обычный 4 9 2 3 4" xfId="19079"/>
    <cellStyle name="Обычный 4 9 2 4" xfId="3590"/>
    <cellStyle name="Обычный 4 9 2 4 2" xfId="7814"/>
    <cellStyle name="Обычный 4 9 2 4 2 2" xfId="16262"/>
    <cellStyle name="Обычный 4 9 2 4 2 2 2" xfId="33159"/>
    <cellStyle name="Обычный 4 9 2 4 2 3" xfId="24711"/>
    <cellStyle name="Обычный 4 9 2 4 3" xfId="12038"/>
    <cellStyle name="Обычный 4 9 2 4 3 2" xfId="28935"/>
    <cellStyle name="Обычный 4 9 2 4 4" xfId="20487"/>
    <cellStyle name="Обычный 4 9 2 5" xfId="4998"/>
    <cellStyle name="Обычный 4 9 2 5 2" xfId="13446"/>
    <cellStyle name="Обычный 4 9 2 5 2 2" xfId="30343"/>
    <cellStyle name="Обычный 4 9 2 5 3" xfId="21895"/>
    <cellStyle name="Обычный 4 9 2 6" xfId="9222"/>
    <cellStyle name="Обычный 4 9 2 6 2" xfId="26119"/>
    <cellStyle name="Обычный 4 9 2 7" xfId="17671"/>
    <cellStyle name="Обычный 4 9 2 8" xfId="34568"/>
    <cellStyle name="Обычный 4 9 3" xfId="1126"/>
    <cellStyle name="Обычный 4 9 3 2" xfId="2534"/>
    <cellStyle name="Обычный 4 9 3 2 2" xfId="6758"/>
    <cellStyle name="Обычный 4 9 3 2 2 2" xfId="15206"/>
    <cellStyle name="Обычный 4 9 3 2 2 2 2" xfId="32103"/>
    <cellStyle name="Обычный 4 9 3 2 2 3" xfId="23655"/>
    <cellStyle name="Обычный 4 9 3 2 3" xfId="10982"/>
    <cellStyle name="Обычный 4 9 3 2 3 2" xfId="27879"/>
    <cellStyle name="Обычный 4 9 3 2 4" xfId="19431"/>
    <cellStyle name="Обычный 4 9 3 3" xfId="3942"/>
    <cellStyle name="Обычный 4 9 3 3 2" xfId="8166"/>
    <cellStyle name="Обычный 4 9 3 3 2 2" xfId="16614"/>
    <cellStyle name="Обычный 4 9 3 3 2 2 2" xfId="33511"/>
    <cellStyle name="Обычный 4 9 3 3 2 3" xfId="25063"/>
    <cellStyle name="Обычный 4 9 3 3 3" xfId="12390"/>
    <cellStyle name="Обычный 4 9 3 3 3 2" xfId="29287"/>
    <cellStyle name="Обычный 4 9 3 3 4" xfId="20839"/>
    <cellStyle name="Обычный 4 9 3 4" xfId="5350"/>
    <cellStyle name="Обычный 4 9 3 4 2" xfId="13798"/>
    <cellStyle name="Обычный 4 9 3 4 2 2" xfId="30695"/>
    <cellStyle name="Обычный 4 9 3 4 3" xfId="22247"/>
    <cellStyle name="Обычный 4 9 3 5" xfId="9574"/>
    <cellStyle name="Обычный 4 9 3 5 2" xfId="26471"/>
    <cellStyle name="Обычный 4 9 3 6" xfId="18023"/>
    <cellStyle name="Обычный 4 9 4" xfId="1830"/>
    <cellStyle name="Обычный 4 9 4 2" xfId="6054"/>
    <cellStyle name="Обычный 4 9 4 2 2" xfId="14502"/>
    <cellStyle name="Обычный 4 9 4 2 2 2" xfId="31399"/>
    <cellStyle name="Обычный 4 9 4 2 3" xfId="22951"/>
    <cellStyle name="Обычный 4 9 4 3" xfId="10278"/>
    <cellStyle name="Обычный 4 9 4 3 2" xfId="27175"/>
    <cellStyle name="Обычный 4 9 4 4" xfId="18727"/>
    <cellStyle name="Обычный 4 9 5" xfId="3238"/>
    <cellStyle name="Обычный 4 9 5 2" xfId="7462"/>
    <cellStyle name="Обычный 4 9 5 2 2" xfId="15910"/>
    <cellStyle name="Обычный 4 9 5 2 2 2" xfId="32807"/>
    <cellStyle name="Обычный 4 9 5 2 3" xfId="24359"/>
    <cellStyle name="Обычный 4 9 5 3" xfId="11686"/>
    <cellStyle name="Обычный 4 9 5 3 2" xfId="28583"/>
    <cellStyle name="Обычный 4 9 5 4" xfId="20135"/>
    <cellStyle name="Обычный 4 9 6" xfId="4646"/>
    <cellStyle name="Обычный 4 9 6 2" xfId="13094"/>
    <cellStyle name="Обычный 4 9 6 2 2" xfId="29991"/>
    <cellStyle name="Обычный 4 9 6 3" xfId="21543"/>
    <cellStyle name="Обычный 4 9 7" xfId="8870"/>
    <cellStyle name="Обычный 4 9 7 2" xfId="25767"/>
    <cellStyle name="Обычный 4 9 8" xfId="17319"/>
    <cellStyle name="Обычный 4 9 9" xfId="34216"/>
    <cellStyle name="Обычный 4_Отчет за 2015 год" xfId="349"/>
    <cellStyle name="Обычный 5" xfId="350"/>
    <cellStyle name="Обычный 6" xfId="351"/>
    <cellStyle name="Обычный 6 10" xfId="4647"/>
    <cellStyle name="Обычный 6 10 2" xfId="13095"/>
    <cellStyle name="Обычный 6 10 2 2" xfId="29992"/>
    <cellStyle name="Обычный 6 10 3" xfId="21544"/>
    <cellStyle name="Обычный 6 11" xfId="8871"/>
    <cellStyle name="Обычный 6 11 2" xfId="25768"/>
    <cellStyle name="Обычный 6 12" xfId="17320"/>
    <cellStyle name="Обычный 6 13" xfId="34217"/>
    <cellStyle name="Обычный 6 2" xfId="352"/>
    <cellStyle name="Обычный 6 2 10" xfId="8872"/>
    <cellStyle name="Обычный 6 2 10 2" xfId="25769"/>
    <cellStyle name="Обычный 6 2 11" xfId="17321"/>
    <cellStyle name="Обычный 6 2 12" xfId="34218"/>
    <cellStyle name="Обычный 6 2 2" xfId="353"/>
    <cellStyle name="Обычный 6 2 2 10" xfId="17322"/>
    <cellStyle name="Обычный 6 2 2 11" xfId="34219"/>
    <cellStyle name="Обычный 6 2 2 2" xfId="354"/>
    <cellStyle name="Обычный 6 2 2 2 10" xfId="34220"/>
    <cellStyle name="Обычный 6 2 2 2 2" xfId="355"/>
    <cellStyle name="Обычный 6 2 2 2 2 2" xfId="752"/>
    <cellStyle name="Обычный 6 2 2 2 2 2 2" xfId="1483"/>
    <cellStyle name="Обычный 6 2 2 2 2 2 2 2" xfId="2891"/>
    <cellStyle name="Обычный 6 2 2 2 2 2 2 2 2" xfId="7115"/>
    <cellStyle name="Обычный 6 2 2 2 2 2 2 2 2 2" xfId="15563"/>
    <cellStyle name="Обычный 6 2 2 2 2 2 2 2 2 2 2" xfId="32460"/>
    <cellStyle name="Обычный 6 2 2 2 2 2 2 2 2 3" xfId="24012"/>
    <cellStyle name="Обычный 6 2 2 2 2 2 2 2 3" xfId="11339"/>
    <cellStyle name="Обычный 6 2 2 2 2 2 2 2 3 2" xfId="28236"/>
    <cellStyle name="Обычный 6 2 2 2 2 2 2 2 4" xfId="19788"/>
    <cellStyle name="Обычный 6 2 2 2 2 2 2 3" xfId="4299"/>
    <cellStyle name="Обычный 6 2 2 2 2 2 2 3 2" xfId="8523"/>
    <cellStyle name="Обычный 6 2 2 2 2 2 2 3 2 2" xfId="16971"/>
    <cellStyle name="Обычный 6 2 2 2 2 2 2 3 2 2 2" xfId="33868"/>
    <cellStyle name="Обычный 6 2 2 2 2 2 2 3 2 3" xfId="25420"/>
    <cellStyle name="Обычный 6 2 2 2 2 2 2 3 3" xfId="12747"/>
    <cellStyle name="Обычный 6 2 2 2 2 2 2 3 3 2" xfId="29644"/>
    <cellStyle name="Обычный 6 2 2 2 2 2 2 3 4" xfId="21196"/>
    <cellStyle name="Обычный 6 2 2 2 2 2 2 4" xfId="5707"/>
    <cellStyle name="Обычный 6 2 2 2 2 2 2 4 2" xfId="14155"/>
    <cellStyle name="Обычный 6 2 2 2 2 2 2 4 2 2" xfId="31052"/>
    <cellStyle name="Обычный 6 2 2 2 2 2 2 4 3" xfId="22604"/>
    <cellStyle name="Обычный 6 2 2 2 2 2 2 5" xfId="9931"/>
    <cellStyle name="Обычный 6 2 2 2 2 2 2 5 2" xfId="26828"/>
    <cellStyle name="Обычный 6 2 2 2 2 2 2 6" xfId="18380"/>
    <cellStyle name="Обычный 6 2 2 2 2 2 3" xfId="2187"/>
    <cellStyle name="Обычный 6 2 2 2 2 2 3 2" xfId="6411"/>
    <cellStyle name="Обычный 6 2 2 2 2 2 3 2 2" xfId="14859"/>
    <cellStyle name="Обычный 6 2 2 2 2 2 3 2 2 2" xfId="31756"/>
    <cellStyle name="Обычный 6 2 2 2 2 2 3 2 3" xfId="23308"/>
    <cellStyle name="Обычный 6 2 2 2 2 2 3 3" xfId="10635"/>
    <cellStyle name="Обычный 6 2 2 2 2 2 3 3 2" xfId="27532"/>
    <cellStyle name="Обычный 6 2 2 2 2 2 3 4" xfId="19084"/>
    <cellStyle name="Обычный 6 2 2 2 2 2 4" xfId="3595"/>
    <cellStyle name="Обычный 6 2 2 2 2 2 4 2" xfId="7819"/>
    <cellStyle name="Обычный 6 2 2 2 2 2 4 2 2" xfId="16267"/>
    <cellStyle name="Обычный 6 2 2 2 2 2 4 2 2 2" xfId="33164"/>
    <cellStyle name="Обычный 6 2 2 2 2 2 4 2 3" xfId="24716"/>
    <cellStyle name="Обычный 6 2 2 2 2 2 4 3" xfId="12043"/>
    <cellStyle name="Обычный 6 2 2 2 2 2 4 3 2" xfId="28940"/>
    <cellStyle name="Обычный 6 2 2 2 2 2 4 4" xfId="20492"/>
    <cellStyle name="Обычный 6 2 2 2 2 2 5" xfId="5003"/>
    <cellStyle name="Обычный 6 2 2 2 2 2 5 2" xfId="13451"/>
    <cellStyle name="Обычный 6 2 2 2 2 2 5 2 2" xfId="30348"/>
    <cellStyle name="Обычный 6 2 2 2 2 2 5 3" xfId="21900"/>
    <cellStyle name="Обычный 6 2 2 2 2 2 6" xfId="9227"/>
    <cellStyle name="Обычный 6 2 2 2 2 2 6 2" xfId="26124"/>
    <cellStyle name="Обычный 6 2 2 2 2 2 7" xfId="17676"/>
    <cellStyle name="Обычный 6 2 2 2 2 2 8" xfId="34573"/>
    <cellStyle name="Обычный 6 2 2 2 2 3" xfId="1131"/>
    <cellStyle name="Обычный 6 2 2 2 2 3 2" xfId="2539"/>
    <cellStyle name="Обычный 6 2 2 2 2 3 2 2" xfId="6763"/>
    <cellStyle name="Обычный 6 2 2 2 2 3 2 2 2" xfId="15211"/>
    <cellStyle name="Обычный 6 2 2 2 2 3 2 2 2 2" xfId="32108"/>
    <cellStyle name="Обычный 6 2 2 2 2 3 2 2 3" xfId="23660"/>
    <cellStyle name="Обычный 6 2 2 2 2 3 2 3" xfId="10987"/>
    <cellStyle name="Обычный 6 2 2 2 2 3 2 3 2" xfId="27884"/>
    <cellStyle name="Обычный 6 2 2 2 2 3 2 4" xfId="19436"/>
    <cellStyle name="Обычный 6 2 2 2 2 3 3" xfId="3947"/>
    <cellStyle name="Обычный 6 2 2 2 2 3 3 2" xfId="8171"/>
    <cellStyle name="Обычный 6 2 2 2 2 3 3 2 2" xfId="16619"/>
    <cellStyle name="Обычный 6 2 2 2 2 3 3 2 2 2" xfId="33516"/>
    <cellStyle name="Обычный 6 2 2 2 2 3 3 2 3" xfId="25068"/>
    <cellStyle name="Обычный 6 2 2 2 2 3 3 3" xfId="12395"/>
    <cellStyle name="Обычный 6 2 2 2 2 3 3 3 2" xfId="29292"/>
    <cellStyle name="Обычный 6 2 2 2 2 3 3 4" xfId="20844"/>
    <cellStyle name="Обычный 6 2 2 2 2 3 4" xfId="5355"/>
    <cellStyle name="Обычный 6 2 2 2 2 3 4 2" xfId="13803"/>
    <cellStyle name="Обычный 6 2 2 2 2 3 4 2 2" xfId="30700"/>
    <cellStyle name="Обычный 6 2 2 2 2 3 4 3" xfId="22252"/>
    <cellStyle name="Обычный 6 2 2 2 2 3 5" xfId="9579"/>
    <cellStyle name="Обычный 6 2 2 2 2 3 5 2" xfId="26476"/>
    <cellStyle name="Обычный 6 2 2 2 2 3 6" xfId="18028"/>
    <cellStyle name="Обычный 6 2 2 2 2 4" xfId="1835"/>
    <cellStyle name="Обычный 6 2 2 2 2 4 2" xfId="6059"/>
    <cellStyle name="Обычный 6 2 2 2 2 4 2 2" xfId="14507"/>
    <cellStyle name="Обычный 6 2 2 2 2 4 2 2 2" xfId="31404"/>
    <cellStyle name="Обычный 6 2 2 2 2 4 2 3" xfId="22956"/>
    <cellStyle name="Обычный 6 2 2 2 2 4 3" xfId="10283"/>
    <cellStyle name="Обычный 6 2 2 2 2 4 3 2" xfId="27180"/>
    <cellStyle name="Обычный 6 2 2 2 2 4 4" xfId="18732"/>
    <cellStyle name="Обычный 6 2 2 2 2 5" xfId="3243"/>
    <cellStyle name="Обычный 6 2 2 2 2 5 2" xfId="7467"/>
    <cellStyle name="Обычный 6 2 2 2 2 5 2 2" xfId="15915"/>
    <cellStyle name="Обычный 6 2 2 2 2 5 2 2 2" xfId="32812"/>
    <cellStyle name="Обычный 6 2 2 2 2 5 2 3" xfId="24364"/>
    <cellStyle name="Обычный 6 2 2 2 2 5 3" xfId="11691"/>
    <cellStyle name="Обычный 6 2 2 2 2 5 3 2" xfId="28588"/>
    <cellStyle name="Обычный 6 2 2 2 2 5 4" xfId="20140"/>
    <cellStyle name="Обычный 6 2 2 2 2 6" xfId="4651"/>
    <cellStyle name="Обычный 6 2 2 2 2 6 2" xfId="13099"/>
    <cellStyle name="Обычный 6 2 2 2 2 6 2 2" xfId="29996"/>
    <cellStyle name="Обычный 6 2 2 2 2 6 3" xfId="21548"/>
    <cellStyle name="Обычный 6 2 2 2 2 7" xfId="8875"/>
    <cellStyle name="Обычный 6 2 2 2 2 7 2" xfId="25772"/>
    <cellStyle name="Обычный 6 2 2 2 2 8" xfId="17324"/>
    <cellStyle name="Обычный 6 2 2 2 2 9" xfId="34221"/>
    <cellStyle name="Обычный 6 2 2 2 3" xfId="751"/>
    <cellStyle name="Обычный 6 2 2 2 3 2" xfId="1482"/>
    <cellStyle name="Обычный 6 2 2 2 3 2 2" xfId="2890"/>
    <cellStyle name="Обычный 6 2 2 2 3 2 2 2" xfId="7114"/>
    <cellStyle name="Обычный 6 2 2 2 3 2 2 2 2" xfId="15562"/>
    <cellStyle name="Обычный 6 2 2 2 3 2 2 2 2 2" xfId="32459"/>
    <cellStyle name="Обычный 6 2 2 2 3 2 2 2 3" xfId="24011"/>
    <cellStyle name="Обычный 6 2 2 2 3 2 2 3" xfId="11338"/>
    <cellStyle name="Обычный 6 2 2 2 3 2 2 3 2" xfId="28235"/>
    <cellStyle name="Обычный 6 2 2 2 3 2 2 4" xfId="19787"/>
    <cellStyle name="Обычный 6 2 2 2 3 2 3" xfId="4298"/>
    <cellStyle name="Обычный 6 2 2 2 3 2 3 2" xfId="8522"/>
    <cellStyle name="Обычный 6 2 2 2 3 2 3 2 2" xfId="16970"/>
    <cellStyle name="Обычный 6 2 2 2 3 2 3 2 2 2" xfId="33867"/>
    <cellStyle name="Обычный 6 2 2 2 3 2 3 2 3" xfId="25419"/>
    <cellStyle name="Обычный 6 2 2 2 3 2 3 3" xfId="12746"/>
    <cellStyle name="Обычный 6 2 2 2 3 2 3 3 2" xfId="29643"/>
    <cellStyle name="Обычный 6 2 2 2 3 2 3 4" xfId="21195"/>
    <cellStyle name="Обычный 6 2 2 2 3 2 4" xfId="5706"/>
    <cellStyle name="Обычный 6 2 2 2 3 2 4 2" xfId="14154"/>
    <cellStyle name="Обычный 6 2 2 2 3 2 4 2 2" xfId="31051"/>
    <cellStyle name="Обычный 6 2 2 2 3 2 4 3" xfId="22603"/>
    <cellStyle name="Обычный 6 2 2 2 3 2 5" xfId="9930"/>
    <cellStyle name="Обычный 6 2 2 2 3 2 5 2" xfId="26827"/>
    <cellStyle name="Обычный 6 2 2 2 3 2 6" xfId="18379"/>
    <cellStyle name="Обычный 6 2 2 2 3 3" xfId="2186"/>
    <cellStyle name="Обычный 6 2 2 2 3 3 2" xfId="6410"/>
    <cellStyle name="Обычный 6 2 2 2 3 3 2 2" xfId="14858"/>
    <cellStyle name="Обычный 6 2 2 2 3 3 2 2 2" xfId="31755"/>
    <cellStyle name="Обычный 6 2 2 2 3 3 2 3" xfId="23307"/>
    <cellStyle name="Обычный 6 2 2 2 3 3 3" xfId="10634"/>
    <cellStyle name="Обычный 6 2 2 2 3 3 3 2" xfId="27531"/>
    <cellStyle name="Обычный 6 2 2 2 3 3 4" xfId="19083"/>
    <cellStyle name="Обычный 6 2 2 2 3 4" xfId="3594"/>
    <cellStyle name="Обычный 6 2 2 2 3 4 2" xfId="7818"/>
    <cellStyle name="Обычный 6 2 2 2 3 4 2 2" xfId="16266"/>
    <cellStyle name="Обычный 6 2 2 2 3 4 2 2 2" xfId="33163"/>
    <cellStyle name="Обычный 6 2 2 2 3 4 2 3" xfId="24715"/>
    <cellStyle name="Обычный 6 2 2 2 3 4 3" xfId="12042"/>
    <cellStyle name="Обычный 6 2 2 2 3 4 3 2" xfId="28939"/>
    <cellStyle name="Обычный 6 2 2 2 3 4 4" xfId="20491"/>
    <cellStyle name="Обычный 6 2 2 2 3 5" xfId="5002"/>
    <cellStyle name="Обычный 6 2 2 2 3 5 2" xfId="13450"/>
    <cellStyle name="Обычный 6 2 2 2 3 5 2 2" xfId="30347"/>
    <cellStyle name="Обычный 6 2 2 2 3 5 3" xfId="21899"/>
    <cellStyle name="Обычный 6 2 2 2 3 6" xfId="9226"/>
    <cellStyle name="Обычный 6 2 2 2 3 6 2" xfId="26123"/>
    <cellStyle name="Обычный 6 2 2 2 3 7" xfId="17675"/>
    <cellStyle name="Обычный 6 2 2 2 3 8" xfId="34572"/>
    <cellStyle name="Обычный 6 2 2 2 4" xfId="1130"/>
    <cellStyle name="Обычный 6 2 2 2 4 2" xfId="2538"/>
    <cellStyle name="Обычный 6 2 2 2 4 2 2" xfId="6762"/>
    <cellStyle name="Обычный 6 2 2 2 4 2 2 2" xfId="15210"/>
    <cellStyle name="Обычный 6 2 2 2 4 2 2 2 2" xfId="32107"/>
    <cellStyle name="Обычный 6 2 2 2 4 2 2 3" xfId="23659"/>
    <cellStyle name="Обычный 6 2 2 2 4 2 3" xfId="10986"/>
    <cellStyle name="Обычный 6 2 2 2 4 2 3 2" xfId="27883"/>
    <cellStyle name="Обычный 6 2 2 2 4 2 4" xfId="19435"/>
    <cellStyle name="Обычный 6 2 2 2 4 3" xfId="3946"/>
    <cellStyle name="Обычный 6 2 2 2 4 3 2" xfId="8170"/>
    <cellStyle name="Обычный 6 2 2 2 4 3 2 2" xfId="16618"/>
    <cellStyle name="Обычный 6 2 2 2 4 3 2 2 2" xfId="33515"/>
    <cellStyle name="Обычный 6 2 2 2 4 3 2 3" xfId="25067"/>
    <cellStyle name="Обычный 6 2 2 2 4 3 3" xfId="12394"/>
    <cellStyle name="Обычный 6 2 2 2 4 3 3 2" xfId="29291"/>
    <cellStyle name="Обычный 6 2 2 2 4 3 4" xfId="20843"/>
    <cellStyle name="Обычный 6 2 2 2 4 4" xfId="5354"/>
    <cellStyle name="Обычный 6 2 2 2 4 4 2" xfId="13802"/>
    <cellStyle name="Обычный 6 2 2 2 4 4 2 2" xfId="30699"/>
    <cellStyle name="Обычный 6 2 2 2 4 4 3" xfId="22251"/>
    <cellStyle name="Обычный 6 2 2 2 4 5" xfId="9578"/>
    <cellStyle name="Обычный 6 2 2 2 4 5 2" xfId="26475"/>
    <cellStyle name="Обычный 6 2 2 2 4 6" xfId="18027"/>
    <cellStyle name="Обычный 6 2 2 2 5" xfId="1834"/>
    <cellStyle name="Обычный 6 2 2 2 5 2" xfId="6058"/>
    <cellStyle name="Обычный 6 2 2 2 5 2 2" xfId="14506"/>
    <cellStyle name="Обычный 6 2 2 2 5 2 2 2" xfId="31403"/>
    <cellStyle name="Обычный 6 2 2 2 5 2 3" xfId="22955"/>
    <cellStyle name="Обычный 6 2 2 2 5 3" xfId="10282"/>
    <cellStyle name="Обычный 6 2 2 2 5 3 2" xfId="27179"/>
    <cellStyle name="Обычный 6 2 2 2 5 4" xfId="18731"/>
    <cellStyle name="Обычный 6 2 2 2 6" xfId="3242"/>
    <cellStyle name="Обычный 6 2 2 2 6 2" xfId="7466"/>
    <cellStyle name="Обычный 6 2 2 2 6 2 2" xfId="15914"/>
    <cellStyle name="Обычный 6 2 2 2 6 2 2 2" xfId="32811"/>
    <cellStyle name="Обычный 6 2 2 2 6 2 3" xfId="24363"/>
    <cellStyle name="Обычный 6 2 2 2 6 3" xfId="11690"/>
    <cellStyle name="Обычный 6 2 2 2 6 3 2" xfId="28587"/>
    <cellStyle name="Обычный 6 2 2 2 6 4" xfId="20139"/>
    <cellStyle name="Обычный 6 2 2 2 7" xfId="4650"/>
    <cellStyle name="Обычный 6 2 2 2 7 2" xfId="13098"/>
    <cellStyle name="Обычный 6 2 2 2 7 2 2" xfId="29995"/>
    <cellStyle name="Обычный 6 2 2 2 7 3" xfId="21547"/>
    <cellStyle name="Обычный 6 2 2 2 8" xfId="8874"/>
    <cellStyle name="Обычный 6 2 2 2 8 2" xfId="25771"/>
    <cellStyle name="Обычный 6 2 2 2 9" xfId="17323"/>
    <cellStyle name="Обычный 6 2 2 3" xfId="356"/>
    <cellStyle name="Обычный 6 2 2 3 2" xfId="753"/>
    <cellStyle name="Обычный 6 2 2 3 2 2" xfId="1484"/>
    <cellStyle name="Обычный 6 2 2 3 2 2 2" xfId="2892"/>
    <cellStyle name="Обычный 6 2 2 3 2 2 2 2" xfId="7116"/>
    <cellStyle name="Обычный 6 2 2 3 2 2 2 2 2" xfId="15564"/>
    <cellStyle name="Обычный 6 2 2 3 2 2 2 2 2 2" xfId="32461"/>
    <cellStyle name="Обычный 6 2 2 3 2 2 2 2 3" xfId="24013"/>
    <cellStyle name="Обычный 6 2 2 3 2 2 2 3" xfId="11340"/>
    <cellStyle name="Обычный 6 2 2 3 2 2 2 3 2" xfId="28237"/>
    <cellStyle name="Обычный 6 2 2 3 2 2 2 4" xfId="19789"/>
    <cellStyle name="Обычный 6 2 2 3 2 2 3" xfId="4300"/>
    <cellStyle name="Обычный 6 2 2 3 2 2 3 2" xfId="8524"/>
    <cellStyle name="Обычный 6 2 2 3 2 2 3 2 2" xfId="16972"/>
    <cellStyle name="Обычный 6 2 2 3 2 2 3 2 2 2" xfId="33869"/>
    <cellStyle name="Обычный 6 2 2 3 2 2 3 2 3" xfId="25421"/>
    <cellStyle name="Обычный 6 2 2 3 2 2 3 3" xfId="12748"/>
    <cellStyle name="Обычный 6 2 2 3 2 2 3 3 2" xfId="29645"/>
    <cellStyle name="Обычный 6 2 2 3 2 2 3 4" xfId="21197"/>
    <cellStyle name="Обычный 6 2 2 3 2 2 4" xfId="5708"/>
    <cellStyle name="Обычный 6 2 2 3 2 2 4 2" xfId="14156"/>
    <cellStyle name="Обычный 6 2 2 3 2 2 4 2 2" xfId="31053"/>
    <cellStyle name="Обычный 6 2 2 3 2 2 4 3" xfId="22605"/>
    <cellStyle name="Обычный 6 2 2 3 2 2 5" xfId="9932"/>
    <cellStyle name="Обычный 6 2 2 3 2 2 5 2" xfId="26829"/>
    <cellStyle name="Обычный 6 2 2 3 2 2 6" xfId="18381"/>
    <cellStyle name="Обычный 6 2 2 3 2 3" xfId="2188"/>
    <cellStyle name="Обычный 6 2 2 3 2 3 2" xfId="6412"/>
    <cellStyle name="Обычный 6 2 2 3 2 3 2 2" xfId="14860"/>
    <cellStyle name="Обычный 6 2 2 3 2 3 2 2 2" xfId="31757"/>
    <cellStyle name="Обычный 6 2 2 3 2 3 2 3" xfId="23309"/>
    <cellStyle name="Обычный 6 2 2 3 2 3 3" xfId="10636"/>
    <cellStyle name="Обычный 6 2 2 3 2 3 3 2" xfId="27533"/>
    <cellStyle name="Обычный 6 2 2 3 2 3 4" xfId="19085"/>
    <cellStyle name="Обычный 6 2 2 3 2 4" xfId="3596"/>
    <cellStyle name="Обычный 6 2 2 3 2 4 2" xfId="7820"/>
    <cellStyle name="Обычный 6 2 2 3 2 4 2 2" xfId="16268"/>
    <cellStyle name="Обычный 6 2 2 3 2 4 2 2 2" xfId="33165"/>
    <cellStyle name="Обычный 6 2 2 3 2 4 2 3" xfId="24717"/>
    <cellStyle name="Обычный 6 2 2 3 2 4 3" xfId="12044"/>
    <cellStyle name="Обычный 6 2 2 3 2 4 3 2" xfId="28941"/>
    <cellStyle name="Обычный 6 2 2 3 2 4 4" xfId="20493"/>
    <cellStyle name="Обычный 6 2 2 3 2 5" xfId="5004"/>
    <cellStyle name="Обычный 6 2 2 3 2 5 2" xfId="13452"/>
    <cellStyle name="Обычный 6 2 2 3 2 5 2 2" xfId="30349"/>
    <cellStyle name="Обычный 6 2 2 3 2 5 3" xfId="21901"/>
    <cellStyle name="Обычный 6 2 2 3 2 6" xfId="9228"/>
    <cellStyle name="Обычный 6 2 2 3 2 6 2" xfId="26125"/>
    <cellStyle name="Обычный 6 2 2 3 2 7" xfId="17677"/>
    <cellStyle name="Обычный 6 2 2 3 2 8" xfId="34574"/>
    <cellStyle name="Обычный 6 2 2 3 3" xfId="1132"/>
    <cellStyle name="Обычный 6 2 2 3 3 2" xfId="2540"/>
    <cellStyle name="Обычный 6 2 2 3 3 2 2" xfId="6764"/>
    <cellStyle name="Обычный 6 2 2 3 3 2 2 2" xfId="15212"/>
    <cellStyle name="Обычный 6 2 2 3 3 2 2 2 2" xfId="32109"/>
    <cellStyle name="Обычный 6 2 2 3 3 2 2 3" xfId="23661"/>
    <cellStyle name="Обычный 6 2 2 3 3 2 3" xfId="10988"/>
    <cellStyle name="Обычный 6 2 2 3 3 2 3 2" xfId="27885"/>
    <cellStyle name="Обычный 6 2 2 3 3 2 4" xfId="19437"/>
    <cellStyle name="Обычный 6 2 2 3 3 3" xfId="3948"/>
    <cellStyle name="Обычный 6 2 2 3 3 3 2" xfId="8172"/>
    <cellStyle name="Обычный 6 2 2 3 3 3 2 2" xfId="16620"/>
    <cellStyle name="Обычный 6 2 2 3 3 3 2 2 2" xfId="33517"/>
    <cellStyle name="Обычный 6 2 2 3 3 3 2 3" xfId="25069"/>
    <cellStyle name="Обычный 6 2 2 3 3 3 3" xfId="12396"/>
    <cellStyle name="Обычный 6 2 2 3 3 3 3 2" xfId="29293"/>
    <cellStyle name="Обычный 6 2 2 3 3 3 4" xfId="20845"/>
    <cellStyle name="Обычный 6 2 2 3 3 4" xfId="5356"/>
    <cellStyle name="Обычный 6 2 2 3 3 4 2" xfId="13804"/>
    <cellStyle name="Обычный 6 2 2 3 3 4 2 2" xfId="30701"/>
    <cellStyle name="Обычный 6 2 2 3 3 4 3" xfId="22253"/>
    <cellStyle name="Обычный 6 2 2 3 3 5" xfId="9580"/>
    <cellStyle name="Обычный 6 2 2 3 3 5 2" xfId="26477"/>
    <cellStyle name="Обычный 6 2 2 3 3 6" xfId="18029"/>
    <cellStyle name="Обычный 6 2 2 3 4" xfId="1836"/>
    <cellStyle name="Обычный 6 2 2 3 4 2" xfId="6060"/>
    <cellStyle name="Обычный 6 2 2 3 4 2 2" xfId="14508"/>
    <cellStyle name="Обычный 6 2 2 3 4 2 2 2" xfId="31405"/>
    <cellStyle name="Обычный 6 2 2 3 4 2 3" xfId="22957"/>
    <cellStyle name="Обычный 6 2 2 3 4 3" xfId="10284"/>
    <cellStyle name="Обычный 6 2 2 3 4 3 2" xfId="27181"/>
    <cellStyle name="Обычный 6 2 2 3 4 4" xfId="18733"/>
    <cellStyle name="Обычный 6 2 2 3 5" xfId="3244"/>
    <cellStyle name="Обычный 6 2 2 3 5 2" xfId="7468"/>
    <cellStyle name="Обычный 6 2 2 3 5 2 2" xfId="15916"/>
    <cellStyle name="Обычный 6 2 2 3 5 2 2 2" xfId="32813"/>
    <cellStyle name="Обычный 6 2 2 3 5 2 3" xfId="24365"/>
    <cellStyle name="Обычный 6 2 2 3 5 3" xfId="11692"/>
    <cellStyle name="Обычный 6 2 2 3 5 3 2" xfId="28589"/>
    <cellStyle name="Обычный 6 2 2 3 5 4" xfId="20141"/>
    <cellStyle name="Обычный 6 2 2 3 6" xfId="4652"/>
    <cellStyle name="Обычный 6 2 2 3 6 2" xfId="13100"/>
    <cellStyle name="Обычный 6 2 2 3 6 2 2" xfId="29997"/>
    <cellStyle name="Обычный 6 2 2 3 6 3" xfId="21549"/>
    <cellStyle name="Обычный 6 2 2 3 7" xfId="8876"/>
    <cellStyle name="Обычный 6 2 2 3 7 2" xfId="25773"/>
    <cellStyle name="Обычный 6 2 2 3 8" xfId="17325"/>
    <cellStyle name="Обычный 6 2 2 3 9" xfId="34222"/>
    <cellStyle name="Обычный 6 2 2 4" xfId="750"/>
    <cellStyle name="Обычный 6 2 2 4 2" xfId="1481"/>
    <cellStyle name="Обычный 6 2 2 4 2 2" xfId="2889"/>
    <cellStyle name="Обычный 6 2 2 4 2 2 2" xfId="7113"/>
    <cellStyle name="Обычный 6 2 2 4 2 2 2 2" xfId="15561"/>
    <cellStyle name="Обычный 6 2 2 4 2 2 2 2 2" xfId="32458"/>
    <cellStyle name="Обычный 6 2 2 4 2 2 2 3" xfId="24010"/>
    <cellStyle name="Обычный 6 2 2 4 2 2 3" xfId="11337"/>
    <cellStyle name="Обычный 6 2 2 4 2 2 3 2" xfId="28234"/>
    <cellStyle name="Обычный 6 2 2 4 2 2 4" xfId="19786"/>
    <cellStyle name="Обычный 6 2 2 4 2 3" xfId="4297"/>
    <cellStyle name="Обычный 6 2 2 4 2 3 2" xfId="8521"/>
    <cellStyle name="Обычный 6 2 2 4 2 3 2 2" xfId="16969"/>
    <cellStyle name="Обычный 6 2 2 4 2 3 2 2 2" xfId="33866"/>
    <cellStyle name="Обычный 6 2 2 4 2 3 2 3" xfId="25418"/>
    <cellStyle name="Обычный 6 2 2 4 2 3 3" xfId="12745"/>
    <cellStyle name="Обычный 6 2 2 4 2 3 3 2" xfId="29642"/>
    <cellStyle name="Обычный 6 2 2 4 2 3 4" xfId="21194"/>
    <cellStyle name="Обычный 6 2 2 4 2 4" xfId="5705"/>
    <cellStyle name="Обычный 6 2 2 4 2 4 2" xfId="14153"/>
    <cellStyle name="Обычный 6 2 2 4 2 4 2 2" xfId="31050"/>
    <cellStyle name="Обычный 6 2 2 4 2 4 3" xfId="22602"/>
    <cellStyle name="Обычный 6 2 2 4 2 5" xfId="9929"/>
    <cellStyle name="Обычный 6 2 2 4 2 5 2" xfId="26826"/>
    <cellStyle name="Обычный 6 2 2 4 2 6" xfId="18378"/>
    <cellStyle name="Обычный 6 2 2 4 3" xfId="2185"/>
    <cellStyle name="Обычный 6 2 2 4 3 2" xfId="6409"/>
    <cellStyle name="Обычный 6 2 2 4 3 2 2" xfId="14857"/>
    <cellStyle name="Обычный 6 2 2 4 3 2 2 2" xfId="31754"/>
    <cellStyle name="Обычный 6 2 2 4 3 2 3" xfId="23306"/>
    <cellStyle name="Обычный 6 2 2 4 3 3" xfId="10633"/>
    <cellStyle name="Обычный 6 2 2 4 3 3 2" xfId="27530"/>
    <cellStyle name="Обычный 6 2 2 4 3 4" xfId="19082"/>
    <cellStyle name="Обычный 6 2 2 4 4" xfId="3593"/>
    <cellStyle name="Обычный 6 2 2 4 4 2" xfId="7817"/>
    <cellStyle name="Обычный 6 2 2 4 4 2 2" xfId="16265"/>
    <cellStyle name="Обычный 6 2 2 4 4 2 2 2" xfId="33162"/>
    <cellStyle name="Обычный 6 2 2 4 4 2 3" xfId="24714"/>
    <cellStyle name="Обычный 6 2 2 4 4 3" xfId="12041"/>
    <cellStyle name="Обычный 6 2 2 4 4 3 2" xfId="28938"/>
    <cellStyle name="Обычный 6 2 2 4 4 4" xfId="20490"/>
    <cellStyle name="Обычный 6 2 2 4 5" xfId="5001"/>
    <cellStyle name="Обычный 6 2 2 4 5 2" xfId="13449"/>
    <cellStyle name="Обычный 6 2 2 4 5 2 2" xfId="30346"/>
    <cellStyle name="Обычный 6 2 2 4 5 3" xfId="21898"/>
    <cellStyle name="Обычный 6 2 2 4 6" xfId="9225"/>
    <cellStyle name="Обычный 6 2 2 4 6 2" xfId="26122"/>
    <cellStyle name="Обычный 6 2 2 4 7" xfId="17674"/>
    <cellStyle name="Обычный 6 2 2 4 8" xfId="34571"/>
    <cellStyle name="Обычный 6 2 2 5" xfId="1129"/>
    <cellStyle name="Обычный 6 2 2 5 2" xfId="2537"/>
    <cellStyle name="Обычный 6 2 2 5 2 2" xfId="6761"/>
    <cellStyle name="Обычный 6 2 2 5 2 2 2" xfId="15209"/>
    <cellStyle name="Обычный 6 2 2 5 2 2 2 2" xfId="32106"/>
    <cellStyle name="Обычный 6 2 2 5 2 2 3" xfId="23658"/>
    <cellStyle name="Обычный 6 2 2 5 2 3" xfId="10985"/>
    <cellStyle name="Обычный 6 2 2 5 2 3 2" xfId="27882"/>
    <cellStyle name="Обычный 6 2 2 5 2 4" xfId="19434"/>
    <cellStyle name="Обычный 6 2 2 5 3" xfId="3945"/>
    <cellStyle name="Обычный 6 2 2 5 3 2" xfId="8169"/>
    <cellStyle name="Обычный 6 2 2 5 3 2 2" xfId="16617"/>
    <cellStyle name="Обычный 6 2 2 5 3 2 2 2" xfId="33514"/>
    <cellStyle name="Обычный 6 2 2 5 3 2 3" xfId="25066"/>
    <cellStyle name="Обычный 6 2 2 5 3 3" xfId="12393"/>
    <cellStyle name="Обычный 6 2 2 5 3 3 2" xfId="29290"/>
    <cellStyle name="Обычный 6 2 2 5 3 4" xfId="20842"/>
    <cellStyle name="Обычный 6 2 2 5 4" xfId="5353"/>
    <cellStyle name="Обычный 6 2 2 5 4 2" xfId="13801"/>
    <cellStyle name="Обычный 6 2 2 5 4 2 2" xfId="30698"/>
    <cellStyle name="Обычный 6 2 2 5 4 3" xfId="22250"/>
    <cellStyle name="Обычный 6 2 2 5 5" xfId="9577"/>
    <cellStyle name="Обычный 6 2 2 5 5 2" xfId="26474"/>
    <cellStyle name="Обычный 6 2 2 5 6" xfId="18026"/>
    <cellStyle name="Обычный 6 2 2 6" xfId="1833"/>
    <cellStyle name="Обычный 6 2 2 6 2" xfId="6057"/>
    <cellStyle name="Обычный 6 2 2 6 2 2" xfId="14505"/>
    <cellStyle name="Обычный 6 2 2 6 2 2 2" xfId="31402"/>
    <cellStyle name="Обычный 6 2 2 6 2 3" xfId="22954"/>
    <cellStyle name="Обычный 6 2 2 6 3" xfId="10281"/>
    <cellStyle name="Обычный 6 2 2 6 3 2" xfId="27178"/>
    <cellStyle name="Обычный 6 2 2 6 4" xfId="18730"/>
    <cellStyle name="Обычный 6 2 2 7" xfId="3241"/>
    <cellStyle name="Обычный 6 2 2 7 2" xfId="7465"/>
    <cellStyle name="Обычный 6 2 2 7 2 2" xfId="15913"/>
    <cellStyle name="Обычный 6 2 2 7 2 2 2" xfId="32810"/>
    <cellStyle name="Обычный 6 2 2 7 2 3" xfId="24362"/>
    <cellStyle name="Обычный 6 2 2 7 3" xfId="11689"/>
    <cellStyle name="Обычный 6 2 2 7 3 2" xfId="28586"/>
    <cellStyle name="Обычный 6 2 2 7 4" xfId="20138"/>
    <cellStyle name="Обычный 6 2 2 8" xfId="4649"/>
    <cellStyle name="Обычный 6 2 2 8 2" xfId="13097"/>
    <cellStyle name="Обычный 6 2 2 8 2 2" xfId="29994"/>
    <cellStyle name="Обычный 6 2 2 8 3" xfId="21546"/>
    <cellStyle name="Обычный 6 2 2 9" xfId="8873"/>
    <cellStyle name="Обычный 6 2 2 9 2" xfId="25770"/>
    <cellStyle name="Обычный 6 2 3" xfId="357"/>
    <cellStyle name="Обычный 6 2 3 10" xfId="34223"/>
    <cellStyle name="Обычный 6 2 3 2" xfId="358"/>
    <cellStyle name="Обычный 6 2 3 2 2" xfId="755"/>
    <cellStyle name="Обычный 6 2 3 2 2 2" xfId="1486"/>
    <cellStyle name="Обычный 6 2 3 2 2 2 2" xfId="2894"/>
    <cellStyle name="Обычный 6 2 3 2 2 2 2 2" xfId="7118"/>
    <cellStyle name="Обычный 6 2 3 2 2 2 2 2 2" xfId="15566"/>
    <cellStyle name="Обычный 6 2 3 2 2 2 2 2 2 2" xfId="32463"/>
    <cellStyle name="Обычный 6 2 3 2 2 2 2 2 3" xfId="24015"/>
    <cellStyle name="Обычный 6 2 3 2 2 2 2 3" xfId="11342"/>
    <cellStyle name="Обычный 6 2 3 2 2 2 2 3 2" xfId="28239"/>
    <cellStyle name="Обычный 6 2 3 2 2 2 2 4" xfId="19791"/>
    <cellStyle name="Обычный 6 2 3 2 2 2 3" xfId="4302"/>
    <cellStyle name="Обычный 6 2 3 2 2 2 3 2" xfId="8526"/>
    <cellStyle name="Обычный 6 2 3 2 2 2 3 2 2" xfId="16974"/>
    <cellStyle name="Обычный 6 2 3 2 2 2 3 2 2 2" xfId="33871"/>
    <cellStyle name="Обычный 6 2 3 2 2 2 3 2 3" xfId="25423"/>
    <cellStyle name="Обычный 6 2 3 2 2 2 3 3" xfId="12750"/>
    <cellStyle name="Обычный 6 2 3 2 2 2 3 3 2" xfId="29647"/>
    <cellStyle name="Обычный 6 2 3 2 2 2 3 4" xfId="21199"/>
    <cellStyle name="Обычный 6 2 3 2 2 2 4" xfId="5710"/>
    <cellStyle name="Обычный 6 2 3 2 2 2 4 2" xfId="14158"/>
    <cellStyle name="Обычный 6 2 3 2 2 2 4 2 2" xfId="31055"/>
    <cellStyle name="Обычный 6 2 3 2 2 2 4 3" xfId="22607"/>
    <cellStyle name="Обычный 6 2 3 2 2 2 5" xfId="9934"/>
    <cellStyle name="Обычный 6 2 3 2 2 2 5 2" xfId="26831"/>
    <cellStyle name="Обычный 6 2 3 2 2 2 6" xfId="18383"/>
    <cellStyle name="Обычный 6 2 3 2 2 3" xfId="2190"/>
    <cellStyle name="Обычный 6 2 3 2 2 3 2" xfId="6414"/>
    <cellStyle name="Обычный 6 2 3 2 2 3 2 2" xfId="14862"/>
    <cellStyle name="Обычный 6 2 3 2 2 3 2 2 2" xfId="31759"/>
    <cellStyle name="Обычный 6 2 3 2 2 3 2 3" xfId="23311"/>
    <cellStyle name="Обычный 6 2 3 2 2 3 3" xfId="10638"/>
    <cellStyle name="Обычный 6 2 3 2 2 3 3 2" xfId="27535"/>
    <cellStyle name="Обычный 6 2 3 2 2 3 4" xfId="19087"/>
    <cellStyle name="Обычный 6 2 3 2 2 4" xfId="3598"/>
    <cellStyle name="Обычный 6 2 3 2 2 4 2" xfId="7822"/>
    <cellStyle name="Обычный 6 2 3 2 2 4 2 2" xfId="16270"/>
    <cellStyle name="Обычный 6 2 3 2 2 4 2 2 2" xfId="33167"/>
    <cellStyle name="Обычный 6 2 3 2 2 4 2 3" xfId="24719"/>
    <cellStyle name="Обычный 6 2 3 2 2 4 3" xfId="12046"/>
    <cellStyle name="Обычный 6 2 3 2 2 4 3 2" xfId="28943"/>
    <cellStyle name="Обычный 6 2 3 2 2 4 4" xfId="20495"/>
    <cellStyle name="Обычный 6 2 3 2 2 5" xfId="5006"/>
    <cellStyle name="Обычный 6 2 3 2 2 5 2" xfId="13454"/>
    <cellStyle name="Обычный 6 2 3 2 2 5 2 2" xfId="30351"/>
    <cellStyle name="Обычный 6 2 3 2 2 5 3" xfId="21903"/>
    <cellStyle name="Обычный 6 2 3 2 2 6" xfId="9230"/>
    <cellStyle name="Обычный 6 2 3 2 2 6 2" xfId="26127"/>
    <cellStyle name="Обычный 6 2 3 2 2 7" xfId="17679"/>
    <cellStyle name="Обычный 6 2 3 2 2 8" xfId="34576"/>
    <cellStyle name="Обычный 6 2 3 2 3" xfId="1134"/>
    <cellStyle name="Обычный 6 2 3 2 3 2" xfId="2542"/>
    <cellStyle name="Обычный 6 2 3 2 3 2 2" xfId="6766"/>
    <cellStyle name="Обычный 6 2 3 2 3 2 2 2" xfId="15214"/>
    <cellStyle name="Обычный 6 2 3 2 3 2 2 2 2" xfId="32111"/>
    <cellStyle name="Обычный 6 2 3 2 3 2 2 3" xfId="23663"/>
    <cellStyle name="Обычный 6 2 3 2 3 2 3" xfId="10990"/>
    <cellStyle name="Обычный 6 2 3 2 3 2 3 2" xfId="27887"/>
    <cellStyle name="Обычный 6 2 3 2 3 2 4" xfId="19439"/>
    <cellStyle name="Обычный 6 2 3 2 3 3" xfId="3950"/>
    <cellStyle name="Обычный 6 2 3 2 3 3 2" xfId="8174"/>
    <cellStyle name="Обычный 6 2 3 2 3 3 2 2" xfId="16622"/>
    <cellStyle name="Обычный 6 2 3 2 3 3 2 2 2" xfId="33519"/>
    <cellStyle name="Обычный 6 2 3 2 3 3 2 3" xfId="25071"/>
    <cellStyle name="Обычный 6 2 3 2 3 3 3" xfId="12398"/>
    <cellStyle name="Обычный 6 2 3 2 3 3 3 2" xfId="29295"/>
    <cellStyle name="Обычный 6 2 3 2 3 3 4" xfId="20847"/>
    <cellStyle name="Обычный 6 2 3 2 3 4" xfId="5358"/>
    <cellStyle name="Обычный 6 2 3 2 3 4 2" xfId="13806"/>
    <cellStyle name="Обычный 6 2 3 2 3 4 2 2" xfId="30703"/>
    <cellStyle name="Обычный 6 2 3 2 3 4 3" xfId="22255"/>
    <cellStyle name="Обычный 6 2 3 2 3 5" xfId="9582"/>
    <cellStyle name="Обычный 6 2 3 2 3 5 2" xfId="26479"/>
    <cellStyle name="Обычный 6 2 3 2 3 6" xfId="18031"/>
    <cellStyle name="Обычный 6 2 3 2 4" xfId="1838"/>
    <cellStyle name="Обычный 6 2 3 2 4 2" xfId="6062"/>
    <cellStyle name="Обычный 6 2 3 2 4 2 2" xfId="14510"/>
    <cellStyle name="Обычный 6 2 3 2 4 2 2 2" xfId="31407"/>
    <cellStyle name="Обычный 6 2 3 2 4 2 3" xfId="22959"/>
    <cellStyle name="Обычный 6 2 3 2 4 3" xfId="10286"/>
    <cellStyle name="Обычный 6 2 3 2 4 3 2" xfId="27183"/>
    <cellStyle name="Обычный 6 2 3 2 4 4" xfId="18735"/>
    <cellStyle name="Обычный 6 2 3 2 5" xfId="3246"/>
    <cellStyle name="Обычный 6 2 3 2 5 2" xfId="7470"/>
    <cellStyle name="Обычный 6 2 3 2 5 2 2" xfId="15918"/>
    <cellStyle name="Обычный 6 2 3 2 5 2 2 2" xfId="32815"/>
    <cellStyle name="Обычный 6 2 3 2 5 2 3" xfId="24367"/>
    <cellStyle name="Обычный 6 2 3 2 5 3" xfId="11694"/>
    <cellStyle name="Обычный 6 2 3 2 5 3 2" xfId="28591"/>
    <cellStyle name="Обычный 6 2 3 2 5 4" xfId="20143"/>
    <cellStyle name="Обычный 6 2 3 2 6" xfId="4654"/>
    <cellStyle name="Обычный 6 2 3 2 6 2" xfId="13102"/>
    <cellStyle name="Обычный 6 2 3 2 6 2 2" xfId="29999"/>
    <cellStyle name="Обычный 6 2 3 2 6 3" xfId="21551"/>
    <cellStyle name="Обычный 6 2 3 2 7" xfId="8878"/>
    <cellStyle name="Обычный 6 2 3 2 7 2" xfId="25775"/>
    <cellStyle name="Обычный 6 2 3 2 8" xfId="17327"/>
    <cellStyle name="Обычный 6 2 3 2 9" xfId="34224"/>
    <cellStyle name="Обычный 6 2 3 3" xfId="754"/>
    <cellStyle name="Обычный 6 2 3 3 2" xfId="1485"/>
    <cellStyle name="Обычный 6 2 3 3 2 2" xfId="2893"/>
    <cellStyle name="Обычный 6 2 3 3 2 2 2" xfId="7117"/>
    <cellStyle name="Обычный 6 2 3 3 2 2 2 2" xfId="15565"/>
    <cellStyle name="Обычный 6 2 3 3 2 2 2 2 2" xfId="32462"/>
    <cellStyle name="Обычный 6 2 3 3 2 2 2 3" xfId="24014"/>
    <cellStyle name="Обычный 6 2 3 3 2 2 3" xfId="11341"/>
    <cellStyle name="Обычный 6 2 3 3 2 2 3 2" xfId="28238"/>
    <cellStyle name="Обычный 6 2 3 3 2 2 4" xfId="19790"/>
    <cellStyle name="Обычный 6 2 3 3 2 3" xfId="4301"/>
    <cellStyle name="Обычный 6 2 3 3 2 3 2" xfId="8525"/>
    <cellStyle name="Обычный 6 2 3 3 2 3 2 2" xfId="16973"/>
    <cellStyle name="Обычный 6 2 3 3 2 3 2 2 2" xfId="33870"/>
    <cellStyle name="Обычный 6 2 3 3 2 3 2 3" xfId="25422"/>
    <cellStyle name="Обычный 6 2 3 3 2 3 3" xfId="12749"/>
    <cellStyle name="Обычный 6 2 3 3 2 3 3 2" xfId="29646"/>
    <cellStyle name="Обычный 6 2 3 3 2 3 4" xfId="21198"/>
    <cellStyle name="Обычный 6 2 3 3 2 4" xfId="5709"/>
    <cellStyle name="Обычный 6 2 3 3 2 4 2" xfId="14157"/>
    <cellStyle name="Обычный 6 2 3 3 2 4 2 2" xfId="31054"/>
    <cellStyle name="Обычный 6 2 3 3 2 4 3" xfId="22606"/>
    <cellStyle name="Обычный 6 2 3 3 2 5" xfId="9933"/>
    <cellStyle name="Обычный 6 2 3 3 2 5 2" xfId="26830"/>
    <cellStyle name="Обычный 6 2 3 3 2 6" xfId="18382"/>
    <cellStyle name="Обычный 6 2 3 3 3" xfId="2189"/>
    <cellStyle name="Обычный 6 2 3 3 3 2" xfId="6413"/>
    <cellStyle name="Обычный 6 2 3 3 3 2 2" xfId="14861"/>
    <cellStyle name="Обычный 6 2 3 3 3 2 2 2" xfId="31758"/>
    <cellStyle name="Обычный 6 2 3 3 3 2 3" xfId="23310"/>
    <cellStyle name="Обычный 6 2 3 3 3 3" xfId="10637"/>
    <cellStyle name="Обычный 6 2 3 3 3 3 2" xfId="27534"/>
    <cellStyle name="Обычный 6 2 3 3 3 4" xfId="19086"/>
    <cellStyle name="Обычный 6 2 3 3 4" xfId="3597"/>
    <cellStyle name="Обычный 6 2 3 3 4 2" xfId="7821"/>
    <cellStyle name="Обычный 6 2 3 3 4 2 2" xfId="16269"/>
    <cellStyle name="Обычный 6 2 3 3 4 2 2 2" xfId="33166"/>
    <cellStyle name="Обычный 6 2 3 3 4 2 3" xfId="24718"/>
    <cellStyle name="Обычный 6 2 3 3 4 3" xfId="12045"/>
    <cellStyle name="Обычный 6 2 3 3 4 3 2" xfId="28942"/>
    <cellStyle name="Обычный 6 2 3 3 4 4" xfId="20494"/>
    <cellStyle name="Обычный 6 2 3 3 5" xfId="5005"/>
    <cellStyle name="Обычный 6 2 3 3 5 2" xfId="13453"/>
    <cellStyle name="Обычный 6 2 3 3 5 2 2" xfId="30350"/>
    <cellStyle name="Обычный 6 2 3 3 5 3" xfId="21902"/>
    <cellStyle name="Обычный 6 2 3 3 6" xfId="9229"/>
    <cellStyle name="Обычный 6 2 3 3 6 2" xfId="26126"/>
    <cellStyle name="Обычный 6 2 3 3 7" xfId="17678"/>
    <cellStyle name="Обычный 6 2 3 3 8" xfId="34575"/>
    <cellStyle name="Обычный 6 2 3 4" xfId="1133"/>
    <cellStyle name="Обычный 6 2 3 4 2" xfId="2541"/>
    <cellStyle name="Обычный 6 2 3 4 2 2" xfId="6765"/>
    <cellStyle name="Обычный 6 2 3 4 2 2 2" xfId="15213"/>
    <cellStyle name="Обычный 6 2 3 4 2 2 2 2" xfId="32110"/>
    <cellStyle name="Обычный 6 2 3 4 2 2 3" xfId="23662"/>
    <cellStyle name="Обычный 6 2 3 4 2 3" xfId="10989"/>
    <cellStyle name="Обычный 6 2 3 4 2 3 2" xfId="27886"/>
    <cellStyle name="Обычный 6 2 3 4 2 4" xfId="19438"/>
    <cellStyle name="Обычный 6 2 3 4 3" xfId="3949"/>
    <cellStyle name="Обычный 6 2 3 4 3 2" xfId="8173"/>
    <cellStyle name="Обычный 6 2 3 4 3 2 2" xfId="16621"/>
    <cellStyle name="Обычный 6 2 3 4 3 2 2 2" xfId="33518"/>
    <cellStyle name="Обычный 6 2 3 4 3 2 3" xfId="25070"/>
    <cellStyle name="Обычный 6 2 3 4 3 3" xfId="12397"/>
    <cellStyle name="Обычный 6 2 3 4 3 3 2" xfId="29294"/>
    <cellStyle name="Обычный 6 2 3 4 3 4" xfId="20846"/>
    <cellStyle name="Обычный 6 2 3 4 4" xfId="5357"/>
    <cellStyle name="Обычный 6 2 3 4 4 2" xfId="13805"/>
    <cellStyle name="Обычный 6 2 3 4 4 2 2" xfId="30702"/>
    <cellStyle name="Обычный 6 2 3 4 4 3" xfId="22254"/>
    <cellStyle name="Обычный 6 2 3 4 5" xfId="9581"/>
    <cellStyle name="Обычный 6 2 3 4 5 2" xfId="26478"/>
    <cellStyle name="Обычный 6 2 3 4 6" xfId="18030"/>
    <cellStyle name="Обычный 6 2 3 5" xfId="1837"/>
    <cellStyle name="Обычный 6 2 3 5 2" xfId="6061"/>
    <cellStyle name="Обычный 6 2 3 5 2 2" xfId="14509"/>
    <cellStyle name="Обычный 6 2 3 5 2 2 2" xfId="31406"/>
    <cellStyle name="Обычный 6 2 3 5 2 3" xfId="22958"/>
    <cellStyle name="Обычный 6 2 3 5 3" xfId="10285"/>
    <cellStyle name="Обычный 6 2 3 5 3 2" xfId="27182"/>
    <cellStyle name="Обычный 6 2 3 5 4" xfId="18734"/>
    <cellStyle name="Обычный 6 2 3 6" xfId="3245"/>
    <cellStyle name="Обычный 6 2 3 6 2" xfId="7469"/>
    <cellStyle name="Обычный 6 2 3 6 2 2" xfId="15917"/>
    <cellStyle name="Обычный 6 2 3 6 2 2 2" xfId="32814"/>
    <cellStyle name="Обычный 6 2 3 6 2 3" xfId="24366"/>
    <cellStyle name="Обычный 6 2 3 6 3" xfId="11693"/>
    <cellStyle name="Обычный 6 2 3 6 3 2" xfId="28590"/>
    <cellStyle name="Обычный 6 2 3 6 4" xfId="20142"/>
    <cellStyle name="Обычный 6 2 3 7" xfId="4653"/>
    <cellStyle name="Обычный 6 2 3 7 2" xfId="13101"/>
    <cellStyle name="Обычный 6 2 3 7 2 2" xfId="29998"/>
    <cellStyle name="Обычный 6 2 3 7 3" xfId="21550"/>
    <cellStyle name="Обычный 6 2 3 8" xfId="8877"/>
    <cellStyle name="Обычный 6 2 3 8 2" xfId="25774"/>
    <cellStyle name="Обычный 6 2 3 9" xfId="17326"/>
    <cellStyle name="Обычный 6 2 4" xfId="359"/>
    <cellStyle name="Обычный 6 2 4 2" xfId="756"/>
    <cellStyle name="Обычный 6 2 4 2 2" xfId="1487"/>
    <cellStyle name="Обычный 6 2 4 2 2 2" xfId="2895"/>
    <cellStyle name="Обычный 6 2 4 2 2 2 2" xfId="7119"/>
    <cellStyle name="Обычный 6 2 4 2 2 2 2 2" xfId="15567"/>
    <cellStyle name="Обычный 6 2 4 2 2 2 2 2 2" xfId="32464"/>
    <cellStyle name="Обычный 6 2 4 2 2 2 2 3" xfId="24016"/>
    <cellStyle name="Обычный 6 2 4 2 2 2 3" xfId="11343"/>
    <cellStyle name="Обычный 6 2 4 2 2 2 3 2" xfId="28240"/>
    <cellStyle name="Обычный 6 2 4 2 2 2 4" xfId="19792"/>
    <cellStyle name="Обычный 6 2 4 2 2 3" xfId="4303"/>
    <cellStyle name="Обычный 6 2 4 2 2 3 2" xfId="8527"/>
    <cellStyle name="Обычный 6 2 4 2 2 3 2 2" xfId="16975"/>
    <cellStyle name="Обычный 6 2 4 2 2 3 2 2 2" xfId="33872"/>
    <cellStyle name="Обычный 6 2 4 2 2 3 2 3" xfId="25424"/>
    <cellStyle name="Обычный 6 2 4 2 2 3 3" xfId="12751"/>
    <cellStyle name="Обычный 6 2 4 2 2 3 3 2" xfId="29648"/>
    <cellStyle name="Обычный 6 2 4 2 2 3 4" xfId="21200"/>
    <cellStyle name="Обычный 6 2 4 2 2 4" xfId="5711"/>
    <cellStyle name="Обычный 6 2 4 2 2 4 2" xfId="14159"/>
    <cellStyle name="Обычный 6 2 4 2 2 4 2 2" xfId="31056"/>
    <cellStyle name="Обычный 6 2 4 2 2 4 3" xfId="22608"/>
    <cellStyle name="Обычный 6 2 4 2 2 5" xfId="9935"/>
    <cellStyle name="Обычный 6 2 4 2 2 5 2" xfId="26832"/>
    <cellStyle name="Обычный 6 2 4 2 2 6" xfId="18384"/>
    <cellStyle name="Обычный 6 2 4 2 3" xfId="2191"/>
    <cellStyle name="Обычный 6 2 4 2 3 2" xfId="6415"/>
    <cellStyle name="Обычный 6 2 4 2 3 2 2" xfId="14863"/>
    <cellStyle name="Обычный 6 2 4 2 3 2 2 2" xfId="31760"/>
    <cellStyle name="Обычный 6 2 4 2 3 2 3" xfId="23312"/>
    <cellStyle name="Обычный 6 2 4 2 3 3" xfId="10639"/>
    <cellStyle name="Обычный 6 2 4 2 3 3 2" xfId="27536"/>
    <cellStyle name="Обычный 6 2 4 2 3 4" xfId="19088"/>
    <cellStyle name="Обычный 6 2 4 2 4" xfId="3599"/>
    <cellStyle name="Обычный 6 2 4 2 4 2" xfId="7823"/>
    <cellStyle name="Обычный 6 2 4 2 4 2 2" xfId="16271"/>
    <cellStyle name="Обычный 6 2 4 2 4 2 2 2" xfId="33168"/>
    <cellStyle name="Обычный 6 2 4 2 4 2 3" xfId="24720"/>
    <cellStyle name="Обычный 6 2 4 2 4 3" xfId="12047"/>
    <cellStyle name="Обычный 6 2 4 2 4 3 2" xfId="28944"/>
    <cellStyle name="Обычный 6 2 4 2 4 4" xfId="20496"/>
    <cellStyle name="Обычный 6 2 4 2 5" xfId="5007"/>
    <cellStyle name="Обычный 6 2 4 2 5 2" xfId="13455"/>
    <cellStyle name="Обычный 6 2 4 2 5 2 2" xfId="30352"/>
    <cellStyle name="Обычный 6 2 4 2 5 3" xfId="21904"/>
    <cellStyle name="Обычный 6 2 4 2 6" xfId="9231"/>
    <cellStyle name="Обычный 6 2 4 2 6 2" xfId="26128"/>
    <cellStyle name="Обычный 6 2 4 2 7" xfId="17680"/>
    <cellStyle name="Обычный 6 2 4 2 8" xfId="34577"/>
    <cellStyle name="Обычный 6 2 4 3" xfId="1135"/>
    <cellStyle name="Обычный 6 2 4 3 2" xfId="2543"/>
    <cellStyle name="Обычный 6 2 4 3 2 2" xfId="6767"/>
    <cellStyle name="Обычный 6 2 4 3 2 2 2" xfId="15215"/>
    <cellStyle name="Обычный 6 2 4 3 2 2 2 2" xfId="32112"/>
    <cellStyle name="Обычный 6 2 4 3 2 2 3" xfId="23664"/>
    <cellStyle name="Обычный 6 2 4 3 2 3" xfId="10991"/>
    <cellStyle name="Обычный 6 2 4 3 2 3 2" xfId="27888"/>
    <cellStyle name="Обычный 6 2 4 3 2 4" xfId="19440"/>
    <cellStyle name="Обычный 6 2 4 3 3" xfId="3951"/>
    <cellStyle name="Обычный 6 2 4 3 3 2" xfId="8175"/>
    <cellStyle name="Обычный 6 2 4 3 3 2 2" xfId="16623"/>
    <cellStyle name="Обычный 6 2 4 3 3 2 2 2" xfId="33520"/>
    <cellStyle name="Обычный 6 2 4 3 3 2 3" xfId="25072"/>
    <cellStyle name="Обычный 6 2 4 3 3 3" xfId="12399"/>
    <cellStyle name="Обычный 6 2 4 3 3 3 2" xfId="29296"/>
    <cellStyle name="Обычный 6 2 4 3 3 4" xfId="20848"/>
    <cellStyle name="Обычный 6 2 4 3 4" xfId="5359"/>
    <cellStyle name="Обычный 6 2 4 3 4 2" xfId="13807"/>
    <cellStyle name="Обычный 6 2 4 3 4 2 2" xfId="30704"/>
    <cellStyle name="Обычный 6 2 4 3 4 3" xfId="22256"/>
    <cellStyle name="Обычный 6 2 4 3 5" xfId="9583"/>
    <cellStyle name="Обычный 6 2 4 3 5 2" xfId="26480"/>
    <cellStyle name="Обычный 6 2 4 3 6" xfId="18032"/>
    <cellStyle name="Обычный 6 2 4 4" xfId="1839"/>
    <cellStyle name="Обычный 6 2 4 4 2" xfId="6063"/>
    <cellStyle name="Обычный 6 2 4 4 2 2" xfId="14511"/>
    <cellStyle name="Обычный 6 2 4 4 2 2 2" xfId="31408"/>
    <cellStyle name="Обычный 6 2 4 4 2 3" xfId="22960"/>
    <cellStyle name="Обычный 6 2 4 4 3" xfId="10287"/>
    <cellStyle name="Обычный 6 2 4 4 3 2" xfId="27184"/>
    <cellStyle name="Обычный 6 2 4 4 4" xfId="18736"/>
    <cellStyle name="Обычный 6 2 4 5" xfId="3247"/>
    <cellStyle name="Обычный 6 2 4 5 2" xfId="7471"/>
    <cellStyle name="Обычный 6 2 4 5 2 2" xfId="15919"/>
    <cellStyle name="Обычный 6 2 4 5 2 2 2" xfId="32816"/>
    <cellStyle name="Обычный 6 2 4 5 2 3" xfId="24368"/>
    <cellStyle name="Обычный 6 2 4 5 3" xfId="11695"/>
    <cellStyle name="Обычный 6 2 4 5 3 2" xfId="28592"/>
    <cellStyle name="Обычный 6 2 4 5 4" xfId="20144"/>
    <cellStyle name="Обычный 6 2 4 6" xfId="4655"/>
    <cellStyle name="Обычный 6 2 4 6 2" xfId="13103"/>
    <cellStyle name="Обычный 6 2 4 6 2 2" xfId="30000"/>
    <cellStyle name="Обычный 6 2 4 6 3" xfId="21552"/>
    <cellStyle name="Обычный 6 2 4 7" xfId="8879"/>
    <cellStyle name="Обычный 6 2 4 7 2" xfId="25776"/>
    <cellStyle name="Обычный 6 2 4 8" xfId="17328"/>
    <cellStyle name="Обычный 6 2 4 9" xfId="34225"/>
    <cellStyle name="Обычный 6 2 5" xfId="749"/>
    <cellStyle name="Обычный 6 2 5 2" xfId="1480"/>
    <cellStyle name="Обычный 6 2 5 2 2" xfId="2888"/>
    <cellStyle name="Обычный 6 2 5 2 2 2" xfId="7112"/>
    <cellStyle name="Обычный 6 2 5 2 2 2 2" xfId="15560"/>
    <cellStyle name="Обычный 6 2 5 2 2 2 2 2" xfId="32457"/>
    <cellStyle name="Обычный 6 2 5 2 2 2 3" xfId="24009"/>
    <cellStyle name="Обычный 6 2 5 2 2 3" xfId="11336"/>
    <cellStyle name="Обычный 6 2 5 2 2 3 2" xfId="28233"/>
    <cellStyle name="Обычный 6 2 5 2 2 4" xfId="19785"/>
    <cellStyle name="Обычный 6 2 5 2 3" xfId="4296"/>
    <cellStyle name="Обычный 6 2 5 2 3 2" xfId="8520"/>
    <cellStyle name="Обычный 6 2 5 2 3 2 2" xfId="16968"/>
    <cellStyle name="Обычный 6 2 5 2 3 2 2 2" xfId="33865"/>
    <cellStyle name="Обычный 6 2 5 2 3 2 3" xfId="25417"/>
    <cellStyle name="Обычный 6 2 5 2 3 3" xfId="12744"/>
    <cellStyle name="Обычный 6 2 5 2 3 3 2" xfId="29641"/>
    <cellStyle name="Обычный 6 2 5 2 3 4" xfId="21193"/>
    <cellStyle name="Обычный 6 2 5 2 4" xfId="5704"/>
    <cellStyle name="Обычный 6 2 5 2 4 2" xfId="14152"/>
    <cellStyle name="Обычный 6 2 5 2 4 2 2" xfId="31049"/>
    <cellStyle name="Обычный 6 2 5 2 4 3" xfId="22601"/>
    <cellStyle name="Обычный 6 2 5 2 5" xfId="9928"/>
    <cellStyle name="Обычный 6 2 5 2 5 2" xfId="26825"/>
    <cellStyle name="Обычный 6 2 5 2 6" xfId="18377"/>
    <cellStyle name="Обычный 6 2 5 3" xfId="2184"/>
    <cellStyle name="Обычный 6 2 5 3 2" xfId="6408"/>
    <cellStyle name="Обычный 6 2 5 3 2 2" xfId="14856"/>
    <cellStyle name="Обычный 6 2 5 3 2 2 2" xfId="31753"/>
    <cellStyle name="Обычный 6 2 5 3 2 3" xfId="23305"/>
    <cellStyle name="Обычный 6 2 5 3 3" xfId="10632"/>
    <cellStyle name="Обычный 6 2 5 3 3 2" xfId="27529"/>
    <cellStyle name="Обычный 6 2 5 3 4" xfId="19081"/>
    <cellStyle name="Обычный 6 2 5 4" xfId="3592"/>
    <cellStyle name="Обычный 6 2 5 4 2" xfId="7816"/>
    <cellStyle name="Обычный 6 2 5 4 2 2" xfId="16264"/>
    <cellStyle name="Обычный 6 2 5 4 2 2 2" xfId="33161"/>
    <cellStyle name="Обычный 6 2 5 4 2 3" xfId="24713"/>
    <cellStyle name="Обычный 6 2 5 4 3" xfId="12040"/>
    <cellStyle name="Обычный 6 2 5 4 3 2" xfId="28937"/>
    <cellStyle name="Обычный 6 2 5 4 4" xfId="20489"/>
    <cellStyle name="Обычный 6 2 5 5" xfId="5000"/>
    <cellStyle name="Обычный 6 2 5 5 2" xfId="13448"/>
    <cellStyle name="Обычный 6 2 5 5 2 2" xfId="30345"/>
    <cellStyle name="Обычный 6 2 5 5 3" xfId="21897"/>
    <cellStyle name="Обычный 6 2 5 6" xfId="9224"/>
    <cellStyle name="Обычный 6 2 5 6 2" xfId="26121"/>
    <cellStyle name="Обычный 6 2 5 7" xfId="17673"/>
    <cellStyle name="Обычный 6 2 5 8" xfId="34570"/>
    <cellStyle name="Обычный 6 2 6" xfId="1128"/>
    <cellStyle name="Обычный 6 2 6 2" xfId="2536"/>
    <cellStyle name="Обычный 6 2 6 2 2" xfId="6760"/>
    <cellStyle name="Обычный 6 2 6 2 2 2" xfId="15208"/>
    <cellStyle name="Обычный 6 2 6 2 2 2 2" xfId="32105"/>
    <cellStyle name="Обычный 6 2 6 2 2 3" xfId="23657"/>
    <cellStyle name="Обычный 6 2 6 2 3" xfId="10984"/>
    <cellStyle name="Обычный 6 2 6 2 3 2" xfId="27881"/>
    <cellStyle name="Обычный 6 2 6 2 4" xfId="19433"/>
    <cellStyle name="Обычный 6 2 6 3" xfId="3944"/>
    <cellStyle name="Обычный 6 2 6 3 2" xfId="8168"/>
    <cellStyle name="Обычный 6 2 6 3 2 2" xfId="16616"/>
    <cellStyle name="Обычный 6 2 6 3 2 2 2" xfId="33513"/>
    <cellStyle name="Обычный 6 2 6 3 2 3" xfId="25065"/>
    <cellStyle name="Обычный 6 2 6 3 3" xfId="12392"/>
    <cellStyle name="Обычный 6 2 6 3 3 2" xfId="29289"/>
    <cellStyle name="Обычный 6 2 6 3 4" xfId="20841"/>
    <cellStyle name="Обычный 6 2 6 4" xfId="5352"/>
    <cellStyle name="Обычный 6 2 6 4 2" xfId="13800"/>
    <cellStyle name="Обычный 6 2 6 4 2 2" xfId="30697"/>
    <cellStyle name="Обычный 6 2 6 4 3" xfId="22249"/>
    <cellStyle name="Обычный 6 2 6 5" xfId="9576"/>
    <cellStyle name="Обычный 6 2 6 5 2" xfId="26473"/>
    <cellStyle name="Обычный 6 2 6 6" xfId="18025"/>
    <cellStyle name="Обычный 6 2 7" xfId="1832"/>
    <cellStyle name="Обычный 6 2 7 2" xfId="6056"/>
    <cellStyle name="Обычный 6 2 7 2 2" xfId="14504"/>
    <cellStyle name="Обычный 6 2 7 2 2 2" xfId="31401"/>
    <cellStyle name="Обычный 6 2 7 2 3" xfId="22953"/>
    <cellStyle name="Обычный 6 2 7 3" xfId="10280"/>
    <cellStyle name="Обычный 6 2 7 3 2" xfId="27177"/>
    <cellStyle name="Обычный 6 2 7 4" xfId="18729"/>
    <cellStyle name="Обычный 6 2 8" xfId="3240"/>
    <cellStyle name="Обычный 6 2 8 2" xfId="7464"/>
    <cellStyle name="Обычный 6 2 8 2 2" xfId="15912"/>
    <cellStyle name="Обычный 6 2 8 2 2 2" xfId="32809"/>
    <cellStyle name="Обычный 6 2 8 2 3" xfId="24361"/>
    <cellStyle name="Обычный 6 2 8 3" xfId="11688"/>
    <cellStyle name="Обычный 6 2 8 3 2" xfId="28585"/>
    <cellStyle name="Обычный 6 2 8 4" xfId="20137"/>
    <cellStyle name="Обычный 6 2 9" xfId="4648"/>
    <cellStyle name="Обычный 6 2 9 2" xfId="13096"/>
    <cellStyle name="Обычный 6 2 9 2 2" xfId="29993"/>
    <cellStyle name="Обычный 6 2 9 3" xfId="21545"/>
    <cellStyle name="Обычный 6 3" xfId="360"/>
    <cellStyle name="Обычный 6 3 10" xfId="17329"/>
    <cellStyle name="Обычный 6 3 11" xfId="34226"/>
    <cellStyle name="Обычный 6 3 2" xfId="361"/>
    <cellStyle name="Обычный 6 3 2 10" xfId="34227"/>
    <cellStyle name="Обычный 6 3 2 2" xfId="362"/>
    <cellStyle name="Обычный 6 3 2 2 2" xfId="759"/>
    <cellStyle name="Обычный 6 3 2 2 2 2" xfId="1490"/>
    <cellStyle name="Обычный 6 3 2 2 2 2 2" xfId="2898"/>
    <cellStyle name="Обычный 6 3 2 2 2 2 2 2" xfId="7122"/>
    <cellStyle name="Обычный 6 3 2 2 2 2 2 2 2" xfId="15570"/>
    <cellStyle name="Обычный 6 3 2 2 2 2 2 2 2 2" xfId="32467"/>
    <cellStyle name="Обычный 6 3 2 2 2 2 2 2 3" xfId="24019"/>
    <cellStyle name="Обычный 6 3 2 2 2 2 2 3" xfId="11346"/>
    <cellStyle name="Обычный 6 3 2 2 2 2 2 3 2" xfId="28243"/>
    <cellStyle name="Обычный 6 3 2 2 2 2 2 4" xfId="19795"/>
    <cellStyle name="Обычный 6 3 2 2 2 2 3" xfId="4306"/>
    <cellStyle name="Обычный 6 3 2 2 2 2 3 2" xfId="8530"/>
    <cellStyle name="Обычный 6 3 2 2 2 2 3 2 2" xfId="16978"/>
    <cellStyle name="Обычный 6 3 2 2 2 2 3 2 2 2" xfId="33875"/>
    <cellStyle name="Обычный 6 3 2 2 2 2 3 2 3" xfId="25427"/>
    <cellStyle name="Обычный 6 3 2 2 2 2 3 3" xfId="12754"/>
    <cellStyle name="Обычный 6 3 2 2 2 2 3 3 2" xfId="29651"/>
    <cellStyle name="Обычный 6 3 2 2 2 2 3 4" xfId="21203"/>
    <cellStyle name="Обычный 6 3 2 2 2 2 4" xfId="5714"/>
    <cellStyle name="Обычный 6 3 2 2 2 2 4 2" xfId="14162"/>
    <cellStyle name="Обычный 6 3 2 2 2 2 4 2 2" xfId="31059"/>
    <cellStyle name="Обычный 6 3 2 2 2 2 4 3" xfId="22611"/>
    <cellStyle name="Обычный 6 3 2 2 2 2 5" xfId="9938"/>
    <cellStyle name="Обычный 6 3 2 2 2 2 5 2" xfId="26835"/>
    <cellStyle name="Обычный 6 3 2 2 2 2 6" xfId="18387"/>
    <cellStyle name="Обычный 6 3 2 2 2 3" xfId="2194"/>
    <cellStyle name="Обычный 6 3 2 2 2 3 2" xfId="6418"/>
    <cellStyle name="Обычный 6 3 2 2 2 3 2 2" xfId="14866"/>
    <cellStyle name="Обычный 6 3 2 2 2 3 2 2 2" xfId="31763"/>
    <cellStyle name="Обычный 6 3 2 2 2 3 2 3" xfId="23315"/>
    <cellStyle name="Обычный 6 3 2 2 2 3 3" xfId="10642"/>
    <cellStyle name="Обычный 6 3 2 2 2 3 3 2" xfId="27539"/>
    <cellStyle name="Обычный 6 3 2 2 2 3 4" xfId="19091"/>
    <cellStyle name="Обычный 6 3 2 2 2 4" xfId="3602"/>
    <cellStyle name="Обычный 6 3 2 2 2 4 2" xfId="7826"/>
    <cellStyle name="Обычный 6 3 2 2 2 4 2 2" xfId="16274"/>
    <cellStyle name="Обычный 6 3 2 2 2 4 2 2 2" xfId="33171"/>
    <cellStyle name="Обычный 6 3 2 2 2 4 2 3" xfId="24723"/>
    <cellStyle name="Обычный 6 3 2 2 2 4 3" xfId="12050"/>
    <cellStyle name="Обычный 6 3 2 2 2 4 3 2" xfId="28947"/>
    <cellStyle name="Обычный 6 3 2 2 2 4 4" xfId="20499"/>
    <cellStyle name="Обычный 6 3 2 2 2 5" xfId="5010"/>
    <cellStyle name="Обычный 6 3 2 2 2 5 2" xfId="13458"/>
    <cellStyle name="Обычный 6 3 2 2 2 5 2 2" xfId="30355"/>
    <cellStyle name="Обычный 6 3 2 2 2 5 3" xfId="21907"/>
    <cellStyle name="Обычный 6 3 2 2 2 6" xfId="9234"/>
    <cellStyle name="Обычный 6 3 2 2 2 6 2" xfId="26131"/>
    <cellStyle name="Обычный 6 3 2 2 2 7" xfId="17683"/>
    <cellStyle name="Обычный 6 3 2 2 2 8" xfId="34580"/>
    <cellStyle name="Обычный 6 3 2 2 3" xfId="1138"/>
    <cellStyle name="Обычный 6 3 2 2 3 2" xfId="2546"/>
    <cellStyle name="Обычный 6 3 2 2 3 2 2" xfId="6770"/>
    <cellStyle name="Обычный 6 3 2 2 3 2 2 2" xfId="15218"/>
    <cellStyle name="Обычный 6 3 2 2 3 2 2 2 2" xfId="32115"/>
    <cellStyle name="Обычный 6 3 2 2 3 2 2 3" xfId="23667"/>
    <cellStyle name="Обычный 6 3 2 2 3 2 3" xfId="10994"/>
    <cellStyle name="Обычный 6 3 2 2 3 2 3 2" xfId="27891"/>
    <cellStyle name="Обычный 6 3 2 2 3 2 4" xfId="19443"/>
    <cellStyle name="Обычный 6 3 2 2 3 3" xfId="3954"/>
    <cellStyle name="Обычный 6 3 2 2 3 3 2" xfId="8178"/>
    <cellStyle name="Обычный 6 3 2 2 3 3 2 2" xfId="16626"/>
    <cellStyle name="Обычный 6 3 2 2 3 3 2 2 2" xfId="33523"/>
    <cellStyle name="Обычный 6 3 2 2 3 3 2 3" xfId="25075"/>
    <cellStyle name="Обычный 6 3 2 2 3 3 3" xfId="12402"/>
    <cellStyle name="Обычный 6 3 2 2 3 3 3 2" xfId="29299"/>
    <cellStyle name="Обычный 6 3 2 2 3 3 4" xfId="20851"/>
    <cellStyle name="Обычный 6 3 2 2 3 4" xfId="5362"/>
    <cellStyle name="Обычный 6 3 2 2 3 4 2" xfId="13810"/>
    <cellStyle name="Обычный 6 3 2 2 3 4 2 2" xfId="30707"/>
    <cellStyle name="Обычный 6 3 2 2 3 4 3" xfId="22259"/>
    <cellStyle name="Обычный 6 3 2 2 3 5" xfId="9586"/>
    <cellStyle name="Обычный 6 3 2 2 3 5 2" xfId="26483"/>
    <cellStyle name="Обычный 6 3 2 2 3 6" xfId="18035"/>
    <cellStyle name="Обычный 6 3 2 2 4" xfId="1842"/>
    <cellStyle name="Обычный 6 3 2 2 4 2" xfId="6066"/>
    <cellStyle name="Обычный 6 3 2 2 4 2 2" xfId="14514"/>
    <cellStyle name="Обычный 6 3 2 2 4 2 2 2" xfId="31411"/>
    <cellStyle name="Обычный 6 3 2 2 4 2 3" xfId="22963"/>
    <cellStyle name="Обычный 6 3 2 2 4 3" xfId="10290"/>
    <cellStyle name="Обычный 6 3 2 2 4 3 2" xfId="27187"/>
    <cellStyle name="Обычный 6 3 2 2 4 4" xfId="18739"/>
    <cellStyle name="Обычный 6 3 2 2 5" xfId="3250"/>
    <cellStyle name="Обычный 6 3 2 2 5 2" xfId="7474"/>
    <cellStyle name="Обычный 6 3 2 2 5 2 2" xfId="15922"/>
    <cellStyle name="Обычный 6 3 2 2 5 2 2 2" xfId="32819"/>
    <cellStyle name="Обычный 6 3 2 2 5 2 3" xfId="24371"/>
    <cellStyle name="Обычный 6 3 2 2 5 3" xfId="11698"/>
    <cellStyle name="Обычный 6 3 2 2 5 3 2" xfId="28595"/>
    <cellStyle name="Обычный 6 3 2 2 5 4" xfId="20147"/>
    <cellStyle name="Обычный 6 3 2 2 6" xfId="4658"/>
    <cellStyle name="Обычный 6 3 2 2 6 2" xfId="13106"/>
    <cellStyle name="Обычный 6 3 2 2 6 2 2" xfId="30003"/>
    <cellStyle name="Обычный 6 3 2 2 6 3" xfId="21555"/>
    <cellStyle name="Обычный 6 3 2 2 7" xfId="8882"/>
    <cellStyle name="Обычный 6 3 2 2 7 2" xfId="25779"/>
    <cellStyle name="Обычный 6 3 2 2 8" xfId="17331"/>
    <cellStyle name="Обычный 6 3 2 2 9" xfId="34228"/>
    <cellStyle name="Обычный 6 3 2 3" xfId="758"/>
    <cellStyle name="Обычный 6 3 2 3 2" xfId="1489"/>
    <cellStyle name="Обычный 6 3 2 3 2 2" xfId="2897"/>
    <cellStyle name="Обычный 6 3 2 3 2 2 2" xfId="7121"/>
    <cellStyle name="Обычный 6 3 2 3 2 2 2 2" xfId="15569"/>
    <cellStyle name="Обычный 6 3 2 3 2 2 2 2 2" xfId="32466"/>
    <cellStyle name="Обычный 6 3 2 3 2 2 2 3" xfId="24018"/>
    <cellStyle name="Обычный 6 3 2 3 2 2 3" xfId="11345"/>
    <cellStyle name="Обычный 6 3 2 3 2 2 3 2" xfId="28242"/>
    <cellStyle name="Обычный 6 3 2 3 2 2 4" xfId="19794"/>
    <cellStyle name="Обычный 6 3 2 3 2 3" xfId="4305"/>
    <cellStyle name="Обычный 6 3 2 3 2 3 2" xfId="8529"/>
    <cellStyle name="Обычный 6 3 2 3 2 3 2 2" xfId="16977"/>
    <cellStyle name="Обычный 6 3 2 3 2 3 2 2 2" xfId="33874"/>
    <cellStyle name="Обычный 6 3 2 3 2 3 2 3" xfId="25426"/>
    <cellStyle name="Обычный 6 3 2 3 2 3 3" xfId="12753"/>
    <cellStyle name="Обычный 6 3 2 3 2 3 3 2" xfId="29650"/>
    <cellStyle name="Обычный 6 3 2 3 2 3 4" xfId="21202"/>
    <cellStyle name="Обычный 6 3 2 3 2 4" xfId="5713"/>
    <cellStyle name="Обычный 6 3 2 3 2 4 2" xfId="14161"/>
    <cellStyle name="Обычный 6 3 2 3 2 4 2 2" xfId="31058"/>
    <cellStyle name="Обычный 6 3 2 3 2 4 3" xfId="22610"/>
    <cellStyle name="Обычный 6 3 2 3 2 5" xfId="9937"/>
    <cellStyle name="Обычный 6 3 2 3 2 5 2" xfId="26834"/>
    <cellStyle name="Обычный 6 3 2 3 2 6" xfId="18386"/>
    <cellStyle name="Обычный 6 3 2 3 3" xfId="2193"/>
    <cellStyle name="Обычный 6 3 2 3 3 2" xfId="6417"/>
    <cellStyle name="Обычный 6 3 2 3 3 2 2" xfId="14865"/>
    <cellStyle name="Обычный 6 3 2 3 3 2 2 2" xfId="31762"/>
    <cellStyle name="Обычный 6 3 2 3 3 2 3" xfId="23314"/>
    <cellStyle name="Обычный 6 3 2 3 3 3" xfId="10641"/>
    <cellStyle name="Обычный 6 3 2 3 3 3 2" xfId="27538"/>
    <cellStyle name="Обычный 6 3 2 3 3 4" xfId="19090"/>
    <cellStyle name="Обычный 6 3 2 3 4" xfId="3601"/>
    <cellStyle name="Обычный 6 3 2 3 4 2" xfId="7825"/>
    <cellStyle name="Обычный 6 3 2 3 4 2 2" xfId="16273"/>
    <cellStyle name="Обычный 6 3 2 3 4 2 2 2" xfId="33170"/>
    <cellStyle name="Обычный 6 3 2 3 4 2 3" xfId="24722"/>
    <cellStyle name="Обычный 6 3 2 3 4 3" xfId="12049"/>
    <cellStyle name="Обычный 6 3 2 3 4 3 2" xfId="28946"/>
    <cellStyle name="Обычный 6 3 2 3 4 4" xfId="20498"/>
    <cellStyle name="Обычный 6 3 2 3 5" xfId="5009"/>
    <cellStyle name="Обычный 6 3 2 3 5 2" xfId="13457"/>
    <cellStyle name="Обычный 6 3 2 3 5 2 2" xfId="30354"/>
    <cellStyle name="Обычный 6 3 2 3 5 3" xfId="21906"/>
    <cellStyle name="Обычный 6 3 2 3 6" xfId="9233"/>
    <cellStyle name="Обычный 6 3 2 3 6 2" xfId="26130"/>
    <cellStyle name="Обычный 6 3 2 3 7" xfId="17682"/>
    <cellStyle name="Обычный 6 3 2 3 8" xfId="34579"/>
    <cellStyle name="Обычный 6 3 2 4" xfId="1137"/>
    <cellStyle name="Обычный 6 3 2 4 2" xfId="2545"/>
    <cellStyle name="Обычный 6 3 2 4 2 2" xfId="6769"/>
    <cellStyle name="Обычный 6 3 2 4 2 2 2" xfId="15217"/>
    <cellStyle name="Обычный 6 3 2 4 2 2 2 2" xfId="32114"/>
    <cellStyle name="Обычный 6 3 2 4 2 2 3" xfId="23666"/>
    <cellStyle name="Обычный 6 3 2 4 2 3" xfId="10993"/>
    <cellStyle name="Обычный 6 3 2 4 2 3 2" xfId="27890"/>
    <cellStyle name="Обычный 6 3 2 4 2 4" xfId="19442"/>
    <cellStyle name="Обычный 6 3 2 4 3" xfId="3953"/>
    <cellStyle name="Обычный 6 3 2 4 3 2" xfId="8177"/>
    <cellStyle name="Обычный 6 3 2 4 3 2 2" xfId="16625"/>
    <cellStyle name="Обычный 6 3 2 4 3 2 2 2" xfId="33522"/>
    <cellStyle name="Обычный 6 3 2 4 3 2 3" xfId="25074"/>
    <cellStyle name="Обычный 6 3 2 4 3 3" xfId="12401"/>
    <cellStyle name="Обычный 6 3 2 4 3 3 2" xfId="29298"/>
    <cellStyle name="Обычный 6 3 2 4 3 4" xfId="20850"/>
    <cellStyle name="Обычный 6 3 2 4 4" xfId="5361"/>
    <cellStyle name="Обычный 6 3 2 4 4 2" xfId="13809"/>
    <cellStyle name="Обычный 6 3 2 4 4 2 2" xfId="30706"/>
    <cellStyle name="Обычный 6 3 2 4 4 3" xfId="22258"/>
    <cellStyle name="Обычный 6 3 2 4 5" xfId="9585"/>
    <cellStyle name="Обычный 6 3 2 4 5 2" xfId="26482"/>
    <cellStyle name="Обычный 6 3 2 4 6" xfId="18034"/>
    <cellStyle name="Обычный 6 3 2 5" xfId="1841"/>
    <cellStyle name="Обычный 6 3 2 5 2" xfId="6065"/>
    <cellStyle name="Обычный 6 3 2 5 2 2" xfId="14513"/>
    <cellStyle name="Обычный 6 3 2 5 2 2 2" xfId="31410"/>
    <cellStyle name="Обычный 6 3 2 5 2 3" xfId="22962"/>
    <cellStyle name="Обычный 6 3 2 5 3" xfId="10289"/>
    <cellStyle name="Обычный 6 3 2 5 3 2" xfId="27186"/>
    <cellStyle name="Обычный 6 3 2 5 4" xfId="18738"/>
    <cellStyle name="Обычный 6 3 2 6" xfId="3249"/>
    <cellStyle name="Обычный 6 3 2 6 2" xfId="7473"/>
    <cellStyle name="Обычный 6 3 2 6 2 2" xfId="15921"/>
    <cellStyle name="Обычный 6 3 2 6 2 2 2" xfId="32818"/>
    <cellStyle name="Обычный 6 3 2 6 2 3" xfId="24370"/>
    <cellStyle name="Обычный 6 3 2 6 3" xfId="11697"/>
    <cellStyle name="Обычный 6 3 2 6 3 2" xfId="28594"/>
    <cellStyle name="Обычный 6 3 2 6 4" xfId="20146"/>
    <cellStyle name="Обычный 6 3 2 7" xfId="4657"/>
    <cellStyle name="Обычный 6 3 2 7 2" xfId="13105"/>
    <cellStyle name="Обычный 6 3 2 7 2 2" xfId="30002"/>
    <cellStyle name="Обычный 6 3 2 7 3" xfId="21554"/>
    <cellStyle name="Обычный 6 3 2 8" xfId="8881"/>
    <cellStyle name="Обычный 6 3 2 8 2" xfId="25778"/>
    <cellStyle name="Обычный 6 3 2 9" xfId="17330"/>
    <cellStyle name="Обычный 6 3 3" xfId="363"/>
    <cellStyle name="Обычный 6 3 3 2" xfId="760"/>
    <cellStyle name="Обычный 6 3 3 2 2" xfId="1491"/>
    <cellStyle name="Обычный 6 3 3 2 2 2" xfId="2899"/>
    <cellStyle name="Обычный 6 3 3 2 2 2 2" xfId="7123"/>
    <cellStyle name="Обычный 6 3 3 2 2 2 2 2" xfId="15571"/>
    <cellStyle name="Обычный 6 3 3 2 2 2 2 2 2" xfId="32468"/>
    <cellStyle name="Обычный 6 3 3 2 2 2 2 3" xfId="24020"/>
    <cellStyle name="Обычный 6 3 3 2 2 2 3" xfId="11347"/>
    <cellStyle name="Обычный 6 3 3 2 2 2 3 2" xfId="28244"/>
    <cellStyle name="Обычный 6 3 3 2 2 2 4" xfId="19796"/>
    <cellStyle name="Обычный 6 3 3 2 2 3" xfId="4307"/>
    <cellStyle name="Обычный 6 3 3 2 2 3 2" xfId="8531"/>
    <cellStyle name="Обычный 6 3 3 2 2 3 2 2" xfId="16979"/>
    <cellStyle name="Обычный 6 3 3 2 2 3 2 2 2" xfId="33876"/>
    <cellStyle name="Обычный 6 3 3 2 2 3 2 3" xfId="25428"/>
    <cellStyle name="Обычный 6 3 3 2 2 3 3" xfId="12755"/>
    <cellStyle name="Обычный 6 3 3 2 2 3 3 2" xfId="29652"/>
    <cellStyle name="Обычный 6 3 3 2 2 3 4" xfId="21204"/>
    <cellStyle name="Обычный 6 3 3 2 2 4" xfId="5715"/>
    <cellStyle name="Обычный 6 3 3 2 2 4 2" xfId="14163"/>
    <cellStyle name="Обычный 6 3 3 2 2 4 2 2" xfId="31060"/>
    <cellStyle name="Обычный 6 3 3 2 2 4 3" xfId="22612"/>
    <cellStyle name="Обычный 6 3 3 2 2 5" xfId="9939"/>
    <cellStyle name="Обычный 6 3 3 2 2 5 2" xfId="26836"/>
    <cellStyle name="Обычный 6 3 3 2 2 6" xfId="18388"/>
    <cellStyle name="Обычный 6 3 3 2 3" xfId="2195"/>
    <cellStyle name="Обычный 6 3 3 2 3 2" xfId="6419"/>
    <cellStyle name="Обычный 6 3 3 2 3 2 2" xfId="14867"/>
    <cellStyle name="Обычный 6 3 3 2 3 2 2 2" xfId="31764"/>
    <cellStyle name="Обычный 6 3 3 2 3 2 3" xfId="23316"/>
    <cellStyle name="Обычный 6 3 3 2 3 3" xfId="10643"/>
    <cellStyle name="Обычный 6 3 3 2 3 3 2" xfId="27540"/>
    <cellStyle name="Обычный 6 3 3 2 3 4" xfId="19092"/>
    <cellStyle name="Обычный 6 3 3 2 4" xfId="3603"/>
    <cellStyle name="Обычный 6 3 3 2 4 2" xfId="7827"/>
    <cellStyle name="Обычный 6 3 3 2 4 2 2" xfId="16275"/>
    <cellStyle name="Обычный 6 3 3 2 4 2 2 2" xfId="33172"/>
    <cellStyle name="Обычный 6 3 3 2 4 2 3" xfId="24724"/>
    <cellStyle name="Обычный 6 3 3 2 4 3" xfId="12051"/>
    <cellStyle name="Обычный 6 3 3 2 4 3 2" xfId="28948"/>
    <cellStyle name="Обычный 6 3 3 2 4 4" xfId="20500"/>
    <cellStyle name="Обычный 6 3 3 2 5" xfId="5011"/>
    <cellStyle name="Обычный 6 3 3 2 5 2" xfId="13459"/>
    <cellStyle name="Обычный 6 3 3 2 5 2 2" xfId="30356"/>
    <cellStyle name="Обычный 6 3 3 2 5 3" xfId="21908"/>
    <cellStyle name="Обычный 6 3 3 2 6" xfId="9235"/>
    <cellStyle name="Обычный 6 3 3 2 6 2" xfId="26132"/>
    <cellStyle name="Обычный 6 3 3 2 7" xfId="17684"/>
    <cellStyle name="Обычный 6 3 3 2 8" xfId="34581"/>
    <cellStyle name="Обычный 6 3 3 3" xfId="1139"/>
    <cellStyle name="Обычный 6 3 3 3 2" xfId="2547"/>
    <cellStyle name="Обычный 6 3 3 3 2 2" xfId="6771"/>
    <cellStyle name="Обычный 6 3 3 3 2 2 2" xfId="15219"/>
    <cellStyle name="Обычный 6 3 3 3 2 2 2 2" xfId="32116"/>
    <cellStyle name="Обычный 6 3 3 3 2 2 3" xfId="23668"/>
    <cellStyle name="Обычный 6 3 3 3 2 3" xfId="10995"/>
    <cellStyle name="Обычный 6 3 3 3 2 3 2" xfId="27892"/>
    <cellStyle name="Обычный 6 3 3 3 2 4" xfId="19444"/>
    <cellStyle name="Обычный 6 3 3 3 3" xfId="3955"/>
    <cellStyle name="Обычный 6 3 3 3 3 2" xfId="8179"/>
    <cellStyle name="Обычный 6 3 3 3 3 2 2" xfId="16627"/>
    <cellStyle name="Обычный 6 3 3 3 3 2 2 2" xfId="33524"/>
    <cellStyle name="Обычный 6 3 3 3 3 2 3" xfId="25076"/>
    <cellStyle name="Обычный 6 3 3 3 3 3" xfId="12403"/>
    <cellStyle name="Обычный 6 3 3 3 3 3 2" xfId="29300"/>
    <cellStyle name="Обычный 6 3 3 3 3 4" xfId="20852"/>
    <cellStyle name="Обычный 6 3 3 3 4" xfId="5363"/>
    <cellStyle name="Обычный 6 3 3 3 4 2" xfId="13811"/>
    <cellStyle name="Обычный 6 3 3 3 4 2 2" xfId="30708"/>
    <cellStyle name="Обычный 6 3 3 3 4 3" xfId="22260"/>
    <cellStyle name="Обычный 6 3 3 3 5" xfId="9587"/>
    <cellStyle name="Обычный 6 3 3 3 5 2" xfId="26484"/>
    <cellStyle name="Обычный 6 3 3 3 6" xfId="18036"/>
    <cellStyle name="Обычный 6 3 3 4" xfId="1843"/>
    <cellStyle name="Обычный 6 3 3 4 2" xfId="6067"/>
    <cellStyle name="Обычный 6 3 3 4 2 2" xfId="14515"/>
    <cellStyle name="Обычный 6 3 3 4 2 2 2" xfId="31412"/>
    <cellStyle name="Обычный 6 3 3 4 2 3" xfId="22964"/>
    <cellStyle name="Обычный 6 3 3 4 3" xfId="10291"/>
    <cellStyle name="Обычный 6 3 3 4 3 2" xfId="27188"/>
    <cellStyle name="Обычный 6 3 3 4 4" xfId="18740"/>
    <cellStyle name="Обычный 6 3 3 5" xfId="3251"/>
    <cellStyle name="Обычный 6 3 3 5 2" xfId="7475"/>
    <cellStyle name="Обычный 6 3 3 5 2 2" xfId="15923"/>
    <cellStyle name="Обычный 6 3 3 5 2 2 2" xfId="32820"/>
    <cellStyle name="Обычный 6 3 3 5 2 3" xfId="24372"/>
    <cellStyle name="Обычный 6 3 3 5 3" xfId="11699"/>
    <cellStyle name="Обычный 6 3 3 5 3 2" xfId="28596"/>
    <cellStyle name="Обычный 6 3 3 5 4" xfId="20148"/>
    <cellStyle name="Обычный 6 3 3 6" xfId="4659"/>
    <cellStyle name="Обычный 6 3 3 6 2" xfId="13107"/>
    <cellStyle name="Обычный 6 3 3 6 2 2" xfId="30004"/>
    <cellStyle name="Обычный 6 3 3 6 3" xfId="21556"/>
    <cellStyle name="Обычный 6 3 3 7" xfId="8883"/>
    <cellStyle name="Обычный 6 3 3 7 2" xfId="25780"/>
    <cellStyle name="Обычный 6 3 3 8" xfId="17332"/>
    <cellStyle name="Обычный 6 3 3 9" xfId="34229"/>
    <cellStyle name="Обычный 6 3 4" xfId="757"/>
    <cellStyle name="Обычный 6 3 4 2" xfId="1488"/>
    <cellStyle name="Обычный 6 3 4 2 2" xfId="2896"/>
    <cellStyle name="Обычный 6 3 4 2 2 2" xfId="7120"/>
    <cellStyle name="Обычный 6 3 4 2 2 2 2" xfId="15568"/>
    <cellStyle name="Обычный 6 3 4 2 2 2 2 2" xfId="32465"/>
    <cellStyle name="Обычный 6 3 4 2 2 2 3" xfId="24017"/>
    <cellStyle name="Обычный 6 3 4 2 2 3" xfId="11344"/>
    <cellStyle name="Обычный 6 3 4 2 2 3 2" xfId="28241"/>
    <cellStyle name="Обычный 6 3 4 2 2 4" xfId="19793"/>
    <cellStyle name="Обычный 6 3 4 2 3" xfId="4304"/>
    <cellStyle name="Обычный 6 3 4 2 3 2" xfId="8528"/>
    <cellStyle name="Обычный 6 3 4 2 3 2 2" xfId="16976"/>
    <cellStyle name="Обычный 6 3 4 2 3 2 2 2" xfId="33873"/>
    <cellStyle name="Обычный 6 3 4 2 3 2 3" xfId="25425"/>
    <cellStyle name="Обычный 6 3 4 2 3 3" xfId="12752"/>
    <cellStyle name="Обычный 6 3 4 2 3 3 2" xfId="29649"/>
    <cellStyle name="Обычный 6 3 4 2 3 4" xfId="21201"/>
    <cellStyle name="Обычный 6 3 4 2 4" xfId="5712"/>
    <cellStyle name="Обычный 6 3 4 2 4 2" xfId="14160"/>
    <cellStyle name="Обычный 6 3 4 2 4 2 2" xfId="31057"/>
    <cellStyle name="Обычный 6 3 4 2 4 3" xfId="22609"/>
    <cellStyle name="Обычный 6 3 4 2 5" xfId="9936"/>
    <cellStyle name="Обычный 6 3 4 2 5 2" xfId="26833"/>
    <cellStyle name="Обычный 6 3 4 2 6" xfId="18385"/>
    <cellStyle name="Обычный 6 3 4 3" xfId="2192"/>
    <cellStyle name="Обычный 6 3 4 3 2" xfId="6416"/>
    <cellStyle name="Обычный 6 3 4 3 2 2" xfId="14864"/>
    <cellStyle name="Обычный 6 3 4 3 2 2 2" xfId="31761"/>
    <cellStyle name="Обычный 6 3 4 3 2 3" xfId="23313"/>
    <cellStyle name="Обычный 6 3 4 3 3" xfId="10640"/>
    <cellStyle name="Обычный 6 3 4 3 3 2" xfId="27537"/>
    <cellStyle name="Обычный 6 3 4 3 4" xfId="19089"/>
    <cellStyle name="Обычный 6 3 4 4" xfId="3600"/>
    <cellStyle name="Обычный 6 3 4 4 2" xfId="7824"/>
    <cellStyle name="Обычный 6 3 4 4 2 2" xfId="16272"/>
    <cellStyle name="Обычный 6 3 4 4 2 2 2" xfId="33169"/>
    <cellStyle name="Обычный 6 3 4 4 2 3" xfId="24721"/>
    <cellStyle name="Обычный 6 3 4 4 3" xfId="12048"/>
    <cellStyle name="Обычный 6 3 4 4 3 2" xfId="28945"/>
    <cellStyle name="Обычный 6 3 4 4 4" xfId="20497"/>
    <cellStyle name="Обычный 6 3 4 5" xfId="5008"/>
    <cellStyle name="Обычный 6 3 4 5 2" xfId="13456"/>
    <cellStyle name="Обычный 6 3 4 5 2 2" xfId="30353"/>
    <cellStyle name="Обычный 6 3 4 5 3" xfId="21905"/>
    <cellStyle name="Обычный 6 3 4 6" xfId="9232"/>
    <cellStyle name="Обычный 6 3 4 6 2" xfId="26129"/>
    <cellStyle name="Обычный 6 3 4 7" xfId="17681"/>
    <cellStyle name="Обычный 6 3 4 8" xfId="34578"/>
    <cellStyle name="Обычный 6 3 5" xfId="1136"/>
    <cellStyle name="Обычный 6 3 5 2" xfId="2544"/>
    <cellStyle name="Обычный 6 3 5 2 2" xfId="6768"/>
    <cellStyle name="Обычный 6 3 5 2 2 2" xfId="15216"/>
    <cellStyle name="Обычный 6 3 5 2 2 2 2" xfId="32113"/>
    <cellStyle name="Обычный 6 3 5 2 2 3" xfId="23665"/>
    <cellStyle name="Обычный 6 3 5 2 3" xfId="10992"/>
    <cellStyle name="Обычный 6 3 5 2 3 2" xfId="27889"/>
    <cellStyle name="Обычный 6 3 5 2 4" xfId="19441"/>
    <cellStyle name="Обычный 6 3 5 3" xfId="3952"/>
    <cellStyle name="Обычный 6 3 5 3 2" xfId="8176"/>
    <cellStyle name="Обычный 6 3 5 3 2 2" xfId="16624"/>
    <cellStyle name="Обычный 6 3 5 3 2 2 2" xfId="33521"/>
    <cellStyle name="Обычный 6 3 5 3 2 3" xfId="25073"/>
    <cellStyle name="Обычный 6 3 5 3 3" xfId="12400"/>
    <cellStyle name="Обычный 6 3 5 3 3 2" xfId="29297"/>
    <cellStyle name="Обычный 6 3 5 3 4" xfId="20849"/>
    <cellStyle name="Обычный 6 3 5 4" xfId="5360"/>
    <cellStyle name="Обычный 6 3 5 4 2" xfId="13808"/>
    <cellStyle name="Обычный 6 3 5 4 2 2" xfId="30705"/>
    <cellStyle name="Обычный 6 3 5 4 3" xfId="22257"/>
    <cellStyle name="Обычный 6 3 5 5" xfId="9584"/>
    <cellStyle name="Обычный 6 3 5 5 2" xfId="26481"/>
    <cellStyle name="Обычный 6 3 5 6" xfId="18033"/>
    <cellStyle name="Обычный 6 3 6" xfId="1840"/>
    <cellStyle name="Обычный 6 3 6 2" xfId="6064"/>
    <cellStyle name="Обычный 6 3 6 2 2" xfId="14512"/>
    <cellStyle name="Обычный 6 3 6 2 2 2" xfId="31409"/>
    <cellStyle name="Обычный 6 3 6 2 3" xfId="22961"/>
    <cellStyle name="Обычный 6 3 6 3" xfId="10288"/>
    <cellStyle name="Обычный 6 3 6 3 2" xfId="27185"/>
    <cellStyle name="Обычный 6 3 6 4" xfId="18737"/>
    <cellStyle name="Обычный 6 3 7" xfId="3248"/>
    <cellStyle name="Обычный 6 3 7 2" xfId="7472"/>
    <cellStyle name="Обычный 6 3 7 2 2" xfId="15920"/>
    <cellStyle name="Обычный 6 3 7 2 2 2" xfId="32817"/>
    <cellStyle name="Обычный 6 3 7 2 3" xfId="24369"/>
    <cellStyle name="Обычный 6 3 7 3" xfId="11696"/>
    <cellStyle name="Обычный 6 3 7 3 2" xfId="28593"/>
    <cellStyle name="Обычный 6 3 7 4" xfId="20145"/>
    <cellStyle name="Обычный 6 3 8" xfId="4656"/>
    <cellStyle name="Обычный 6 3 8 2" xfId="13104"/>
    <cellStyle name="Обычный 6 3 8 2 2" xfId="30001"/>
    <cellStyle name="Обычный 6 3 8 3" xfId="21553"/>
    <cellStyle name="Обычный 6 3 9" xfId="8880"/>
    <cellStyle name="Обычный 6 3 9 2" xfId="25777"/>
    <cellStyle name="Обычный 6 4" xfId="364"/>
    <cellStyle name="Обычный 6 4 10" xfId="34230"/>
    <cellStyle name="Обычный 6 4 2" xfId="365"/>
    <cellStyle name="Обычный 6 4 2 2" xfId="762"/>
    <cellStyle name="Обычный 6 4 2 2 2" xfId="1493"/>
    <cellStyle name="Обычный 6 4 2 2 2 2" xfId="2901"/>
    <cellStyle name="Обычный 6 4 2 2 2 2 2" xfId="7125"/>
    <cellStyle name="Обычный 6 4 2 2 2 2 2 2" xfId="15573"/>
    <cellStyle name="Обычный 6 4 2 2 2 2 2 2 2" xfId="32470"/>
    <cellStyle name="Обычный 6 4 2 2 2 2 2 3" xfId="24022"/>
    <cellStyle name="Обычный 6 4 2 2 2 2 3" xfId="11349"/>
    <cellStyle name="Обычный 6 4 2 2 2 2 3 2" xfId="28246"/>
    <cellStyle name="Обычный 6 4 2 2 2 2 4" xfId="19798"/>
    <cellStyle name="Обычный 6 4 2 2 2 3" xfId="4309"/>
    <cellStyle name="Обычный 6 4 2 2 2 3 2" xfId="8533"/>
    <cellStyle name="Обычный 6 4 2 2 2 3 2 2" xfId="16981"/>
    <cellStyle name="Обычный 6 4 2 2 2 3 2 2 2" xfId="33878"/>
    <cellStyle name="Обычный 6 4 2 2 2 3 2 3" xfId="25430"/>
    <cellStyle name="Обычный 6 4 2 2 2 3 3" xfId="12757"/>
    <cellStyle name="Обычный 6 4 2 2 2 3 3 2" xfId="29654"/>
    <cellStyle name="Обычный 6 4 2 2 2 3 4" xfId="21206"/>
    <cellStyle name="Обычный 6 4 2 2 2 4" xfId="5717"/>
    <cellStyle name="Обычный 6 4 2 2 2 4 2" xfId="14165"/>
    <cellStyle name="Обычный 6 4 2 2 2 4 2 2" xfId="31062"/>
    <cellStyle name="Обычный 6 4 2 2 2 4 3" xfId="22614"/>
    <cellStyle name="Обычный 6 4 2 2 2 5" xfId="9941"/>
    <cellStyle name="Обычный 6 4 2 2 2 5 2" xfId="26838"/>
    <cellStyle name="Обычный 6 4 2 2 2 6" xfId="18390"/>
    <cellStyle name="Обычный 6 4 2 2 3" xfId="2197"/>
    <cellStyle name="Обычный 6 4 2 2 3 2" xfId="6421"/>
    <cellStyle name="Обычный 6 4 2 2 3 2 2" xfId="14869"/>
    <cellStyle name="Обычный 6 4 2 2 3 2 2 2" xfId="31766"/>
    <cellStyle name="Обычный 6 4 2 2 3 2 3" xfId="23318"/>
    <cellStyle name="Обычный 6 4 2 2 3 3" xfId="10645"/>
    <cellStyle name="Обычный 6 4 2 2 3 3 2" xfId="27542"/>
    <cellStyle name="Обычный 6 4 2 2 3 4" xfId="19094"/>
    <cellStyle name="Обычный 6 4 2 2 4" xfId="3605"/>
    <cellStyle name="Обычный 6 4 2 2 4 2" xfId="7829"/>
    <cellStyle name="Обычный 6 4 2 2 4 2 2" xfId="16277"/>
    <cellStyle name="Обычный 6 4 2 2 4 2 2 2" xfId="33174"/>
    <cellStyle name="Обычный 6 4 2 2 4 2 3" xfId="24726"/>
    <cellStyle name="Обычный 6 4 2 2 4 3" xfId="12053"/>
    <cellStyle name="Обычный 6 4 2 2 4 3 2" xfId="28950"/>
    <cellStyle name="Обычный 6 4 2 2 4 4" xfId="20502"/>
    <cellStyle name="Обычный 6 4 2 2 5" xfId="5013"/>
    <cellStyle name="Обычный 6 4 2 2 5 2" xfId="13461"/>
    <cellStyle name="Обычный 6 4 2 2 5 2 2" xfId="30358"/>
    <cellStyle name="Обычный 6 4 2 2 5 3" xfId="21910"/>
    <cellStyle name="Обычный 6 4 2 2 6" xfId="9237"/>
    <cellStyle name="Обычный 6 4 2 2 6 2" xfId="26134"/>
    <cellStyle name="Обычный 6 4 2 2 7" xfId="17686"/>
    <cellStyle name="Обычный 6 4 2 2 8" xfId="34583"/>
    <cellStyle name="Обычный 6 4 2 3" xfId="1141"/>
    <cellStyle name="Обычный 6 4 2 3 2" xfId="2549"/>
    <cellStyle name="Обычный 6 4 2 3 2 2" xfId="6773"/>
    <cellStyle name="Обычный 6 4 2 3 2 2 2" xfId="15221"/>
    <cellStyle name="Обычный 6 4 2 3 2 2 2 2" xfId="32118"/>
    <cellStyle name="Обычный 6 4 2 3 2 2 3" xfId="23670"/>
    <cellStyle name="Обычный 6 4 2 3 2 3" xfId="10997"/>
    <cellStyle name="Обычный 6 4 2 3 2 3 2" xfId="27894"/>
    <cellStyle name="Обычный 6 4 2 3 2 4" xfId="19446"/>
    <cellStyle name="Обычный 6 4 2 3 3" xfId="3957"/>
    <cellStyle name="Обычный 6 4 2 3 3 2" xfId="8181"/>
    <cellStyle name="Обычный 6 4 2 3 3 2 2" xfId="16629"/>
    <cellStyle name="Обычный 6 4 2 3 3 2 2 2" xfId="33526"/>
    <cellStyle name="Обычный 6 4 2 3 3 2 3" xfId="25078"/>
    <cellStyle name="Обычный 6 4 2 3 3 3" xfId="12405"/>
    <cellStyle name="Обычный 6 4 2 3 3 3 2" xfId="29302"/>
    <cellStyle name="Обычный 6 4 2 3 3 4" xfId="20854"/>
    <cellStyle name="Обычный 6 4 2 3 4" xfId="5365"/>
    <cellStyle name="Обычный 6 4 2 3 4 2" xfId="13813"/>
    <cellStyle name="Обычный 6 4 2 3 4 2 2" xfId="30710"/>
    <cellStyle name="Обычный 6 4 2 3 4 3" xfId="22262"/>
    <cellStyle name="Обычный 6 4 2 3 5" xfId="9589"/>
    <cellStyle name="Обычный 6 4 2 3 5 2" xfId="26486"/>
    <cellStyle name="Обычный 6 4 2 3 6" xfId="18038"/>
    <cellStyle name="Обычный 6 4 2 4" xfId="1845"/>
    <cellStyle name="Обычный 6 4 2 4 2" xfId="6069"/>
    <cellStyle name="Обычный 6 4 2 4 2 2" xfId="14517"/>
    <cellStyle name="Обычный 6 4 2 4 2 2 2" xfId="31414"/>
    <cellStyle name="Обычный 6 4 2 4 2 3" xfId="22966"/>
    <cellStyle name="Обычный 6 4 2 4 3" xfId="10293"/>
    <cellStyle name="Обычный 6 4 2 4 3 2" xfId="27190"/>
    <cellStyle name="Обычный 6 4 2 4 4" xfId="18742"/>
    <cellStyle name="Обычный 6 4 2 5" xfId="3253"/>
    <cellStyle name="Обычный 6 4 2 5 2" xfId="7477"/>
    <cellStyle name="Обычный 6 4 2 5 2 2" xfId="15925"/>
    <cellStyle name="Обычный 6 4 2 5 2 2 2" xfId="32822"/>
    <cellStyle name="Обычный 6 4 2 5 2 3" xfId="24374"/>
    <cellStyle name="Обычный 6 4 2 5 3" xfId="11701"/>
    <cellStyle name="Обычный 6 4 2 5 3 2" xfId="28598"/>
    <cellStyle name="Обычный 6 4 2 5 4" xfId="20150"/>
    <cellStyle name="Обычный 6 4 2 6" xfId="4661"/>
    <cellStyle name="Обычный 6 4 2 6 2" xfId="13109"/>
    <cellStyle name="Обычный 6 4 2 6 2 2" xfId="30006"/>
    <cellStyle name="Обычный 6 4 2 6 3" xfId="21558"/>
    <cellStyle name="Обычный 6 4 2 7" xfId="8885"/>
    <cellStyle name="Обычный 6 4 2 7 2" xfId="25782"/>
    <cellStyle name="Обычный 6 4 2 8" xfId="17334"/>
    <cellStyle name="Обычный 6 4 2 9" xfId="34231"/>
    <cellStyle name="Обычный 6 4 3" xfId="761"/>
    <cellStyle name="Обычный 6 4 3 2" xfId="1492"/>
    <cellStyle name="Обычный 6 4 3 2 2" xfId="2900"/>
    <cellStyle name="Обычный 6 4 3 2 2 2" xfId="7124"/>
    <cellStyle name="Обычный 6 4 3 2 2 2 2" xfId="15572"/>
    <cellStyle name="Обычный 6 4 3 2 2 2 2 2" xfId="32469"/>
    <cellStyle name="Обычный 6 4 3 2 2 2 3" xfId="24021"/>
    <cellStyle name="Обычный 6 4 3 2 2 3" xfId="11348"/>
    <cellStyle name="Обычный 6 4 3 2 2 3 2" xfId="28245"/>
    <cellStyle name="Обычный 6 4 3 2 2 4" xfId="19797"/>
    <cellStyle name="Обычный 6 4 3 2 3" xfId="4308"/>
    <cellStyle name="Обычный 6 4 3 2 3 2" xfId="8532"/>
    <cellStyle name="Обычный 6 4 3 2 3 2 2" xfId="16980"/>
    <cellStyle name="Обычный 6 4 3 2 3 2 2 2" xfId="33877"/>
    <cellStyle name="Обычный 6 4 3 2 3 2 3" xfId="25429"/>
    <cellStyle name="Обычный 6 4 3 2 3 3" xfId="12756"/>
    <cellStyle name="Обычный 6 4 3 2 3 3 2" xfId="29653"/>
    <cellStyle name="Обычный 6 4 3 2 3 4" xfId="21205"/>
    <cellStyle name="Обычный 6 4 3 2 4" xfId="5716"/>
    <cellStyle name="Обычный 6 4 3 2 4 2" xfId="14164"/>
    <cellStyle name="Обычный 6 4 3 2 4 2 2" xfId="31061"/>
    <cellStyle name="Обычный 6 4 3 2 4 3" xfId="22613"/>
    <cellStyle name="Обычный 6 4 3 2 5" xfId="9940"/>
    <cellStyle name="Обычный 6 4 3 2 5 2" xfId="26837"/>
    <cellStyle name="Обычный 6 4 3 2 6" xfId="18389"/>
    <cellStyle name="Обычный 6 4 3 3" xfId="2196"/>
    <cellStyle name="Обычный 6 4 3 3 2" xfId="6420"/>
    <cellStyle name="Обычный 6 4 3 3 2 2" xfId="14868"/>
    <cellStyle name="Обычный 6 4 3 3 2 2 2" xfId="31765"/>
    <cellStyle name="Обычный 6 4 3 3 2 3" xfId="23317"/>
    <cellStyle name="Обычный 6 4 3 3 3" xfId="10644"/>
    <cellStyle name="Обычный 6 4 3 3 3 2" xfId="27541"/>
    <cellStyle name="Обычный 6 4 3 3 4" xfId="19093"/>
    <cellStyle name="Обычный 6 4 3 4" xfId="3604"/>
    <cellStyle name="Обычный 6 4 3 4 2" xfId="7828"/>
    <cellStyle name="Обычный 6 4 3 4 2 2" xfId="16276"/>
    <cellStyle name="Обычный 6 4 3 4 2 2 2" xfId="33173"/>
    <cellStyle name="Обычный 6 4 3 4 2 3" xfId="24725"/>
    <cellStyle name="Обычный 6 4 3 4 3" xfId="12052"/>
    <cellStyle name="Обычный 6 4 3 4 3 2" xfId="28949"/>
    <cellStyle name="Обычный 6 4 3 4 4" xfId="20501"/>
    <cellStyle name="Обычный 6 4 3 5" xfId="5012"/>
    <cellStyle name="Обычный 6 4 3 5 2" xfId="13460"/>
    <cellStyle name="Обычный 6 4 3 5 2 2" xfId="30357"/>
    <cellStyle name="Обычный 6 4 3 5 3" xfId="21909"/>
    <cellStyle name="Обычный 6 4 3 6" xfId="9236"/>
    <cellStyle name="Обычный 6 4 3 6 2" xfId="26133"/>
    <cellStyle name="Обычный 6 4 3 7" xfId="17685"/>
    <cellStyle name="Обычный 6 4 3 8" xfId="34582"/>
    <cellStyle name="Обычный 6 4 4" xfId="1140"/>
    <cellStyle name="Обычный 6 4 4 2" xfId="2548"/>
    <cellStyle name="Обычный 6 4 4 2 2" xfId="6772"/>
    <cellStyle name="Обычный 6 4 4 2 2 2" xfId="15220"/>
    <cellStyle name="Обычный 6 4 4 2 2 2 2" xfId="32117"/>
    <cellStyle name="Обычный 6 4 4 2 2 3" xfId="23669"/>
    <cellStyle name="Обычный 6 4 4 2 3" xfId="10996"/>
    <cellStyle name="Обычный 6 4 4 2 3 2" xfId="27893"/>
    <cellStyle name="Обычный 6 4 4 2 4" xfId="19445"/>
    <cellStyle name="Обычный 6 4 4 3" xfId="3956"/>
    <cellStyle name="Обычный 6 4 4 3 2" xfId="8180"/>
    <cellStyle name="Обычный 6 4 4 3 2 2" xfId="16628"/>
    <cellStyle name="Обычный 6 4 4 3 2 2 2" xfId="33525"/>
    <cellStyle name="Обычный 6 4 4 3 2 3" xfId="25077"/>
    <cellStyle name="Обычный 6 4 4 3 3" xfId="12404"/>
    <cellStyle name="Обычный 6 4 4 3 3 2" xfId="29301"/>
    <cellStyle name="Обычный 6 4 4 3 4" xfId="20853"/>
    <cellStyle name="Обычный 6 4 4 4" xfId="5364"/>
    <cellStyle name="Обычный 6 4 4 4 2" xfId="13812"/>
    <cellStyle name="Обычный 6 4 4 4 2 2" xfId="30709"/>
    <cellStyle name="Обычный 6 4 4 4 3" xfId="22261"/>
    <cellStyle name="Обычный 6 4 4 5" xfId="9588"/>
    <cellStyle name="Обычный 6 4 4 5 2" xfId="26485"/>
    <cellStyle name="Обычный 6 4 4 6" xfId="18037"/>
    <cellStyle name="Обычный 6 4 5" xfId="1844"/>
    <cellStyle name="Обычный 6 4 5 2" xfId="6068"/>
    <cellStyle name="Обычный 6 4 5 2 2" xfId="14516"/>
    <cellStyle name="Обычный 6 4 5 2 2 2" xfId="31413"/>
    <cellStyle name="Обычный 6 4 5 2 3" xfId="22965"/>
    <cellStyle name="Обычный 6 4 5 3" xfId="10292"/>
    <cellStyle name="Обычный 6 4 5 3 2" xfId="27189"/>
    <cellStyle name="Обычный 6 4 5 4" xfId="18741"/>
    <cellStyle name="Обычный 6 4 6" xfId="3252"/>
    <cellStyle name="Обычный 6 4 6 2" xfId="7476"/>
    <cellStyle name="Обычный 6 4 6 2 2" xfId="15924"/>
    <cellStyle name="Обычный 6 4 6 2 2 2" xfId="32821"/>
    <cellStyle name="Обычный 6 4 6 2 3" xfId="24373"/>
    <cellStyle name="Обычный 6 4 6 3" xfId="11700"/>
    <cellStyle name="Обычный 6 4 6 3 2" xfId="28597"/>
    <cellStyle name="Обычный 6 4 6 4" xfId="20149"/>
    <cellStyle name="Обычный 6 4 7" xfId="4660"/>
    <cellStyle name="Обычный 6 4 7 2" xfId="13108"/>
    <cellStyle name="Обычный 6 4 7 2 2" xfId="30005"/>
    <cellStyle name="Обычный 6 4 7 3" xfId="21557"/>
    <cellStyle name="Обычный 6 4 8" xfId="8884"/>
    <cellStyle name="Обычный 6 4 8 2" xfId="25781"/>
    <cellStyle name="Обычный 6 4 9" xfId="17333"/>
    <cellStyle name="Обычный 6 5" xfId="366"/>
    <cellStyle name="Обычный 6 5 2" xfId="763"/>
    <cellStyle name="Обычный 6 5 2 2" xfId="1494"/>
    <cellStyle name="Обычный 6 5 2 2 2" xfId="2902"/>
    <cellStyle name="Обычный 6 5 2 2 2 2" xfId="7126"/>
    <cellStyle name="Обычный 6 5 2 2 2 2 2" xfId="15574"/>
    <cellStyle name="Обычный 6 5 2 2 2 2 2 2" xfId="32471"/>
    <cellStyle name="Обычный 6 5 2 2 2 2 3" xfId="24023"/>
    <cellStyle name="Обычный 6 5 2 2 2 3" xfId="11350"/>
    <cellStyle name="Обычный 6 5 2 2 2 3 2" xfId="28247"/>
    <cellStyle name="Обычный 6 5 2 2 2 4" xfId="19799"/>
    <cellStyle name="Обычный 6 5 2 2 3" xfId="4310"/>
    <cellStyle name="Обычный 6 5 2 2 3 2" xfId="8534"/>
    <cellStyle name="Обычный 6 5 2 2 3 2 2" xfId="16982"/>
    <cellStyle name="Обычный 6 5 2 2 3 2 2 2" xfId="33879"/>
    <cellStyle name="Обычный 6 5 2 2 3 2 3" xfId="25431"/>
    <cellStyle name="Обычный 6 5 2 2 3 3" xfId="12758"/>
    <cellStyle name="Обычный 6 5 2 2 3 3 2" xfId="29655"/>
    <cellStyle name="Обычный 6 5 2 2 3 4" xfId="21207"/>
    <cellStyle name="Обычный 6 5 2 2 4" xfId="5718"/>
    <cellStyle name="Обычный 6 5 2 2 4 2" xfId="14166"/>
    <cellStyle name="Обычный 6 5 2 2 4 2 2" xfId="31063"/>
    <cellStyle name="Обычный 6 5 2 2 4 3" xfId="22615"/>
    <cellStyle name="Обычный 6 5 2 2 5" xfId="9942"/>
    <cellStyle name="Обычный 6 5 2 2 5 2" xfId="26839"/>
    <cellStyle name="Обычный 6 5 2 2 6" xfId="18391"/>
    <cellStyle name="Обычный 6 5 2 3" xfId="2198"/>
    <cellStyle name="Обычный 6 5 2 3 2" xfId="6422"/>
    <cellStyle name="Обычный 6 5 2 3 2 2" xfId="14870"/>
    <cellStyle name="Обычный 6 5 2 3 2 2 2" xfId="31767"/>
    <cellStyle name="Обычный 6 5 2 3 2 3" xfId="23319"/>
    <cellStyle name="Обычный 6 5 2 3 3" xfId="10646"/>
    <cellStyle name="Обычный 6 5 2 3 3 2" xfId="27543"/>
    <cellStyle name="Обычный 6 5 2 3 4" xfId="19095"/>
    <cellStyle name="Обычный 6 5 2 4" xfId="3606"/>
    <cellStyle name="Обычный 6 5 2 4 2" xfId="7830"/>
    <cellStyle name="Обычный 6 5 2 4 2 2" xfId="16278"/>
    <cellStyle name="Обычный 6 5 2 4 2 2 2" xfId="33175"/>
    <cellStyle name="Обычный 6 5 2 4 2 3" xfId="24727"/>
    <cellStyle name="Обычный 6 5 2 4 3" xfId="12054"/>
    <cellStyle name="Обычный 6 5 2 4 3 2" xfId="28951"/>
    <cellStyle name="Обычный 6 5 2 4 4" xfId="20503"/>
    <cellStyle name="Обычный 6 5 2 5" xfId="5014"/>
    <cellStyle name="Обычный 6 5 2 5 2" xfId="13462"/>
    <cellStyle name="Обычный 6 5 2 5 2 2" xfId="30359"/>
    <cellStyle name="Обычный 6 5 2 5 3" xfId="21911"/>
    <cellStyle name="Обычный 6 5 2 6" xfId="9238"/>
    <cellStyle name="Обычный 6 5 2 6 2" xfId="26135"/>
    <cellStyle name="Обычный 6 5 2 7" xfId="17687"/>
    <cellStyle name="Обычный 6 5 2 8" xfId="34584"/>
    <cellStyle name="Обычный 6 5 3" xfId="1142"/>
    <cellStyle name="Обычный 6 5 3 2" xfId="2550"/>
    <cellStyle name="Обычный 6 5 3 2 2" xfId="6774"/>
    <cellStyle name="Обычный 6 5 3 2 2 2" xfId="15222"/>
    <cellStyle name="Обычный 6 5 3 2 2 2 2" xfId="32119"/>
    <cellStyle name="Обычный 6 5 3 2 2 3" xfId="23671"/>
    <cellStyle name="Обычный 6 5 3 2 3" xfId="10998"/>
    <cellStyle name="Обычный 6 5 3 2 3 2" xfId="27895"/>
    <cellStyle name="Обычный 6 5 3 2 4" xfId="19447"/>
    <cellStyle name="Обычный 6 5 3 3" xfId="3958"/>
    <cellStyle name="Обычный 6 5 3 3 2" xfId="8182"/>
    <cellStyle name="Обычный 6 5 3 3 2 2" xfId="16630"/>
    <cellStyle name="Обычный 6 5 3 3 2 2 2" xfId="33527"/>
    <cellStyle name="Обычный 6 5 3 3 2 3" xfId="25079"/>
    <cellStyle name="Обычный 6 5 3 3 3" xfId="12406"/>
    <cellStyle name="Обычный 6 5 3 3 3 2" xfId="29303"/>
    <cellStyle name="Обычный 6 5 3 3 4" xfId="20855"/>
    <cellStyle name="Обычный 6 5 3 4" xfId="5366"/>
    <cellStyle name="Обычный 6 5 3 4 2" xfId="13814"/>
    <cellStyle name="Обычный 6 5 3 4 2 2" xfId="30711"/>
    <cellStyle name="Обычный 6 5 3 4 3" xfId="22263"/>
    <cellStyle name="Обычный 6 5 3 5" xfId="9590"/>
    <cellStyle name="Обычный 6 5 3 5 2" xfId="26487"/>
    <cellStyle name="Обычный 6 5 3 6" xfId="18039"/>
    <cellStyle name="Обычный 6 5 4" xfId="1846"/>
    <cellStyle name="Обычный 6 5 4 2" xfId="6070"/>
    <cellStyle name="Обычный 6 5 4 2 2" xfId="14518"/>
    <cellStyle name="Обычный 6 5 4 2 2 2" xfId="31415"/>
    <cellStyle name="Обычный 6 5 4 2 3" xfId="22967"/>
    <cellStyle name="Обычный 6 5 4 3" xfId="10294"/>
    <cellStyle name="Обычный 6 5 4 3 2" xfId="27191"/>
    <cellStyle name="Обычный 6 5 4 4" xfId="18743"/>
    <cellStyle name="Обычный 6 5 5" xfId="3254"/>
    <cellStyle name="Обычный 6 5 5 2" xfId="7478"/>
    <cellStyle name="Обычный 6 5 5 2 2" xfId="15926"/>
    <cellStyle name="Обычный 6 5 5 2 2 2" xfId="32823"/>
    <cellStyle name="Обычный 6 5 5 2 3" xfId="24375"/>
    <cellStyle name="Обычный 6 5 5 3" xfId="11702"/>
    <cellStyle name="Обычный 6 5 5 3 2" xfId="28599"/>
    <cellStyle name="Обычный 6 5 5 4" xfId="20151"/>
    <cellStyle name="Обычный 6 5 6" xfId="4662"/>
    <cellStyle name="Обычный 6 5 6 2" xfId="13110"/>
    <cellStyle name="Обычный 6 5 6 2 2" xfId="30007"/>
    <cellStyle name="Обычный 6 5 6 3" xfId="21559"/>
    <cellStyle name="Обычный 6 5 7" xfId="8886"/>
    <cellStyle name="Обычный 6 5 7 2" xfId="25783"/>
    <cellStyle name="Обычный 6 5 8" xfId="17335"/>
    <cellStyle name="Обычный 6 5 9" xfId="34232"/>
    <cellStyle name="Обычный 6 6" xfId="748"/>
    <cellStyle name="Обычный 6 6 2" xfId="1479"/>
    <cellStyle name="Обычный 6 6 2 2" xfId="2887"/>
    <cellStyle name="Обычный 6 6 2 2 2" xfId="7111"/>
    <cellStyle name="Обычный 6 6 2 2 2 2" xfId="15559"/>
    <cellStyle name="Обычный 6 6 2 2 2 2 2" xfId="32456"/>
    <cellStyle name="Обычный 6 6 2 2 2 3" xfId="24008"/>
    <cellStyle name="Обычный 6 6 2 2 3" xfId="11335"/>
    <cellStyle name="Обычный 6 6 2 2 3 2" xfId="28232"/>
    <cellStyle name="Обычный 6 6 2 2 4" xfId="19784"/>
    <cellStyle name="Обычный 6 6 2 3" xfId="4295"/>
    <cellStyle name="Обычный 6 6 2 3 2" xfId="8519"/>
    <cellStyle name="Обычный 6 6 2 3 2 2" xfId="16967"/>
    <cellStyle name="Обычный 6 6 2 3 2 2 2" xfId="33864"/>
    <cellStyle name="Обычный 6 6 2 3 2 3" xfId="25416"/>
    <cellStyle name="Обычный 6 6 2 3 3" xfId="12743"/>
    <cellStyle name="Обычный 6 6 2 3 3 2" xfId="29640"/>
    <cellStyle name="Обычный 6 6 2 3 4" xfId="21192"/>
    <cellStyle name="Обычный 6 6 2 4" xfId="5703"/>
    <cellStyle name="Обычный 6 6 2 4 2" xfId="14151"/>
    <cellStyle name="Обычный 6 6 2 4 2 2" xfId="31048"/>
    <cellStyle name="Обычный 6 6 2 4 3" xfId="22600"/>
    <cellStyle name="Обычный 6 6 2 5" xfId="9927"/>
    <cellStyle name="Обычный 6 6 2 5 2" xfId="26824"/>
    <cellStyle name="Обычный 6 6 2 6" xfId="18376"/>
    <cellStyle name="Обычный 6 6 3" xfId="2183"/>
    <cellStyle name="Обычный 6 6 3 2" xfId="6407"/>
    <cellStyle name="Обычный 6 6 3 2 2" xfId="14855"/>
    <cellStyle name="Обычный 6 6 3 2 2 2" xfId="31752"/>
    <cellStyle name="Обычный 6 6 3 2 3" xfId="23304"/>
    <cellStyle name="Обычный 6 6 3 3" xfId="10631"/>
    <cellStyle name="Обычный 6 6 3 3 2" xfId="27528"/>
    <cellStyle name="Обычный 6 6 3 4" xfId="19080"/>
    <cellStyle name="Обычный 6 6 4" xfId="3591"/>
    <cellStyle name="Обычный 6 6 4 2" xfId="7815"/>
    <cellStyle name="Обычный 6 6 4 2 2" xfId="16263"/>
    <cellStyle name="Обычный 6 6 4 2 2 2" xfId="33160"/>
    <cellStyle name="Обычный 6 6 4 2 3" xfId="24712"/>
    <cellStyle name="Обычный 6 6 4 3" xfId="12039"/>
    <cellStyle name="Обычный 6 6 4 3 2" xfId="28936"/>
    <cellStyle name="Обычный 6 6 4 4" xfId="20488"/>
    <cellStyle name="Обычный 6 6 5" xfId="4999"/>
    <cellStyle name="Обычный 6 6 5 2" xfId="13447"/>
    <cellStyle name="Обычный 6 6 5 2 2" xfId="30344"/>
    <cellStyle name="Обычный 6 6 5 3" xfId="21896"/>
    <cellStyle name="Обычный 6 6 6" xfId="9223"/>
    <cellStyle name="Обычный 6 6 6 2" xfId="26120"/>
    <cellStyle name="Обычный 6 6 7" xfId="17672"/>
    <cellStyle name="Обычный 6 6 8" xfId="34569"/>
    <cellStyle name="Обычный 6 7" xfId="1127"/>
    <cellStyle name="Обычный 6 7 2" xfId="2535"/>
    <cellStyle name="Обычный 6 7 2 2" xfId="6759"/>
    <cellStyle name="Обычный 6 7 2 2 2" xfId="15207"/>
    <cellStyle name="Обычный 6 7 2 2 2 2" xfId="32104"/>
    <cellStyle name="Обычный 6 7 2 2 3" xfId="23656"/>
    <cellStyle name="Обычный 6 7 2 3" xfId="10983"/>
    <cellStyle name="Обычный 6 7 2 3 2" xfId="27880"/>
    <cellStyle name="Обычный 6 7 2 4" xfId="19432"/>
    <cellStyle name="Обычный 6 7 3" xfId="3943"/>
    <cellStyle name="Обычный 6 7 3 2" xfId="8167"/>
    <cellStyle name="Обычный 6 7 3 2 2" xfId="16615"/>
    <cellStyle name="Обычный 6 7 3 2 2 2" xfId="33512"/>
    <cellStyle name="Обычный 6 7 3 2 3" xfId="25064"/>
    <cellStyle name="Обычный 6 7 3 3" xfId="12391"/>
    <cellStyle name="Обычный 6 7 3 3 2" xfId="29288"/>
    <cellStyle name="Обычный 6 7 3 4" xfId="20840"/>
    <cellStyle name="Обычный 6 7 4" xfId="5351"/>
    <cellStyle name="Обычный 6 7 4 2" xfId="13799"/>
    <cellStyle name="Обычный 6 7 4 2 2" xfId="30696"/>
    <cellStyle name="Обычный 6 7 4 3" xfId="22248"/>
    <cellStyle name="Обычный 6 7 5" xfId="9575"/>
    <cellStyle name="Обычный 6 7 5 2" xfId="26472"/>
    <cellStyle name="Обычный 6 7 6" xfId="18024"/>
    <cellStyle name="Обычный 6 8" xfId="1831"/>
    <cellStyle name="Обычный 6 8 2" xfId="6055"/>
    <cellStyle name="Обычный 6 8 2 2" xfId="14503"/>
    <cellStyle name="Обычный 6 8 2 2 2" xfId="31400"/>
    <cellStyle name="Обычный 6 8 2 3" xfId="22952"/>
    <cellStyle name="Обычный 6 8 3" xfId="10279"/>
    <cellStyle name="Обычный 6 8 3 2" xfId="27176"/>
    <cellStyle name="Обычный 6 8 4" xfId="18728"/>
    <cellStyle name="Обычный 6 9" xfId="3239"/>
    <cellStyle name="Обычный 6 9 2" xfId="7463"/>
    <cellStyle name="Обычный 6 9 2 2" xfId="15911"/>
    <cellStyle name="Обычный 6 9 2 2 2" xfId="32808"/>
    <cellStyle name="Обычный 6 9 2 3" xfId="24360"/>
    <cellStyle name="Обычный 6 9 3" xfId="11687"/>
    <cellStyle name="Обычный 6 9 3 2" xfId="28584"/>
    <cellStyle name="Обычный 6 9 4" xfId="20136"/>
    <cellStyle name="Обычный 6_Отчет за 2015 год" xfId="367"/>
    <cellStyle name="Обычный 7" xfId="368"/>
    <cellStyle name="Обычный 7 10" xfId="8887"/>
    <cellStyle name="Обычный 7 10 2" xfId="25784"/>
    <cellStyle name="Обычный 7 11" xfId="17336"/>
    <cellStyle name="Обычный 7 12" xfId="34233"/>
    <cellStyle name="Обычный 7 2" xfId="369"/>
    <cellStyle name="Обычный 7 2 10" xfId="17337"/>
    <cellStyle name="Обычный 7 2 11" xfId="34234"/>
    <cellStyle name="Обычный 7 2 2" xfId="370"/>
    <cellStyle name="Обычный 7 2 2 10" xfId="34235"/>
    <cellStyle name="Обычный 7 2 2 2" xfId="371"/>
    <cellStyle name="Обычный 7 2 2 2 2" xfId="767"/>
    <cellStyle name="Обычный 7 2 2 2 2 2" xfId="1498"/>
    <cellStyle name="Обычный 7 2 2 2 2 2 2" xfId="2906"/>
    <cellStyle name="Обычный 7 2 2 2 2 2 2 2" xfId="7130"/>
    <cellStyle name="Обычный 7 2 2 2 2 2 2 2 2" xfId="15578"/>
    <cellStyle name="Обычный 7 2 2 2 2 2 2 2 2 2" xfId="32475"/>
    <cellStyle name="Обычный 7 2 2 2 2 2 2 2 3" xfId="24027"/>
    <cellStyle name="Обычный 7 2 2 2 2 2 2 3" xfId="11354"/>
    <cellStyle name="Обычный 7 2 2 2 2 2 2 3 2" xfId="28251"/>
    <cellStyle name="Обычный 7 2 2 2 2 2 2 4" xfId="19803"/>
    <cellStyle name="Обычный 7 2 2 2 2 2 3" xfId="4314"/>
    <cellStyle name="Обычный 7 2 2 2 2 2 3 2" xfId="8538"/>
    <cellStyle name="Обычный 7 2 2 2 2 2 3 2 2" xfId="16986"/>
    <cellStyle name="Обычный 7 2 2 2 2 2 3 2 2 2" xfId="33883"/>
    <cellStyle name="Обычный 7 2 2 2 2 2 3 2 3" xfId="25435"/>
    <cellStyle name="Обычный 7 2 2 2 2 2 3 3" xfId="12762"/>
    <cellStyle name="Обычный 7 2 2 2 2 2 3 3 2" xfId="29659"/>
    <cellStyle name="Обычный 7 2 2 2 2 2 3 4" xfId="21211"/>
    <cellStyle name="Обычный 7 2 2 2 2 2 4" xfId="5722"/>
    <cellStyle name="Обычный 7 2 2 2 2 2 4 2" xfId="14170"/>
    <cellStyle name="Обычный 7 2 2 2 2 2 4 2 2" xfId="31067"/>
    <cellStyle name="Обычный 7 2 2 2 2 2 4 3" xfId="22619"/>
    <cellStyle name="Обычный 7 2 2 2 2 2 5" xfId="9946"/>
    <cellStyle name="Обычный 7 2 2 2 2 2 5 2" xfId="26843"/>
    <cellStyle name="Обычный 7 2 2 2 2 2 6" xfId="18395"/>
    <cellStyle name="Обычный 7 2 2 2 2 3" xfId="2202"/>
    <cellStyle name="Обычный 7 2 2 2 2 3 2" xfId="6426"/>
    <cellStyle name="Обычный 7 2 2 2 2 3 2 2" xfId="14874"/>
    <cellStyle name="Обычный 7 2 2 2 2 3 2 2 2" xfId="31771"/>
    <cellStyle name="Обычный 7 2 2 2 2 3 2 3" xfId="23323"/>
    <cellStyle name="Обычный 7 2 2 2 2 3 3" xfId="10650"/>
    <cellStyle name="Обычный 7 2 2 2 2 3 3 2" xfId="27547"/>
    <cellStyle name="Обычный 7 2 2 2 2 3 4" xfId="19099"/>
    <cellStyle name="Обычный 7 2 2 2 2 4" xfId="3610"/>
    <cellStyle name="Обычный 7 2 2 2 2 4 2" xfId="7834"/>
    <cellStyle name="Обычный 7 2 2 2 2 4 2 2" xfId="16282"/>
    <cellStyle name="Обычный 7 2 2 2 2 4 2 2 2" xfId="33179"/>
    <cellStyle name="Обычный 7 2 2 2 2 4 2 3" xfId="24731"/>
    <cellStyle name="Обычный 7 2 2 2 2 4 3" xfId="12058"/>
    <cellStyle name="Обычный 7 2 2 2 2 4 3 2" xfId="28955"/>
    <cellStyle name="Обычный 7 2 2 2 2 4 4" xfId="20507"/>
    <cellStyle name="Обычный 7 2 2 2 2 5" xfId="5018"/>
    <cellStyle name="Обычный 7 2 2 2 2 5 2" xfId="13466"/>
    <cellStyle name="Обычный 7 2 2 2 2 5 2 2" xfId="30363"/>
    <cellStyle name="Обычный 7 2 2 2 2 5 3" xfId="21915"/>
    <cellStyle name="Обычный 7 2 2 2 2 6" xfId="9242"/>
    <cellStyle name="Обычный 7 2 2 2 2 6 2" xfId="26139"/>
    <cellStyle name="Обычный 7 2 2 2 2 7" xfId="17691"/>
    <cellStyle name="Обычный 7 2 2 2 2 8" xfId="34588"/>
    <cellStyle name="Обычный 7 2 2 2 3" xfId="1146"/>
    <cellStyle name="Обычный 7 2 2 2 3 2" xfId="2554"/>
    <cellStyle name="Обычный 7 2 2 2 3 2 2" xfId="6778"/>
    <cellStyle name="Обычный 7 2 2 2 3 2 2 2" xfId="15226"/>
    <cellStyle name="Обычный 7 2 2 2 3 2 2 2 2" xfId="32123"/>
    <cellStyle name="Обычный 7 2 2 2 3 2 2 3" xfId="23675"/>
    <cellStyle name="Обычный 7 2 2 2 3 2 3" xfId="11002"/>
    <cellStyle name="Обычный 7 2 2 2 3 2 3 2" xfId="27899"/>
    <cellStyle name="Обычный 7 2 2 2 3 2 4" xfId="19451"/>
    <cellStyle name="Обычный 7 2 2 2 3 3" xfId="3962"/>
    <cellStyle name="Обычный 7 2 2 2 3 3 2" xfId="8186"/>
    <cellStyle name="Обычный 7 2 2 2 3 3 2 2" xfId="16634"/>
    <cellStyle name="Обычный 7 2 2 2 3 3 2 2 2" xfId="33531"/>
    <cellStyle name="Обычный 7 2 2 2 3 3 2 3" xfId="25083"/>
    <cellStyle name="Обычный 7 2 2 2 3 3 3" xfId="12410"/>
    <cellStyle name="Обычный 7 2 2 2 3 3 3 2" xfId="29307"/>
    <cellStyle name="Обычный 7 2 2 2 3 3 4" xfId="20859"/>
    <cellStyle name="Обычный 7 2 2 2 3 4" xfId="5370"/>
    <cellStyle name="Обычный 7 2 2 2 3 4 2" xfId="13818"/>
    <cellStyle name="Обычный 7 2 2 2 3 4 2 2" xfId="30715"/>
    <cellStyle name="Обычный 7 2 2 2 3 4 3" xfId="22267"/>
    <cellStyle name="Обычный 7 2 2 2 3 5" xfId="9594"/>
    <cellStyle name="Обычный 7 2 2 2 3 5 2" xfId="26491"/>
    <cellStyle name="Обычный 7 2 2 2 3 6" xfId="18043"/>
    <cellStyle name="Обычный 7 2 2 2 4" xfId="1850"/>
    <cellStyle name="Обычный 7 2 2 2 4 2" xfId="6074"/>
    <cellStyle name="Обычный 7 2 2 2 4 2 2" xfId="14522"/>
    <cellStyle name="Обычный 7 2 2 2 4 2 2 2" xfId="31419"/>
    <cellStyle name="Обычный 7 2 2 2 4 2 3" xfId="22971"/>
    <cellStyle name="Обычный 7 2 2 2 4 3" xfId="10298"/>
    <cellStyle name="Обычный 7 2 2 2 4 3 2" xfId="27195"/>
    <cellStyle name="Обычный 7 2 2 2 4 4" xfId="18747"/>
    <cellStyle name="Обычный 7 2 2 2 5" xfId="3258"/>
    <cellStyle name="Обычный 7 2 2 2 5 2" xfId="7482"/>
    <cellStyle name="Обычный 7 2 2 2 5 2 2" xfId="15930"/>
    <cellStyle name="Обычный 7 2 2 2 5 2 2 2" xfId="32827"/>
    <cellStyle name="Обычный 7 2 2 2 5 2 3" xfId="24379"/>
    <cellStyle name="Обычный 7 2 2 2 5 3" xfId="11706"/>
    <cellStyle name="Обычный 7 2 2 2 5 3 2" xfId="28603"/>
    <cellStyle name="Обычный 7 2 2 2 5 4" xfId="20155"/>
    <cellStyle name="Обычный 7 2 2 2 6" xfId="4666"/>
    <cellStyle name="Обычный 7 2 2 2 6 2" xfId="13114"/>
    <cellStyle name="Обычный 7 2 2 2 6 2 2" xfId="30011"/>
    <cellStyle name="Обычный 7 2 2 2 6 3" xfId="21563"/>
    <cellStyle name="Обычный 7 2 2 2 7" xfId="8890"/>
    <cellStyle name="Обычный 7 2 2 2 7 2" xfId="25787"/>
    <cellStyle name="Обычный 7 2 2 2 8" xfId="17339"/>
    <cellStyle name="Обычный 7 2 2 2 9" xfId="34236"/>
    <cellStyle name="Обычный 7 2 2 3" xfId="766"/>
    <cellStyle name="Обычный 7 2 2 3 2" xfId="1497"/>
    <cellStyle name="Обычный 7 2 2 3 2 2" xfId="2905"/>
    <cellStyle name="Обычный 7 2 2 3 2 2 2" xfId="7129"/>
    <cellStyle name="Обычный 7 2 2 3 2 2 2 2" xfId="15577"/>
    <cellStyle name="Обычный 7 2 2 3 2 2 2 2 2" xfId="32474"/>
    <cellStyle name="Обычный 7 2 2 3 2 2 2 3" xfId="24026"/>
    <cellStyle name="Обычный 7 2 2 3 2 2 3" xfId="11353"/>
    <cellStyle name="Обычный 7 2 2 3 2 2 3 2" xfId="28250"/>
    <cellStyle name="Обычный 7 2 2 3 2 2 4" xfId="19802"/>
    <cellStyle name="Обычный 7 2 2 3 2 3" xfId="4313"/>
    <cellStyle name="Обычный 7 2 2 3 2 3 2" xfId="8537"/>
    <cellStyle name="Обычный 7 2 2 3 2 3 2 2" xfId="16985"/>
    <cellStyle name="Обычный 7 2 2 3 2 3 2 2 2" xfId="33882"/>
    <cellStyle name="Обычный 7 2 2 3 2 3 2 3" xfId="25434"/>
    <cellStyle name="Обычный 7 2 2 3 2 3 3" xfId="12761"/>
    <cellStyle name="Обычный 7 2 2 3 2 3 3 2" xfId="29658"/>
    <cellStyle name="Обычный 7 2 2 3 2 3 4" xfId="21210"/>
    <cellStyle name="Обычный 7 2 2 3 2 4" xfId="5721"/>
    <cellStyle name="Обычный 7 2 2 3 2 4 2" xfId="14169"/>
    <cellStyle name="Обычный 7 2 2 3 2 4 2 2" xfId="31066"/>
    <cellStyle name="Обычный 7 2 2 3 2 4 3" xfId="22618"/>
    <cellStyle name="Обычный 7 2 2 3 2 5" xfId="9945"/>
    <cellStyle name="Обычный 7 2 2 3 2 5 2" xfId="26842"/>
    <cellStyle name="Обычный 7 2 2 3 2 6" xfId="18394"/>
    <cellStyle name="Обычный 7 2 2 3 3" xfId="2201"/>
    <cellStyle name="Обычный 7 2 2 3 3 2" xfId="6425"/>
    <cellStyle name="Обычный 7 2 2 3 3 2 2" xfId="14873"/>
    <cellStyle name="Обычный 7 2 2 3 3 2 2 2" xfId="31770"/>
    <cellStyle name="Обычный 7 2 2 3 3 2 3" xfId="23322"/>
    <cellStyle name="Обычный 7 2 2 3 3 3" xfId="10649"/>
    <cellStyle name="Обычный 7 2 2 3 3 3 2" xfId="27546"/>
    <cellStyle name="Обычный 7 2 2 3 3 4" xfId="19098"/>
    <cellStyle name="Обычный 7 2 2 3 4" xfId="3609"/>
    <cellStyle name="Обычный 7 2 2 3 4 2" xfId="7833"/>
    <cellStyle name="Обычный 7 2 2 3 4 2 2" xfId="16281"/>
    <cellStyle name="Обычный 7 2 2 3 4 2 2 2" xfId="33178"/>
    <cellStyle name="Обычный 7 2 2 3 4 2 3" xfId="24730"/>
    <cellStyle name="Обычный 7 2 2 3 4 3" xfId="12057"/>
    <cellStyle name="Обычный 7 2 2 3 4 3 2" xfId="28954"/>
    <cellStyle name="Обычный 7 2 2 3 4 4" xfId="20506"/>
    <cellStyle name="Обычный 7 2 2 3 5" xfId="5017"/>
    <cellStyle name="Обычный 7 2 2 3 5 2" xfId="13465"/>
    <cellStyle name="Обычный 7 2 2 3 5 2 2" xfId="30362"/>
    <cellStyle name="Обычный 7 2 2 3 5 3" xfId="21914"/>
    <cellStyle name="Обычный 7 2 2 3 6" xfId="9241"/>
    <cellStyle name="Обычный 7 2 2 3 6 2" xfId="26138"/>
    <cellStyle name="Обычный 7 2 2 3 7" xfId="17690"/>
    <cellStyle name="Обычный 7 2 2 3 8" xfId="34587"/>
    <cellStyle name="Обычный 7 2 2 4" xfId="1145"/>
    <cellStyle name="Обычный 7 2 2 4 2" xfId="2553"/>
    <cellStyle name="Обычный 7 2 2 4 2 2" xfId="6777"/>
    <cellStyle name="Обычный 7 2 2 4 2 2 2" xfId="15225"/>
    <cellStyle name="Обычный 7 2 2 4 2 2 2 2" xfId="32122"/>
    <cellStyle name="Обычный 7 2 2 4 2 2 3" xfId="23674"/>
    <cellStyle name="Обычный 7 2 2 4 2 3" xfId="11001"/>
    <cellStyle name="Обычный 7 2 2 4 2 3 2" xfId="27898"/>
    <cellStyle name="Обычный 7 2 2 4 2 4" xfId="19450"/>
    <cellStyle name="Обычный 7 2 2 4 3" xfId="3961"/>
    <cellStyle name="Обычный 7 2 2 4 3 2" xfId="8185"/>
    <cellStyle name="Обычный 7 2 2 4 3 2 2" xfId="16633"/>
    <cellStyle name="Обычный 7 2 2 4 3 2 2 2" xfId="33530"/>
    <cellStyle name="Обычный 7 2 2 4 3 2 3" xfId="25082"/>
    <cellStyle name="Обычный 7 2 2 4 3 3" xfId="12409"/>
    <cellStyle name="Обычный 7 2 2 4 3 3 2" xfId="29306"/>
    <cellStyle name="Обычный 7 2 2 4 3 4" xfId="20858"/>
    <cellStyle name="Обычный 7 2 2 4 4" xfId="5369"/>
    <cellStyle name="Обычный 7 2 2 4 4 2" xfId="13817"/>
    <cellStyle name="Обычный 7 2 2 4 4 2 2" xfId="30714"/>
    <cellStyle name="Обычный 7 2 2 4 4 3" xfId="22266"/>
    <cellStyle name="Обычный 7 2 2 4 5" xfId="9593"/>
    <cellStyle name="Обычный 7 2 2 4 5 2" xfId="26490"/>
    <cellStyle name="Обычный 7 2 2 4 6" xfId="18042"/>
    <cellStyle name="Обычный 7 2 2 5" xfId="1849"/>
    <cellStyle name="Обычный 7 2 2 5 2" xfId="6073"/>
    <cellStyle name="Обычный 7 2 2 5 2 2" xfId="14521"/>
    <cellStyle name="Обычный 7 2 2 5 2 2 2" xfId="31418"/>
    <cellStyle name="Обычный 7 2 2 5 2 3" xfId="22970"/>
    <cellStyle name="Обычный 7 2 2 5 3" xfId="10297"/>
    <cellStyle name="Обычный 7 2 2 5 3 2" xfId="27194"/>
    <cellStyle name="Обычный 7 2 2 5 4" xfId="18746"/>
    <cellStyle name="Обычный 7 2 2 6" xfId="3257"/>
    <cellStyle name="Обычный 7 2 2 6 2" xfId="7481"/>
    <cellStyle name="Обычный 7 2 2 6 2 2" xfId="15929"/>
    <cellStyle name="Обычный 7 2 2 6 2 2 2" xfId="32826"/>
    <cellStyle name="Обычный 7 2 2 6 2 3" xfId="24378"/>
    <cellStyle name="Обычный 7 2 2 6 3" xfId="11705"/>
    <cellStyle name="Обычный 7 2 2 6 3 2" xfId="28602"/>
    <cellStyle name="Обычный 7 2 2 6 4" xfId="20154"/>
    <cellStyle name="Обычный 7 2 2 7" xfId="4665"/>
    <cellStyle name="Обычный 7 2 2 7 2" xfId="13113"/>
    <cellStyle name="Обычный 7 2 2 7 2 2" xfId="30010"/>
    <cellStyle name="Обычный 7 2 2 7 3" xfId="21562"/>
    <cellStyle name="Обычный 7 2 2 8" xfId="8889"/>
    <cellStyle name="Обычный 7 2 2 8 2" xfId="25786"/>
    <cellStyle name="Обычный 7 2 2 9" xfId="17338"/>
    <cellStyle name="Обычный 7 2 3" xfId="372"/>
    <cellStyle name="Обычный 7 2 3 2" xfId="768"/>
    <cellStyle name="Обычный 7 2 3 2 2" xfId="1499"/>
    <cellStyle name="Обычный 7 2 3 2 2 2" xfId="2907"/>
    <cellStyle name="Обычный 7 2 3 2 2 2 2" xfId="7131"/>
    <cellStyle name="Обычный 7 2 3 2 2 2 2 2" xfId="15579"/>
    <cellStyle name="Обычный 7 2 3 2 2 2 2 2 2" xfId="32476"/>
    <cellStyle name="Обычный 7 2 3 2 2 2 2 3" xfId="24028"/>
    <cellStyle name="Обычный 7 2 3 2 2 2 3" xfId="11355"/>
    <cellStyle name="Обычный 7 2 3 2 2 2 3 2" xfId="28252"/>
    <cellStyle name="Обычный 7 2 3 2 2 2 4" xfId="19804"/>
    <cellStyle name="Обычный 7 2 3 2 2 3" xfId="4315"/>
    <cellStyle name="Обычный 7 2 3 2 2 3 2" xfId="8539"/>
    <cellStyle name="Обычный 7 2 3 2 2 3 2 2" xfId="16987"/>
    <cellStyle name="Обычный 7 2 3 2 2 3 2 2 2" xfId="33884"/>
    <cellStyle name="Обычный 7 2 3 2 2 3 2 3" xfId="25436"/>
    <cellStyle name="Обычный 7 2 3 2 2 3 3" xfId="12763"/>
    <cellStyle name="Обычный 7 2 3 2 2 3 3 2" xfId="29660"/>
    <cellStyle name="Обычный 7 2 3 2 2 3 4" xfId="21212"/>
    <cellStyle name="Обычный 7 2 3 2 2 4" xfId="5723"/>
    <cellStyle name="Обычный 7 2 3 2 2 4 2" xfId="14171"/>
    <cellStyle name="Обычный 7 2 3 2 2 4 2 2" xfId="31068"/>
    <cellStyle name="Обычный 7 2 3 2 2 4 3" xfId="22620"/>
    <cellStyle name="Обычный 7 2 3 2 2 5" xfId="9947"/>
    <cellStyle name="Обычный 7 2 3 2 2 5 2" xfId="26844"/>
    <cellStyle name="Обычный 7 2 3 2 2 6" xfId="18396"/>
    <cellStyle name="Обычный 7 2 3 2 3" xfId="2203"/>
    <cellStyle name="Обычный 7 2 3 2 3 2" xfId="6427"/>
    <cellStyle name="Обычный 7 2 3 2 3 2 2" xfId="14875"/>
    <cellStyle name="Обычный 7 2 3 2 3 2 2 2" xfId="31772"/>
    <cellStyle name="Обычный 7 2 3 2 3 2 3" xfId="23324"/>
    <cellStyle name="Обычный 7 2 3 2 3 3" xfId="10651"/>
    <cellStyle name="Обычный 7 2 3 2 3 3 2" xfId="27548"/>
    <cellStyle name="Обычный 7 2 3 2 3 4" xfId="19100"/>
    <cellStyle name="Обычный 7 2 3 2 4" xfId="3611"/>
    <cellStyle name="Обычный 7 2 3 2 4 2" xfId="7835"/>
    <cellStyle name="Обычный 7 2 3 2 4 2 2" xfId="16283"/>
    <cellStyle name="Обычный 7 2 3 2 4 2 2 2" xfId="33180"/>
    <cellStyle name="Обычный 7 2 3 2 4 2 3" xfId="24732"/>
    <cellStyle name="Обычный 7 2 3 2 4 3" xfId="12059"/>
    <cellStyle name="Обычный 7 2 3 2 4 3 2" xfId="28956"/>
    <cellStyle name="Обычный 7 2 3 2 4 4" xfId="20508"/>
    <cellStyle name="Обычный 7 2 3 2 5" xfId="5019"/>
    <cellStyle name="Обычный 7 2 3 2 5 2" xfId="13467"/>
    <cellStyle name="Обычный 7 2 3 2 5 2 2" xfId="30364"/>
    <cellStyle name="Обычный 7 2 3 2 5 3" xfId="21916"/>
    <cellStyle name="Обычный 7 2 3 2 6" xfId="9243"/>
    <cellStyle name="Обычный 7 2 3 2 6 2" xfId="26140"/>
    <cellStyle name="Обычный 7 2 3 2 7" xfId="17692"/>
    <cellStyle name="Обычный 7 2 3 2 8" xfId="34589"/>
    <cellStyle name="Обычный 7 2 3 3" xfId="1147"/>
    <cellStyle name="Обычный 7 2 3 3 2" xfId="2555"/>
    <cellStyle name="Обычный 7 2 3 3 2 2" xfId="6779"/>
    <cellStyle name="Обычный 7 2 3 3 2 2 2" xfId="15227"/>
    <cellStyle name="Обычный 7 2 3 3 2 2 2 2" xfId="32124"/>
    <cellStyle name="Обычный 7 2 3 3 2 2 3" xfId="23676"/>
    <cellStyle name="Обычный 7 2 3 3 2 3" xfId="11003"/>
    <cellStyle name="Обычный 7 2 3 3 2 3 2" xfId="27900"/>
    <cellStyle name="Обычный 7 2 3 3 2 4" xfId="19452"/>
    <cellStyle name="Обычный 7 2 3 3 3" xfId="3963"/>
    <cellStyle name="Обычный 7 2 3 3 3 2" xfId="8187"/>
    <cellStyle name="Обычный 7 2 3 3 3 2 2" xfId="16635"/>
    <cellStyle name="Обычный 7 2 3 3 3 2 2 2" xfId="33532"/>
    <cellStyle name="Обычный 7 2 3 3 3 2 3" xfId="25084"/>
    <cellStyle name="Обычный 7 2 3 3 3 3" xfId="12411"/>
    <cellStyle name="Обычный 7 2 3 3 3 3 2" xfId="29308"/>
    <cellStyle name="Обычный 7 2 3 3 3 4" xfId="20860"/>
    <cellStyle name="Обычный 7 2 3 3 4" xfId="5371"/>
    <cellStyle name="Обычный 7 2 3 3 4 2" xfId="13819"/>
    <cellStyle name="Обычный 7 2 3 3 4 2 2" xfId="30716"/>
    <cellStyle name="Обычный 7 2 3 3 4 3" xfId="22268"/>
    <cellStyle name="Обычный 7 2 3 3 5" xfId="9595"/>
    <cellStyle name="Обычный 7 2 3 3 5 2" xfId="26492"/>
    <cellStyle name="Обычный 7 2 3 3 6" xfId="18044"/>
    <cellStyle name="Обычный 7 2 3 4" xfId="1851"/>
    <cellStyle name="Обычный 7 2 3 4 2" xfId="6075"/>
    <cellStyle name="Обычный 7 2 3 4 2 2" xfId="14523"/>
    <cellStyle name="Обычный 7 2 3 4 2 2 2" xfId="31420"/>
    <cellStyle name="Обычный 7 2 3 4 2 3" xfId="22972"/>
    <cellStyle name="Обычный 7 2 3 4 3" xfId="10299"/>
    <cellStyle name="Обычный 7 2 3 4 3 2" xfId="27196"/>
    <cellStyle name="Обычный 7 2 3 4 4" xfId="18748"/>
    <cellStyle name="Обычный 7 2 3 5" xfId="3259"/>
    <cellStyle name="Обычный 7 2 3 5 2" xfId="7483"/>
    <cellStyle name="Обычный 7 2 3 5 2 2" xfId="15931"/>
    <cellStyle name="Обычный 7 2 3 5 2 2 2" xfId="32828"/>
    <cellStyle name="Обычный 7 2 3 5 2 3" xfId="24380"/>
    <cellStyle name="Обычный 7 2 3 5 3" xfId="11707"/>
    <cellStyle name="Обычный 7 2 3 5 3 2" xfId="28604"/>
    <cellStyle name="Обычный 7 2 3 5 4" xfId="20156"/>
    <cellStyle name="Обычный 7 2 3 6" xfId="4667"/>
    <cellStyle name="Обычный 7 2 3 6 2" xfId="13115"/>
    <cellStyle name="Обычный 7 2 3 6 2 2" xfId="30012"/>
    <cellStyle name="Обычный 7 2 3 6 3" xfId="21564"/>
    <cellStyle name="Обычный 7 2 3 7" xfId="8891"/>
    <cellStyle name="Обычный 7 2 3 7 2" xfId="25788"/>
    <cellStyle name="Обычный 7 2 3 8" xfId="17340"/>
    <cellStyle name="Обычный 7 2 3 9" xfId="34237"/>
    <cellStyle name="Обычный 7 2 4" xfId="765"/>
    <cellStyle name="Обычный 7 2 4 2" xfId="1496"/>
    <cellStyle name="Обычный 7 2 4 2 2" xfId="2904"/>
    <cellStyle name="Обычный 7 2 4 2 2 2" xfId="7128"/>
    <cellStyle name="Обычный 7 2 4 2 2 2 2" xfId="15576"/>
    <cellStyle name="Обычный 7 2 4 2 2 2 2 2" xfId="32473"/>
    <cellStyle name="Обычный 7 2 4 2 2 2 3" xfId="24025"/>
    <cellStyle name="Обычный 7 2 4 2 2 3" xfId="11352"/>
    <cellStyle name="Обычный 7 2 4 2 2 3 2" xfId="28249"/>
    <cellStyle name="Обычный 7 2 4 2 2 4" xfId="19801"/>
    <cellStyle name="Обычный 7 2 4 2 3" xfId="4312"/>
    <cellStyle name="Обычный 7 2 4 2 3 2" xfId="8536"/>
    <cellStyle name="Обычный 7 2 4 2 3 2 2" xfId="16984"/>
    <cellStyle name="Обычный 7 2 4 2 3 2 2 2" xfId="33881"/>
    <cellStyle name="Обычный 7 2 4 2 3 2 3" xfId="25433"/>
    <cellStyle name="Обычный 7 2 4 2 3 3" xfId="12760"/>
    <cellStyle name="Обычный 7 2 4 2 3 3 2" xfId="29657"/>
    <cellStyle name="Обычный 7 2 4 2 3 4" xfId="21209"/>
    <cellStyle name="Обычный 7 2 4 2 4" xfId="5720"/>
    <cellStyle name="Обычный 7 2 4 2 4 2" xfId="14168"/>
    <cellStyle name="Обычный 7 2 4 2 4 2 2" xfId="31065"/>
    <cellStyle name="Обычный 7 2 4 2 4 3" xfId="22617"/>
    <cellStyle name="Обычный 7 2 4 2 5" xfId="9944"/>
    <cellStyle name="Обычный 7 2 4 2 5 2" xfId="26841"/>
    <cellStyle name="Обычный 7 2 4 2 6" xfId="18393"/>
    <cellStyle name="Обычный 7 2 4 3" xfId="2200"/>
    <cellStyle name="Обычный 7 2 4 3 2" xfId="6424"/>
    <cellStyle name="Обычный 7 2 4 3 2 2" xfId="14872"/>
    <cellStyle name="Обычный 7 2 4 3 2 2 2" xfId="31769"/>
    <cellStyle name="Обычный 7 2 4 3 2 3" xfId="23321"/>
    <cellStyle name="Обычный 7 2 4 3 3" xfId="10648"/>
    <cellStyle name="Обычный 7 2 4 3 3 2" xfId="27545"/>
    <cellStyle name="Обычный 7 2 4 3 4" xfId="19097"/>
    <cellStyle name="Обычный 7 2 4 4" xfId="3608"/>
    <cellStyle name="Обычный 7 2 4 4 2" xfId="7832"/>
    <cellStyle name="Обычный 7 2 4 4 2 2" xfId="16280"/>
    <cellStyle name="Обычный 7 2 4 4 2 2 2" xfId="33177"/>
    <cellStyle name="Обычный 7 2 4 4 2 3" xfId="24729"/>
    <cellStyle name="Обычный 7 2 4 4 3" xfId="12056"/>
    <cellStyle name="Обычный 7 2 4 4 3 2" xfId="28953"/>
    <cellStyle name="Обычный 7 2 4 4 4" xfId="20505"/>
    <cellStyle name="Обычный 7 2 4 5" xfId="5016"/>
    <cellStyle name="Обычный 7 2 4 5 2" xfId="13464"/>
    <cellStyle name="Обычный 7 2 4 5 2 2" xfId="30361"/>
    <cellStyle name="Обычный 7 2 4 5 3" xfId="21913"/>
    <cellStyle name="Обычный 7 2 4 6" xfId="9240"/>
    <cellStyle name="Обычный 7 2 4 6 2" xfId="26137"/>
    <cellStyle name="Обычный 7 2 4 7" xfId="17689"/>
    <cellStyle name="Обычный 7 2 4 8" xfId="34586"/>
    <cellStyle name="Обычный 7 2 5" xfId="1144"/>
    <cellStyle name="Обычный 7 2 5 2" xfId="2552"/>
    <cellStyle name="Обычный 7 2 5 2 2" xfId="6776"/>
    <cellStyle name="Обычный 7 2 5 2 2 2" xfId="15224"/>
    <cellStyle name="Обычный 7 2 5 2 2 2 2" xfId="32121"/>
    <cellStyle name="Обычный 7 2 5 2 2 3" xfId="23673"/>
    <cellStyle name="Обычный 7 2 5 2 3" xfId="11000"/>
    <cellStyle name="Обычный 7 2 5 2 3 2" xfId="27897"/>
    <cellStyle name="Обычный 7 2 5 2 4" xfId="19449"/>
    <cellStyle name="Обычный 7 2 5 3" xfId="3960"/>
    <cellStyle name="Обычный 7 2 5 3 2" xfId="8184"/>
    <cellStyle name="Обычный 7 2 5 3 2 2" xfId="16632"/>
    <cellStyle name="Обычный 7 2 5 3 2 2 2" xfId="33529"/>
    <cellStyle name="Обычный 7 2 5 3 2 3" xfId="25081"/>
    <cellStyle name="Обычный 7 2 5 3 3" xfId="12408"/>
    <cellStyle name="Обычный 7 2 5 3 3 2" xfId="29305"/>
    <cellStyle name="Обычный 7 2 5 3 4" xfId="20857"/>
    <cellStyle name="Обычный 7 2 5 4" xfId="5368"/>
    <cellStyle name="Обычный 7 2 5 4 2" xfId="13816"/>
    <cellStyle name="Обычный 7 2 5 4 2 2" xfId="30713"/>
    <cellStyle name="Обычный 7 2 5 4 3" xfId="22265"/>
    <cellStyle name="Обычный 7 2 5 5" xfId="9592"/>
    <cellStyle name="Обычный 7 2 5 5 2" xfId="26489"/>
    <cellStyle name="Обычный 7 2 5 6" xfId="18041"/>
    <cellStyle name="Обычный 7 2 6" xfId="1848"/>
    <cellStyle name="Обычный 7 2 6 2" xfId="6072"/>
    <cellStyle name="Обычный 7 2 6 2 2" xfId="14520"/>
    <cellStyle name="Обычный 7 2 6 2 2 2" xfId="31417"/>
    <cellStyle name="Обычный 7 2 6 2 3" xfId="22969"/>
    <cellStyle name="Обычный 7 2 6 3" xfId="10296"/>
    <cellStyle name="Обычный 7 2 6 3 2" xfId="27193"/>
    <cellStyle name="Обычный 7 2 6 4" xfId="18745"/>
    <cellStyle name="Обычный 7 2 7" xfId="3256"/>
    <cellStyle name="Обычный 7 2 7 2" xfId="7480"/>
    <cellStyle name="Обычный 7 2 7 2 2" xfId="15928"/>
    <cellStyle name="Обычный 7 2 7 2 2 2" xfId="32825"/>
    <cellStyle name="Обычный 7 2 7 2 3" xfId="24377"/>
    <cellStyle name="Обычный 7 2 7 3" xfId="11704"/>
    <cellStyle name="Обычный 7 2 7 3 2" xfId="28601"/>
    <cellStyle name="Обычный 7 2 7 4" xfId="20153"/>
    <cellStyle name="Обычный 7 2 8" xfId="4664"/>
    <cellStyle name="Обычный 7 2 8 2" xfId="13112"/>
    <cellStyle name="Обычный 7 2 8 2 2" xfId="30009"/>
    <cellStyle name="Обычный 7 2 8 3" xfId="21561"/>
    <cellStyle name="Обычный 7 2 9" xfId="8888"/>
    <cellStyle name="Обычный 7 2 9 2" xfId="25785"/>
    <cellStyle name="Обычный 7 3" xfId="373"/>
    <cellStyle name="Обычный 7 3 10" xfId="34238"/>
    <cellStyle name="Обычный 7 3 2" xfId="374"/>
    <cellStyle name="Обычный 7 3 2 2" xfId="770"/>
    <cellStyle name="Обычный 7 3 2 2 2" xfId="1501"/>
    <cellStyle name="Обычный 7 3 2 2 2 2" xfId="2909"/>
    <cellStyle name="Обычный 7 3 2 2 2 2 2" xfId="7133"/>
    <cellStyle name="Обычный 7 3 2 2 2 2 2 2" xfId="15581"/>
    <cellStyle name="Обычный 7 3 2 2 2 2 2 2 2" xfId="32478"/>
    <cellStyle name="Обычный 7 3 2 2 2 2 2 3" xfId="24030"/>
    <cellStyle name="Обычный 7 3 2 2 2 2 3" xfId="11357"/>
    <cellStyle name="Обычный 7 3 2 2 2 2 3 2" xfId="28254"/>
    <cellStyle name="Обычный 7 3 2 2 2 2 4" xfId="19806"/>
    <cellStyle name="Обычный 7 3 2 2 2 3" xfId="4317"/>
    <cellStyle name="Обычный 7 3 2 2 2 3 2" xfId="8541"/>
    <cellStyle name="Обычный 7 3 2 2 2 3 2 2" xfId="16989"/>
    <cellStyle name="Обычный 7 3 2 2 2 3 2 2 2" xfId="33886"/>
    <cellStyle name="Обычный 7 3 2 2 2 3 2 3" xfId="25438"/>
    <cellStyle name="Обычный 7 3 2 2 2 3 3" xfId="12765"/>
    <cellStyle name="Обычный 7 3 2 2 2 3 3 2" xfId="29662"/>
    <cellStyle name="Обычный 7 3 2 2 2 3 4" xfId="21214"/>
    <cellStyle name="Обычный 7 3 2 2 2 4" xfId="5725"/>
    <cellStyle name="Обычный 7 3 2 2 2 4 2" xfId="14173"/>
    <cellStyle name="Обычный 7 3 2 2 2 4 2 2" xfId="31070"/>
    <cellStyle name="Обычный 7 3 2 2 2 4 3" xfId="22622"/>
    <cellStyle name="Обычный 7 3 2 2 2 5" xfId="9949"/>
    <cellStyle name="Обычный 7 3 2 2 2 5 2" xfId="26846"/>
    <cellStyle name="Обычный 7 3 2 2 2 6" xfId="18398"/>
    <cellStyle name="Обычный 7 3 2 2 3" xfId="2205"/>
    <cellStyle name="Обычный 7 3 2 2 3 2" xfId="6429"/>
    <cellStyle name="Обычный 7 3 2 2 3 2 2" xfId="14877"/>
    <cellStyle name="Обычный 7 3 2 2 3 2 2 2" xfId="31774"/>
    <cellStyle name="Обычный 7 3 2 2 3 2 3" xfId="23326"/>
    <cellStyle name="Обычный 7 3 2 2 3 3" xfId="10653"/>
    <cellStyle name="Обычный 7 3 2 2 3 3 2" xfId="27550"/>
    <cellStyle name="Обычный 7 3 2 2 3 4" xfId="19102"/>
    <cellStyle name="Обычный 7 3 2 2 4" xfId="3613"/>
    <cellStyle name="Обычный 7 3 2 2 4 2" xfId="7837"/>
    <cellStyle name="Обычный 7 3 2 2 4 2 2" xfId="16285"/>
    <cellStyle name="Обычный 7 3 2 2 4 2 2 2" xfId="33182"/>
    <cellStyle name="Обычный 7 3 2 2 4 2 3" xfId="24734"/>
    <cellStyle name="Обычный 7 3 2 2 4 3" xfId="12061"/>
    <cellStyle name="Обычный 7 3 2 2 4 3 2" xfId="28958"/>
    <cellStyle name="Обычный 7 3 2 2 4 4" xfId="20510"/>
    <cellStyle name="Обычный 7 3 2 2 5" xfId="5021"/>
    <cellStyle name="Обычный 7 3 2 2 5 2" xfId="13469"/>
    <cellStyle name="Обычный 7 3 2 2 5 2 2" xfId="30366"/>
    <cellStyle name="Обычный 7 3 2 2 5 3" xfId="21918"/>
    <cellStyle name="Обычный 7 3 2 2 6" xfId="9245"/>
    <cellStyle name="Обычный 7 3 2 2 6 2" xfId="26142"/>
    <cellStyle name="Обычный 7 3 2 2 7" xfId="17694"/>
    <cellStyle name="Обычный 7 3 2 2 8" xfId="34591"/>
    <cellStyle name="Обычный 7 3 2 3" xfId="1149"/>
    <cellStyle name="Обычный 7 3 2 3 2" xfId="2557"/>
    <cellStyle name="Обычный 7 3 2 3 2 2" xfId="6781"/>
    <cellStyle name="Обычный 7 3 2 3 2 2 2" xfId="15229"/>
    <cellStyle name="Обычный 7 3 2 3 2 2 2 2" xfId="32126"/>
    <cellStyle name="Обычный 7 3 2 3 2 2 3" xfId="23678"/>
    <cellStyle name="Обычный 7 3 2 3 2 3" xfId="11005"/>
    <cellStyle name="Обычный 7 3 2 3 2 3 2" xfId="27902"/>
    <cellStyle name="Обычный 7 3 2 3 2 4" xfId="19454"/>
    <cellStyle name="Обычный 7 3 2 3 3" xfId="3965"/>
    <cellStyle name="Обычный 7 3 2 3 3 2" xfId="8189"/>
    <cellStyle name="Обычный 7 3 2 3 3 2 2" xfId="16637"/>
    <cellStyle name="Обычный 7 3 2 3 3 2 2 2" xfId="33534"/>
    <cellStyle name="Обычный 7 3 2 3 3 2 3" xfId="25086"/>
    <cellStyle name="Обычный 7 3 2 3 3 3" xfId="12413"/>
    <cellStyle name="Обычный 7 3 2 3 3 3 2" xfId="29310"/>
    <cellStyle name="Обычный 7 3 2 3 3 4" xfId="20862"/>
    <cellStyle name="Обычный 7 3 2 3 4" xfId="5373"/>
    <cellStyle name="Обычный 7 3 2 3 4 2" xfId="13821"/>
    <cellStyle name="Обычный 7 3 2 3 4 2 2" xfId="30718"/>
    <cellStyle name="Обычный 7 3 2 3 4 3" xfId="22270"/>
    <cellStyle name="Обычный 7 3 2 3 5" xfId="9597"/>
    <cellStyle name="Обычный 7 3 2 3 5 2" xfId="26494"/>
    <cellStyle name="Обычный 7 3 2 3 6" xfId="18046"/>
    <cellStyle name="Обычный 7 3 2 4" xfId="1853"/>
    <cellStyle name="Обычный 7 3 2 4 2" xfId="6077"/>
    <cellStyle name="Обычный 7 3 2 4 2 2" xfId="14525"/>
    <cellStyle name="Обычный 7 3 2 4 2 2 2" xfId="31422"/>
    <cellStyle name="Обычный 7 3 2 4 2 3" xfId="22974"/>
    <cellStyle name="Обычный 7 3 2 4 3" xfId="10301"/>
    <cellStyle name="Обычный 7 3 2 4 3 2" xfId="27198"/>
    <cellStyle name="Обычный 7 3 2 4 4" xfId="18750"/>
    <cellStyle name="Обычный 7 3 2 5" xfId="3261"/>
    <cellStyle name="Обычный 7 3 2 5 2" xfId="7485"/>
    <cellStyle name="Обычный 7 3 2 5 2 2" xfId="15933"/>
    <cellStyle name="Обычный 7 3 2 5 2 2 2" xfId="32830"/>
    <cellStyle name="Обычный 7 3 2 5 2 3" xfId="24382"/>
    <cellStyle name="Обычный 7 3 2 5 3" xfId="11709"/>
    <cellStyle name="Обычный 7 3 2 5 3 2" xfId="28606"/>
    <cellStyle name="Обычный 7 3 2 5 4" xfId="20158"/>
    <cellStyle name="Обычный 7 3 2 6" xfId="4669"/>
    <cellStyle name="Обычный 7 3 2 6 2" xfId="13117"/>
    <cellStyle name="Обычный 7 3 2 6 2 2" xfId="30014"/>
    <cellStyle name="Обычный 7 3 2 6 3" xfId="21566"/>
    <cellStyle name="Обычный 7 3 2 7" xfId="8893"/>
    <cellStyle name="Обычный 7 3 2 7 2" xfId="25790"/>
    <cellStyle name="Обычный 7 3 2 8" xfId="17342"/>
    <cellStyle name="Обычный 7 3 2 9" xfId="34239"/>
    <cellStyle name="Обычный 7 3 3" xfId="769"/>
    <cellStyle name="Обычный 7 3 3 2" xfId="1500"/>
    <cellStyle name="Обычный 7 3 3 2 2" xfId="2908"/>
    <cellStyle name="Обычный 7 3 3 2 2 2" xfId="7132"/>
    <cellStyle name="Обычный 7 3 3 2 2 2 2" xfId="15580"/>
    <cellStyle name="Обычный 7 3 3 2 2 2 2 2" xfId="32477"/>
    <cellStyle name="Обычный 7 3 3 2 2 2 3" xfId="24029"/>
    <cellStyle name="Обычный 7 3 3 2 2 3" xfId="11356"/>
    <cellStyle name="Обычный 7 3 3 2 2 3 2" xfId="28253"/>
    <cellStyle name="Обычный 7 3 3 2 2 4" xfId="19805"/>
    <cellStyle name="Обычный 7 3 3 2 3" xfId="4316"/>
    <cellStyle name="Обычный 7 3 3 2 3 2" xfId="8540"/>
    <cellStyle name="Обычный 7 3 3 2 3 2 2" xfId="16988"/>
    <cellStyle name="Обычный 7 3 3 2 3 2 2 2" xfId="33885"/>
    <cellStyle name="Обычный 7 3 3 2 3 2 3" xfId="25437"/>
    <cellStyle name="Обычный 7 3 3 2 3 3" xfId="12764"/>
    <cellStyle name="Обычный 7 3 3 2 3 3 2" xfId="29661"/>
    <cellStyle name="Обычный 7 3 3 2 3 4" xfId="21213"/>
    <cellStyle name="Обычный 7 3 3 2 4" xfId="5724"/>
    <cellStyle name="Обычный 7 3 3 2 4 2" xfId="14172"/>
    <cellStyle name="Обычный 7 3 3 2 4 2 2" xfId="31069"/>
    <cellStyle name="Обычный 7 3 3 2 4 3" xfId="22621"/>
    <cellStyle name="Обычный 7 3 3 2 5" xfId="9948"/>
    <cellStyle name="Обычный 7 3 3 2 5 2" xfId="26845"/>
    <cellStyle name="Обычный 7 3 3 2 6" xfId="18397"/>
    <cellStyle name="Обычный 7 3 3 3" xfId="2204"/>
    <cellStyle name="Обычный 7 3 3 3 2" xfId="6428"/>
    <cellStyle name="Обычный 7 3 3 3 2 2" xfId="14876"/>
    <cellStyle name="Обычный 7 3 3 3 2 2 2" xfId="31773"/>
    <cellStyle name="Обычный 7 3 3 3 2 3" xfId="23325"/>
    <cellStyle name="Обычный 7 3 3 3 3" xfId="10652"/>
    <cellStyle name="Обычный 7 3 3 3 3 2" xfId="27549"/>
    <cellStyle name="Обычный 7 3 3 3 4" xfId="19101"/>
    <cellStyle name="Обычный 7 3 3 4" xfId="3612"/>
    <cellStyle name="Обычный 7 3 3 4 2" xfId="7836"/>
    <cellStyle name="Обычный 7 3 3 4 2 2" xfId="16284"/>
    <cellStyle name="Обычный 7 3 3 4 2 2 2" xfId="33181"/>
    <cellStyle name="Обычный 7 3 3 4 2 3" xfId="24733"/>
    <cellStyle name="Обычный 7 3 3 4 3" xfId="12060"/>
    <cellStyle name="Обычный 7 3 3 4 3 2" xfId="28957"/>
    <cellStyle name="Обычный 7 3 3 4 4" xfId="20509"/>
    <cellStyle name="Обычный 7 3 3 5" xfId="5020"/>
    <cellStyle name="Обычный 7 3 3 5 2" xfId="13468"/>
    <cellStyle name="Обычный 7 3 3 5 2 2" xfId="30365"/>
    <cellStyle name="Обычный 7 3 3 5 3" xfId="21917"/>
    <cellStyle name="Обычный 7 3 3 6" xfId="9244"/>
    <cellStyle name="Обычный 7 3 3 6 2" xfId="26141"/>
    <cellStyle name="Обычный 7 3 3 7" xfId="17693"/>
    <cellStyle name="Обычный 7 3 3 8" xfId="34590"/>
    <cellStyle name="Обычный 7 3 4" xfId="1148"/>
    <cellStyle name="Обычный 7 3 4 2" xfId="2556"/>
    <cellStyle name="Обычный 7 3 4 2 2" xfId="6780"/>
    <cellStyle name="Обычный 7 3 4 2 2 2" xfId="15228"/>
    <cellStyle name="Обычный 7 3 4 2 2 2 2" xfId="32125"/>
    <cellStyle name="Обычный 7 3 4 2 2 3" xfId="23677"/>
    <cellStyle name="Обычный 7 3 4 2 3" xfId="11004"/>
    <cellStyle name="Обычный 7 3 4 2 3 2" xfId="27901"/>
    <cellStyle name="Обычный 7 3 4 2 4" xfId="19453"/>
    <cellStyle name="Обычный 7 3 4 3" xfId="3964"/>
    <cellStyle name="Обычный 7 3 4 3 2" xfId="8188"/>
    <cellStyle name="Обычный 7 3 4 3 2 2" xfId="16636"/>
    <cellStyle name="Обычный 7 3 4 3 2 2 2" xfId="33533"/>
    <cellStyle name="Обычный 7 3 4 3 2 3" xfId="25085"/>
    <cellStyle name="Обычный 7 3 4 3 3" xfId="12412"/>
    <cellStyle name="Обычный 7 3 4 3 3 2" xfId="29309"/>
    <cellStyle name="Обычный 7 3 4 3 4" xfId="20861"/>
    <cellStyle name="Обычный 7 3 4 4" xfId="5372"/>
    <cellStyle name="Обычный 7 3 4 4 2" xfId="13820"/>
    <cellStyle name="Обычный 7 3 4 4 2 2" xfId="30717"/>
    <cellStyle name="Обычный 7 3 4 4 3" xfId="22269"/>
    <cellStyle name="Обычный 7 3 4 5" xfId="9596"/>
    <cellStyle name="Обычный 7 3 4 5 2" xfId="26493"/>
    <cellStyle name="Обычный 7 3 4 6" xfId="18045"/>
    <cellStyle name="Обычный 7 3 5" xfId="1852"/>
    <cellStyle name="Обычный 7 3 5 2" xfId="6076"/>
    <cellStyle name="Обычный 7 3 5 2 2" xfId="14524"/>
    <cellStyle name="Обычный 7 3 5 2 2 2" xfId="31421"/>
    <cellStyle name="Обычный 7 3 5 2 3" xfId="22973"/>
    <cellStyle name="Обычный 7 3 5 3" xfId="10300"/>
    <cellStyle name="Обычный 7 3 5 3 2" xfId="27197"/>
    <cellStyle name="Обычный 7 3 5 4" xfId="18749"/>
    <cellStyle name="Обычный 7 3 6" xfId="3260"/>
    <cellStyle name="Обычный 7 3 6 2" xfId="7484"/>
    <cellStyle name="Обычный 7 3 6 2 2" xfId="15932"/>
    <cellStyle name="Обычный 7 3 6 2 2 2" xfId="32829"/>
    <cellStyle name="Обычный 7 3 6 2 3" xfId="24381"/>
    <cellStyle name="Обычный 7 3 6 3" xfId="11708"/>
    <cellStyle name="Обычный 7 3 6 3 2" xfId="28605"/>
    <cellStyle name="Обычный 7 3 6 4" xfId="20157"/>
    <cellStyle name="Обычный 7 3 7" xfId="4668"/>
    <cellStyle name="Обычный 7 3 7 2" xfId="13116"/>
    <cellStyle name="Обычный 7 3 7 2 2" xfId="30013"/>
    <cellStyle name="Обычный 7 3 7 3" xfId="21565"/>
    <cellStyle name="Обычный 7 3 8" xfId="8892"/>
    <cellStyle name="Обычный 7 3 8 2" xfId="25789"/>
    <cellStyle name="Обычный 7 3 9" xfId="17341"/>
    <cellStyle name="Обычный 7 4" xfId="375"/>
    <cellStyle name="Обычный 7 4 2" xfId="771"/>
    <cellStyle name="Обычный 7 4 2 2" xfId="1502"/>
    <cellStyle name="Обычный 7 4 2 2 2" xfId="2910"/>
    <cellStyle name="Обычный 7 4 2 2 2 2" xfId="7134"/>
    <cellStyle name="Обычный 7 4 2 2 2 2 2" xfId="15582"/>
    <cellStyle name="Обычный 7 4 2 2 2 2 2 2" xfId="32479"/>
    <cellStyle name="Обычный 7 4 2 2 2 2 3" xfId="24031"/>
    <cellStyle name="Обычный 7 4 2 2 2 3" xfId="11358"/>
    <cellStyle name="Обычный 7 4 2 2 2 3 2" xfId="28255"/>
    <cellStyle name="Обычный 7 4 2 2 2 4" xfId="19807"/>
    <cellStyle name="Обычный 7 4 2 2 3" xfId="4318"/>
    <cellStyle name="Обычный 7 4 2 2 3 2" xfId="8542"/>
    <cellStyle name="Обычный 7 4 2 2 3 2 2" xfId="16990"/>
    <cellStyle name="Обычный 7 4 2 2 3 2 2 2" xfId="33887"/>
    <cellStyle name="Обычный 7 4 2 2 3 2 3" xfId="25439"/>
    <cellStyle name="Обычный 7 4 2 2 3 3" xfId="12766"/>
    <cellStyle name="Обычный 7 4 2 2 3 3 2" xfId="29663"/>
    <cellStyle name="Обычный 7 4 2 2 3 4" xfId="21215"/>
    <cellStyle name="Обычный 7 4 2 2 4" xfId="5726"/>
    <cellStyle name="Обычный 7 4 2 2 4 2" xfId="14174"/>
    <cellStyle name="Обычный 7 4 2 2 4 2 2" xfId="31071"/>
    <cellStyle name="Обычный 7 4 2 2 4 3" xfId="22623"/>
    <cellStyle name="Обычный 7 4 2 2 5" xfId="9950"/>
    <cellStyle name="Обычный 7 4 2 2 5 2" xfId="26847"/>
    <cellStyle name="Обычный 7 4 2 2 6" xfId="18399"/>
    <cellStyle name="Обычный 7 4 2 3" xfId="2206"/>
    <cellStyle name="Обычный 7 4 2 3 2" xfId="6430"/>
    <cellStyle name="Обычный 7 4 2 3 2 2" xfId="14878"/>
    <cellStyle name="Обычный 7 4 2 3 2 2 2" xfId="31775"/>
    <cellStyle name="Обычный 7 4 2 3 2 3" xfId="23327"/>
    <cellStyle name="Обычный 7 4 2 3 3" xfId="10654"/>
    <cellStyle name="Обычный 7 4 2 3 3 2" xfId="27551"/>
    <cellStyle name="Обычный 7 4 2 3 4" xfId="19103"/>
    <cellStyle name="Обычный 7 4 2 4" xfId="3614"/>
    <cellStyle name="Обычный 7 4 2 4 2" xfId="7838"/>
    <cellStyle name="Обычный 7 4 2 4 2 2" xfId="16286"/>
    <cellStyle name="Обычный 7 4 2 4 2 2 2" xfId="33183"/>
    <cellStyle name="Обычный 7 4 2 4 2 3" xfId="24735"/>
    <cellStyle name="Обычный 7 4 2 4 3" xfId="12062"/>
    <cellStyle name="Обычный 7 4 2 4 3 2" xfId="28959"/>
    <cellStyle name="Обычный 7 4 2 4 4" xfId="20511"/>
    <cellStyle name="Обычный 7 4 2 5" xfId="5022"/>
    <cellStyle name="Обычный 7 4 2 5 2" xfId="13470"/>
    <cellStyle name="Обычный 7 4 2 5 2 2" xfId="30367"/>
    <cellStyle name="Обычный 7 4 2 5 3" xfId="21919"/>
    <cellStyle name="Обычный 7 4 2 6" xfId="9246"/>
    <cellStyle name="Обычный 7 4 2 6 2" xfId="26143"/>
    <cellStyle name="Обычный 7 4 2 7" xfId="17695"/>
    <cellStyle name="Обычный 7 4 2 8" xfId="34592"/>
    <cellStyle name="Обычный 7 4 3" xfId="1150"/>
    <cellStyle name="Обычный 7 4 3 2" xfId="2558"/>
    <cellStyle name="Обычный 7 4 3 2 2" xfId="6782"/>
    <cellStyle name="Обычный 7 4 3 2 2 2" xfId="15230"/>
    <cellStyle name="Обычный 7 4 3 2 2 2 2" xfId="32127"/>
    <cellStyle name="Обычный 7 4 3 2 2 3" xfId="23679"/>
    <cellStyle name="Обычный 7 4 3 2 3" xfId="11006"/>
    <cellStyle name="Обычный 7 4 3 2 3 2" xfId="27903"/>
    <cellStyle name="Обычный 7 4 3 2 4" xfId="19455"/>
    <cellStyle name="Обычный 7 4 3 3" xfId="3966"/>
    <cellStyle name="Обычный 7 4 3 3 2" xfId="8190"/>
    <cellStyle name="Обычный 7 4 3 3 2 2" xfId="16638"/>
    <cellStyle name="Обычный 7 4 3 3 2 2 2" xfId="33535"/>
    <cellStyle name="Обычный 7 4 3 3 2 3" xfId="25087"/>
    <cellStyle name="Обычный 7 4 3 3 3" xfId="12414"/>
    <cellStyle name="Обычный 7 4 3 3 3 2" xfId="29311"/>
    <cellStyle name="Обычный 7 4 3 3 4" xfId="20863"/>
    <cellStyle name="Обычный 7 4 3 4" xfId="5374"/>
    <cellStyle name="Обычный 7 4 3 4 2" xfId="13822"/>
    <cellStyle name="Обычный 7 4 3 4 2 2" xfId="30719"/>
    <cellStyle name="Обычный 7 4 3 4 3" xfId="22271"/>
    <cellStyle name="Обычный 7 4 3 5" xfId="9598"/>
    <cellStyle name="Обычный 7 4 3 5 2" xfId="26495"/>
    <cellStyle name="Обычный 7 4 3 6" xfId="18047"/>
    <cellStyle name="Обычный 7 4 4" xfId="1854"/>
    <cellStyle name="Обычный 7 4 4 2" xfId="6078"/>
    <cellStyle name="Обычный 7 4 4 2 2" xfId="14526"/>
    <cellStyle name="Обычный 7 4 4 2 2 2" xfId="31423"/>
    <cellStyle name="Обычный 7 4 4 2 3" xfId="22975"/>
    <cellStyle name="Обычный 7 4 4 3" xfId="10302"/>
    <cellStyle name="Обычный 7 4 4 3 2" xfId="27199"/>
    <cellStyle name="Обычный 7 4 4 4" xfId="18751"/>
    <cellStyle name="Обычный 7 4 5" xfId="3262"/>
    <cellStyle name="Обычный 7 4 5 2" xfId="7486"/>
    <cellStyle name="Обычный 7 4 5 2 2" xfId="15934"/>
    <cellStyle name="Обычный 7 4 5 2 2 2" xfId="32831"/>
    <cellStyle name="Обычный 7 4 5 2 3" xfId="24383"/>
    <cellStyle name="Обычный 7 4 5 3" xfId="11710"/>
    <cellStyle name="Обычный 7 4 5 3 2" xfId="28607"/>
    <cellStyle name="Обычный 7 4 5 4" xfId="20159"/>
    <cellStyle name="Обычный 7 4 6" xfId="4670"/>
    <cellStyle name="Обычный 7 4 6 2" xfId="13118"/>
    <cellStyle name="Обычный 7 4 6 2 2" xfId="30015"/>
    <cellStyle name="Обычный 7 4 6 3" xfId="21567"/>
    <cellStyle name="Обычный 7 4 7" xfId="8894"/>
    <cellStyle name="Обычный 7 4 7 2" xfId="25791"/>
    <cellStyle name="Обычный 7 4 8" xfId="17343"/>
    <cellStyle name="Обычный 7 4 9" xfId="34240"/>
    <cellStyle name="Обычный 7 5" xfId="764"/>
    <cellStyle name="Обычный 7 5 2" xfId="1495"/>
    <cellStyle name="Обычный 7 5 2 2" xfId="2903"/>
    <cellStyle name="Обычный 7 5 2 2 2" xfId="7127"/>
    <cellStyle name="Обычный 7 5 2 2 2 2" xfId="15575"/>
    <cellStyle name="Обычный 7 5 2 2 2 2 2" xfId="32472"/>
    <cellStyle name="Обычный 7 5 2 2 2 3" xfId="24024"/>
    <cellStyle name="Обычный 7 5 2 2 3" xfId="11351"/>
    <cellStyle name="Обычный 7 5 2 2 3 2" xfId="28248"/>
    <cellStyle name="Обычный 7 5 2 2 4" xfId="19800"/>
    <cellStyle name="Обычный 7 5 2 3" xfId="4311"/>
    <cellStyle name="Обычный 7 5 2 3 2" xfId="8535"/>
    <cellStyle name="Обычный 7 5 2 3 2 2" xfId="16983"/>
    <cellStyle name="Обычный 7 5 2 3 2 2 2" xfId="33880"/>
    <cellStyle name="Обычный 7 5 2 3 2 3" xfId="25432"/>
    <cellStyle name="Обычный 7 5 2 3 3" xfId="12759"/>
    <cellStyle name="Обычный 7 5 2 3 3 2" xfId="29656"/>
    <cellStyle name="Обычный 7 5 2 3 4" xfId="21208"/>
    <cellStyle name="Обычный 7 5 2 4" xfId="5719"/>
    <cellStyle name="Обычный 7 5 2 4 2" xfId="14167"/>
    <cellStyle name="Обычный 7 5 2 4 2 2" xfId="31064"/>
    <cellStyle name="Обычный 7 5 2 4 3" xfId="22616"/>
    <cellStyle name="Обычный 7 5 2 5" xfId="9943"/>
    <cellStyle name="Обычный 7 5 2 5 2" xfId="26840"/>
    <cellStyle name="Обычный 7 5 2 6" xfId="18392"/>
    <cellStyle name="Обычный 7 5 3" xfId="2199"/>
    <cellStyle name="Обычный 7 5 3 2" xfId="6423"/>
    <cellStyle name="Обычный 7 5 3 2 2" xfId="14871"/>
    <cellStyle name="Обычный 7 5 3 2 2 2" xfId="31768"/>
    <cellStyle name="Обычный 7 5 3 2 3" xfId="23320"/>
    <cellStyle name="Обычный 7 5 3 3" xfId="10647"/>
    <cellStyle name="Обычный 7 5 3 3 2" xfId="27544"/>
    <cellStyle name="Обычный 7 5 3 4" xfId="19096"/>
    <cellStyle name="Обычный 7 5 4" xfId="3607"/>
    <cellStyle name="Обычный 7 5 4 2" xfId="7831"/>
    <cellStyle name="Обычный 7 5 4 2 2" xfId="16279"/>
    <cellStyle name="Обычный 7 5 4 2 2 2" xfId="33176"/>
    <cellStyle name="Обычный 7 5 4 2 3" xfId="24728"/>
    <cellStyle name="Обычный 7 5 4 3" xfId="12055"/>
    <cellStyle name="Обычный 7 5 4 3 2" xfId="28952"/>
    <cellStyle name="Обычный 7 5 4 4" xfId="20504"/>
    <cellStyle name="Обычный 7 5 5" xfId="5015"/>
    <cellStyle name="Обычный 7 5 5 2" xfId="13463"/>
    <cellStyle name="Обычный 7 5 5 2 2" xfId="30360"/>
    <cellStyle name="Обычный 7 5 5 3" xfId="21912"/>
    <cellStyle name="Обычный 7 5 6" xfId="9239"/>
    <cellStyle name="Обычный 7 5 6 2" xfId="26136"/>
    <cellStyle name="Обычный 7 5 7" xfId="17688"/>
    <cellStyle name="Обычный 7 5 8" xfId="34585"/>
    <cellStyle name="Обычный 7 6" xfId="1143"/>
    <cellStyle name="Обычный 7 6 2" xfId="2551"/>
    <cellStyle name="Обычный 7 6 2 2" xfId="6775"/>
    <cellStyle name="Обычный 7 6 2 2 2" xfId="15223"/>
    <cellStyle name="Обычный 7 6 2 2 2 2" xfId="32120"/>
    <cellStyle name="Обычный 7 6 2 2 3" xfId="23672"/>
    <cellStyle name="Обычный 7 6 2 3" xfId="10999"/>
    <cellStyle name="Обычный 7 6 2 3 2" xfId="27896"/>
    <cellStyle name="Обычный 7 6 2 4" xfId="19448"/>
    <cellStyle name="Обычный 7 6 3" xfId="3959"/>
    <cellStyle name="Обычный 7 6 3 2" xfId="8183"/>
    <cellStyle name="Обычный 7 6 3 2 2" xfId="16631"/>
    <cellStyle name="Обычный 7 6 3 2 2 2" xfId="33528"/>
    <cellStyle name="Обычный 7 6 3 2 3" xfId="25080"/>
    <cellStyle name="Обычный 7 6 3 3" xfId="12407"/>
    <cellStyle name="Обычный 7 6 3 3 2" xfId="29304"/>
    <cellStyle name="Обычный 7 6 3 4" xfId="20856"/>
    <cellStyle name="Обычный 7 6 4" xfId="5367"/>
    <cellStyle name="Обычный 7 6 4 2" xfId="13815"/>
    <cellStyle name="Обычный 7 6 4 2 2" xfId="30712"/>
    <cellStyle name="Обычный 7 6 4 3" xfId="22264"/>
    <cellStyle name="Обычный 7 6 5" xfId="9591"/>
    <cellStyle name="Обычный 7 6 5 2" xfId="26488"/>
    <cellStyle name="Обычный 7 6 6" xfId="18040"/>
    <cellStyle name="Обычный 7 7" xfId="1847"/>
    <cellStyle name="Обычный 7 7 2" xfId="6071"/>
    <cellStyle name="Обычный 7 7 2 2" xfId="14519"/>
    <cellStyle name="Обычный 7 7 2 2 2" xfId="31416"/>
    <cellStyle name="Обычный 7 7 2 3" xfId="22968"/>
    <cellStyle name="Обычный 7 7 3" xfId="10295"/>
    <cellStyle name="Обычный 7 7 3 2" xfId="27192"/>
    <cellStyle name="Обычный 7 7 4" xfId="18744"/>
    <cellStyle name="Обычный 7 8" xfId="3255"/>
    <cellStyle name="Обычный 7 8 2" xfId="7479"/>
    <cellStyle name="Обычный 7 8 2 2" xfId="15927"/>
    <cellStyle name="Обычный 7 8 2 2 2" xfId="32824"/>
    <cellStyle name="Обычный 7 8 2 3" xfId="24376"/>
    <cellStyle name="Обычный 7 8 3" xfId="11703"/>
    <cellStyle name="Обычный 7 8 3 2" xfId="28600"/>
    <cellStyle name="Обычный 7 8 4" xfId="20152"/>
    <cellStyle name="Обычный 7 9" xfId="4663"/>
    <cellStyle name="Обычный 7 9 2" xfId="13111"/>
    <cellStyle name="Обычный 7 9 2 2" xfId="30008"/>
    <cellStyle name="Обычный 7 9 3" xfId="21560"/>
    <cellStyle name="Обычный 8" xfId="16991"/>
    <cellStyle name="Обычный 8 2" xfId="33888"/>
    <cellStyle name="Процентный" xfId="376" builtinId="5"/>
    <cellStyle name="Процентный 2" xfId="377"/>
    <cellStyle name="Процентный 2 2" xfId="378"/>
    <cellStyle name="Процентный 2 2 2" xfId="772"/>
    <cellStyle name="Процентный 3" xfId="379"/>
    <cellStyle name="Процентный 3 2" xfId="773"/>
    <cellStyle name="Финансовый" xfId="380" builtinId="3"/>
    <cellStyle name="Финансовый 2" xfId="381"/>
    <cellStyle name="Финансовый 2 2" xfId="382"/>
    <cellStyle name="Финансовый 2 2 2" xfId="383"/>
    <cellStyle name="Финансовый 2 2 2 2" xfId="384"/>
    <cellStyle name="Финансовый 2 2 2 2 2" xfId="776"/>
    <cellStyle name="Финансовый 2 2 2 3" xfId="775"/>
    <cellStyle name="Финансовый 2 2 3" xfId="385"/>
    <cellStyle name="Финансовый 2 2 3 2" xfId="777"/>
    <cellStyle name="Финансовый 2 2 4" xfId="774"/>
    <cellStyle name="Финансовый 2 3" xfId="386"/>
    <cellStyle name="Финансовый 2 3 2" xfId="387"/>
    <cellStyle name="Финансовый 2 3 2 2" xfId="388"/>
    <cellStyle name="Финансовый 2 3 2 2 2" xfId="779"/>
    <cellStyle name="Финансовый 2 3 2 3" xfId="778"/>
    <cellStyle name="Финансовый 2 3 3" xfId="389"/>
    <cellStyle name="Финансовый 2 3 3 2" xfId="780"/>
    <cellStyle name="Финансовый 2 3 4" xfId="390"/>
    <cellStyle name="Финансовый 2 4" xfId="391"/>
    <cellStyle name="Финансовый 2 4 2" xfId="392"/>
    <cellStyle name="Финансовый 2 4 2 2" xfId="781"/>
    <cellStyle name="Финансовый 2 4 3" xfId="393"/>
    <cellStyle name="Финансовый 2 5" xfId="394"/>
    <cellStyle name="Финансовый 2 5 2" xfId="395"/>
    <cellStyle name="Финансовый 2 5 2 2" xfId="783"/>
    <cellStyle name="Финансовый 2 5 3" xfId="782"/>
    <cellStyle name="Финансовый 2 6" xfId="396"/>
    <cellStyle name="Финансовый 2 6 2" xfId="784"/>
    <cellStyle name="Финансовый 2 7" xfId="397"/>
    <cellStyle name="Финансовый 3" xfId="398"/>
    <cellStyle name="Финансовый 3 2" xfId="399"/>
    <cellStyle name="Финансовый 3 2 2" xfId="400"/>
    <cellStyle name="Финансовый 3 2 2 2" xfId="401"/>
    <cellStyle name="Финансовый 3 2 2 2 2" xfId="787"/>
    <cellStyle name="Финансовый 3 2 2 3" xfId="786"/>
    <cellStyle name="Финансовый 3 2 3" xfId="402"/>
    <cellStyle name="Финансовый 3 2 3 2" xfId="788"/>
    <cellStyle name="Финансовый 3 2 4" xfId="785"/>
    <cellStyle name="Финансовый 3 3" xfId="403"/>
    <cellStyle name="Финансовый 3 3 2" xfId="404"/>
    <cellStyle name="Финансовый 3 3 2 2" xfId="405"/>
    <cellStyle name="Финансовый 3 3 2 2 2" xfId="790"/>
    <cellStyle name="Финансовый 3 3 2 3" xfId="789"/>
    <cellStyle name="Финансовый 3 3 3" xfId="406"/>
    <cellStyle name="Финансовый 3 3 3 2" xfId="791"/>
    <cellStyle name="Финансовый 3 3 4" xfId="407"/>
    <cellStyle name="Финансовый 3 4" xfId="408"/>
    <cellStyle name="Финансовый 3 4 2" xfId="409"/>
    <cellStyle name="Финансовый 3 4 2 2" xfId="793"/>
    <cellStyle name="Финансовый 3 4 3" xfId="792"/>
    <cellStyle name="Финансовый 3 5" xfId="410"/>
    <cellStyle name="Финансовый 3 5 2" xfId="411"/>
    <cellStyle name="Финансовый 3 5 2 2" xfId="795"/>
    <cellStyle name="Финансовый 3 5 3" xfId="794"/>
    <cellStyle name="Финансовый 3 6" xfId="412"/>
    <cellStyle name="Финансовый 3 6 2" xfId="796"/>
    <cellStyle name="Финансовый 3 7" xfId="413"/>
    <cellStyle name="Финансовый 4" xfId="414"/>
    <cellStyle name="Финансовый 4 2" xfId="415"/>
    <cellStyle name="Финансовый 5" xfId="416"/>
    <cellStyle name="Финансовый 5 2" xfId="417"/>
    <cellStyle name="Финансовый 5 2 2" xfId="797"/>
    <cellStyle name="Финансовый 6" xfId="418"/>
    <cellStyle name="Финансовый 6 2" xfId="79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2;&#1080;&#1085;&#1077;&#1077;&#1074;&#1072;\2020\&#1043;&#1055;\&#1055;&#1088;&#1086;&#1075;&#1088;&#1072;&#1084;&#1084;&#1072;%20&#1085;&#1072;%20%202020-2024%20&#1075;&#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ая ГП "/>
      <sheetName val="2-ая ГП по 2020 от 23.04.2020"/>
      <sheetName val="от 09.04.2020 № 8-160-П (1 изм."/>
      <sheetName val="2-ая ГП "/>
      <sheetName val="1-ая ГП от 14.11.2019 №26-567-П"/>
    </sheetNames>
    <sheetDataSet>
      <sheetData sheetId="0">
        <row r="12">
          <cell r="L12">
            <v>357680</v>
          </cell>
        </row>
        <row r="32">
          <cell r="L32">
            <v>960</v>
          </cell>
        </row>
        <row r="33">
          <cell r="L33">
            <v>2.5</v>
          </cell>
        </row>
        <row r="37">
          <cell r="L37">
            <v>300</v>
          </cell>
        </row>
        <row r="40">
          <cell r="L40">
            <v>5000</v>
          </cell>
        </row>
        <row r="43">
          <cell r="L43">
            <v>50</v>
          </cell>
        </row>
        <row r="80">
          <cell r="L80">
            <v>3000</v>
          </cell>
        </row>
        <row r="83">
          <cell r="L83">
            <v>50</v>
          </cell>
        </row>
        <row r="88">
          <cell r="L88">
            <v>300</v>
          </cell>
        </row>
        <row r="107">
          <cell r="L107">
            <v>0.7</v>
          </cell>
        </row>
        <row r="108">
          <cell r="L108">
            <v>3</v>
          </cell>
        </row>
        <row r="109">
          <cell r="L109">
            <v>124</v>
          </cell>
        </row>
        <row r="125">
          <cell r="L125">
            <v>440</v>
          </cell>
        </row>
        <row r="126">
          <cell r="L126">
            <v>390</v>
          </cell>
        </row>
        <row r="127">
          <cell r="L127">
            <v>140</v>
          </cell>
        </row>
        <row r="140">
          <cell r="L140">
            <v>1</v>
          </cell>
        </row>
        <row r="146">
          <cell r="L146">
            <v>30</v>
          </cell>
        </row>
        <row r="148">
          <cell r="L148">
            <v>21.6</v>
          </cell>
        </row>
        <row r="164">
          <cell r="L164">
            <v>916.5</v>
          </cell>
        </row>
        <row r="182">
          <cell r="L182">
            <v>697.9</v>
          </cell>
        </row>
        <row r="238">
          <cell r="L238">
            <v>5000</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5"/>
  <sheetViews>
    <sheetView tabSelected="1" view="pageBreakPreview" topLeftCell="A168" zoomScale="90" zoomScaleNormal="70" zoomScaleSheetLayoutView="90" workbookViewId="0">
      <selection activeCell="E82" sqref="E82"/>
    </sheetView>
  </sheetViews>
  <sheetFormatPr defaultColWidth="9.140625" defaultRowHeight="12.75" x14ac:dyDescent="0.2"/>
  <cols>
    <col min="1" max="1" width="8.7109375" style="2" customWidth="1"/>
    <col min="2" max="2" width="40.5703125" style="2" customWidth="1"/>
    <col min="3" max="3" width="23.7109375" style="2" customWidth="1"/>
    <col min="4" max="4" width="18.42578125" style="417" customWidth="1"/>
    <col min="5" max="5" width="18.42578125" style="414" customWidth="1"/>
    <col min="6" max="13" width="18.42578125" style="2" customWidth="1"/>
    <col min="14" max="14" width="14" style="2" bestFit="1" customWidth="1"/>
    <col min="15" max="15" width="21.140625" style="2" customWidth="1"/>
    <col min="16" max="16384" width="9.140625" style="2"/>
  </cols>
  <sheetData>
    <row r="1" spans="1:14" s="290" customFormat="1" ht="15.75" x14ac:dyDescent="0.25">
      <c r="A1" s="284"/>
      <c r="B1" s="284"/>
      <c r="C1" s="284"/>
      <c r="D1" s="285"/>
      <c r="E1" s="286"/>
      <c r="F1" s="287"/>
      <c r="G1" s="287"/>
      <c r="H1" s="288"/>
      <c r="I1" s="284"/>
      <c r="J1" s="284"/>
      <c r="K1" s="287"/>
      <c r="L1" s="289"/>
      <c r="M1" s="289" t="s">
        <v>347</v>
      </c>
      <c r="N1" s="289"/>
    </row>
    <row r="2" spans="1:14" s="290" customFormat="1" ht="18.75" x14ac:dyDescent="0.3">
      <c r="A2" s="291" t="s">
        <v>348</v>
      </c>
      <c r="B2" s="291"/>
      <c r="C2" s="291"/>
      <c r="D2" s="291"/>
      <c r="E2" s="291"/>
      <c r="F2" s="291"/>
      <c r="G2" s="291"/>
      <c r="H2" s="291"/>
      <c r="I2" s="291"/>
      <c r="J2" s="291"/>
      <c r="K2" s="291"/>
      <c r="L2" s="291"/>
      <c r="M2" s="291"/>
      <c r="N2" s="291"/>
    </row>
    <row r="3" spans="1:14" s="290" customFormat="1" ht="18.75" x14ac:dyDescent="0.3">
      <c r="A3" s="292" t="s">
        <v>349</v>
      </c>
      <c r="B3" s="292"/>
      <c r="C3" s="292"/>
      <c r="D3" s="292"/>
      <c r="E3" s="292"/>
      <c r="F3" s="292"/>
      <c r="G3" s="292"/>
      <c r="H3" s="292"/>
      <c r="I3" s="292"/>
      <c r="J3" s="292"/>
      <c r="K3" s="292"/>
      <c r="L3" s="292"/>
      <c r="M3" s="292"/>
      <c r="N3" s="292"/>
    </row>
    <row r="4" spans="1:14" s="290" customFormat="1" ht="18.75" x14ac:dyDescent="0.3">
      <c r="A4" s="292" t="s">
        <v>709</v>
      </c>
      <c r="B4" s="292"/>
      <c r="C4" s="292"/>
      <c r="D4" s="292"/>
      <c r="E4" s="292"/>
      <c r="F4" s="292"/>
      <c r="G4" s="292"/>
      <c r="H4" s="292"/>
      <c r="I4" s="292"/>
      <c r="J4" s="292"/>
      <c r="K4" s="292"/>
      <c r="L4" s="292"/>
      <c r="M4" s="292"/>
      <c r="N4" s="292"/>
    </row>
    <row r="5" spans="1:14" ht="39.75" customHeight="1" x14ac:dyDescent="0.2">
      <c r="A5" s="293" t="s">
        <v>60</v>
      </c>
      <c r="B5" s="293" t="s">
        <v>336</v>
      </c>
      <c r="C5" s="293" t="s">
        <v>337</v>
      </c>
      <c r="D5" s="294" t="s">
        <v>340</v>
      </c>
      <c r="E5" s="294"/>
      <c r="F5" s="294"/>
      <c r="G5" s="294" t="s">
        <v>341</v>
      </c>
      <c r="H5" s="294"/>
      <c r="I5" s="294"/>
      <c r="J5" s="294" t="s">
        <v>342</v>
      </c>
      <c r="K5" s="294"/>
      <c r="L5" s="294"/>
      <c r="M5" s="294" t="s">
        <v>343</v>
      </c>
    </row>
    <row r="6" spans="1:14" ht="91.5" customHeight="1" x14ac:dyDescent="0.2">
      <c r="A6" s="293"/>
      <c r="B6" s="293"/>
      <c r="C6" s="293"/>
      <c r="D6" s="212" t="s">
        <v>344</v>
      </c>
      <c r="E6" s="295" t="s">
        <v>345</v>
      </c>
      <c r="F6" s="212" t="s">
        <v>346</v>
      </c>
      <c r="G6" s="212" t="s">
        <v>344</v>
      </c>
      <c r="H6" s="212" t="s">
        <v>345</v>
      </c>
      <c r="I6" s="212" t="s">
        <v>393</v>
      </c>
      <c r="J6" s="212" t="s">
        <v>344</v>
      </c>
      <c r="K6" s="212" t="s">
        <v>345</v>
      </c>
      <c r="L6" s="212" t="s">
        <v>393</v>
      </c>
      <c r="M6" s="294"/>
    </row>
    <row r="7" spans="1:14" s="298" customFormat="1" x14ac:dyDescent="0.25">
      <c r="A7" s="211">
        <v>1</v>
      </c>
      <c r="B7" s="211">
        <v>2</v>
      </c>
      <c r="C7" s="211">
        <v>3</v>
      </c>
      <c r="D7" s="296">
        <v>4</v>
      </c>
      <c r="E7" s="297">
        <v>5</v>
      </c>
      <c r="F7" s="296">
        <v>6</v>
      </c>
      <c r="G7" s="296">
        <v>7</v>
      </c>
      <c r="H7" s="296">
        <v>8</v>
      </c>
      <c r="I7" s="296">
        <v>9</v>
      </c>
      <c r="J7" s="296">
        <v>10</v>
      </c>
      <c r="K7" s="296">
        <v>11</v>
      </c>
      <c r="L7" s="296">
        <v>12</v>
      </c>
      <c r="M7" s="296">
        <v>13</v>
      </c>
    </row>
    <row r="8" spans="1:14" ht="25.5" customHeight="1" x14ac:dyDescent="0.2">
      <c r="A8" s="299" t="s">
        <v>188</v>
      </c>
      <c r="B8" s="300"/>
      <c r="C8" s="300"/>
      <c r="D8" s="300"/>
      <c r="E8" s="300"/>
      <c r="F8" s="300"/>
      <c r="G8" s="300"/>
      <c r="H8" s="300"/>
      <c r="I8" s="300"/>
      <c r="J8" s="300"/>
      <c r="K8" s="300"/>
      <c r="L8" s="300"/>
      <c r="M8" s="301"/>
    </row>
    <row r="9" spans="1:14" s="306" customFormat="1" ht="33" customHeight="1" x14ac:dyDescent="0.2">
      <c r="A9" s="302" t="s">
        <v>18</v>
      </c>
      <c r="B9" s="303" t="s">
        <v>17</v>
      </c>
      <c r="C9" s="304"/>
      <c r="D9" s="232">
        <f t="shared" ref="D9:L9" si="0">SUM(D10:D57)</f>
        <v>1338239.5000000002</v>
      </c>
      <c r="E9" s="241">
        <f t="shared" si="0"/>
        <v>4480766.6855600001</v>
      </c>
      <c r="F9" s="232">
        <f t="shared" si="0"/>
        <v>0</v>
      </c>
      <c r="G9" s="232">
        <f t="shared" si="0"/>
        <v>1338239.5000000002</v>
      </c>
      <c r="H9" s="232">
        <f t="shared" si="0"/>
        <v>3731847.2265400006</v>
      </c>
      <c r="I9" s="232">
        <f t="shared" si="0"/>
        <v>0</v>
      </c>
      <c r="J9" s="232">
        <f t="shared" si="0"/>
        <v>663897.06909</v>
      </c>
      <c r="K9" s="232">
        <f t="shared" si="0"/>
        <v>3179536.25159</v>
      </c>
      <c r="L9" s="232">
        <f t="shared" si="0"/>
        <v>0</v>
      </c>
      <c r="M9" s="232"/>
      <c r="N9" s="305">
        <v>5834163.2000000002</v>
      </c>
    </row>
    <row r="10" spans="1:14" ht="144.75" customHeight="1" x14ac:dyDescent="0.2">
      <c r="A10" s="307" t="s">
        <v>64</v>
      </c>
      <c r="B10" s="308" t="s">
        <v>69</v>
      </c>
      <c r="C10" s="80" t="s">
        <v>454</v>
      </c>
      <c r="D10" s="233"/>
      <c r="E10" s="234">
        <v>412000</v>
      </c>
      <c r="F10" s="233"/>
      <c r="G10" s="233"/>
      <c r="H10" s="233">
        <v>370000</v>
      </c>
      <c r="I10" s="233"/>
      <c r="J10" s="233"/>
      <c r="K10" s="233">
        <v>369732.38055</v>
      </c>
      <c r="L10" s="233"/>
      <c r="M10" s="233"/>
      <c r="N10" s="309">
        <f>N9-H9-G9</f>
        <v>764076.47345999931</v>
      </c>
    </row>
    <row r="11" spans="1:14" ht="81.75" customHeight="1" x14ac:dyDescent="0.2">
      <c r="A11" s="307" t="s">
        <v>65</v>
      </c>
      <c r="B11" s="308" t="s">
        <v>70</v>
      </c>
      <c r="C11" s="80" t="s">
        <v>456</v>
      </c>
      <c r="D11" s="233"/>
      <c r="E11" s="234">
        <v>122760</v>
      </c>
      <c r="F11" s="233"/>
      <c r="G11" s="233"/>
      <c r="H11" s="233">
        <v>120000</v>
      </c>
      <c r="I11" s="233"/>
      <c r="J11" s="233"/>
      <c r="K11" s="233">
        <v>92858.721579999998</v>
      </c>
      <c r="L11" s="233"/>
      <c r="M11" s="233"/>
    </row>
    <row r="12" spans="1:14" ht="106.5" customHeight="1" x14ac:dyDescent="0.2">
      <c r="A12" s="307" t="s">
        <v>66</v>
      </c>
      <c r="B12" s="308" t="s">
        <v>215</v>
      </c>
      <c r="C12" s="80" t="s">
        <v>453</v>
      </c>
      <c r="D12" s="233"/>
      <c r="E12" s="234">
        <v>189999.35902</v>
      </c>
      <c r="F12" s="233"/>
      <c r="G12" s="233"/>
      <c r="H12" s="233">
        <v>122700.5</v>
      </c>
      <c r="I12" s="233"/>
      <c r="J12" s="233"/>
      <c r="K12" s="233">
        <v>118872.30725</v>
      </c>
      <c r="L12" s="233"/>
      <c r="M12" s="233"/>
    </row>
    <row r="13" spans="1:14" ht="83.25" customHeight="1" x14ac:dyDescent="0.2">
      <c r="A13" s="307" t="s">
        <v>67</v>
      </c>
      <c r="B13" s="308" t="s">
        <v>71</v>
      </c>
      <c r="C13" s="80" t="s">
        <v>453</v>
      </c>
      <c r="D13" s="233"/>
      <c r="E13" s="234">
        <v>31300</v>
      </c>
      <c r="F13" s="233"/>
      <c r="G13" s="233"/>
      <c r="H13" s="233">
        <v>31300</v>
      </c>
      <c r="I13" s="233"/>
      <c r="J13" s="233"/>
      <c r="K13" s="233">
        <v>7445.0345100000004</v>
      </c>
      <c r="L13" s="233"/>
      <c r="M13" s="233"/>
    </row>
    <row r="14" spans="1:14" ht="109.5" customHeight="1" x14ac:dyDescent="0.2">
      <c r="A14" s="307" t="s">
        <v>68</v>
      </c>
      <c r="B14" s="308" t="s">
        <v>216</v>
      </c>
      <c r="C14" s="80" t="s">
        <v>173</v>
      </c>
      <c r="D14" s="233"/>
      <c r="E14" s="234">
        <v>18500</v>
      </c>
      <c r="F14" s="233"/>
      <c r="G14" s="233"/>
      <c r="H14" s="233">
        <v>18500</v>
      </c>
      <c r="I14" s="233"/>
      <c r="J14" s="233"/>
      <c r="K14" s="233">
        <v>13167.2363</v>
      </c>
      <c r="L14" s="233"/>
      <c r="M14" s="233"/>
    </row>
    <row r="15" spans="1:14" ht="62.25" customHeight="1" x14ac:dyDescent="0.2">
      <c r="A15" s="307" t="s">
        <v>9</v>
      </c>
      <c r="B15" s="308" t="s">
        <v>217</v>
      </c>
      <c r="C15" s="91" t="s">
        <v>465</v>
      </c>
      <c r="D15" s="233"/>
      <c r="E15" s="234">
        <v>1455042.3</v>
      </c>
      <c r="F15" s="233"/>
      <c r="G15" s="233"/>
      <c r="H15" s="233">
        <v>1179791</v>
      </c>
      <c r="I15" s="233"/>
      <c r="J15" s="233"/>
      <c r="K15" s="233">
        <v>1028767.1</v>
      </c>
      <c r="L15" s="233"/>
      <c r="M15" s="233"/>
    </row>
    <row r="16" spans="1:14" ht="65.25" customHeight="1" x14ac:dyDescent="0.2">
      <c r="A16" s="307" t="s">
        <v>10</v>
      </c>
      <c r="B16" s="308" t="s">
        <v>218</v>
      </c>
      <c r="C16" s="91" t="s">
        <v>465</v>
      </c>
      <c r="D16" s="233"/>
      <c r="E16" s="234">
        <v>1110</v>
      </c>
      <c r="F16" s="233"/>
      <c r="G16" s="233"/>
      <c r="H16" s="235">
        <v>1020</v>
      </c>
      <c r="I16" s="233"/>
      <c r="J16" s="233"/>
      <c r="K16" s="233">
        <v>601.87800000000004</v>
      </c>
      <c r="L16" s="233"/>
      <c r="M16" s="233"/>
    </row>
    <row r="17" spans="1:13" ht="66.75" customHeight="1" x14ac:dyDescent="0.2">
      <c r="A17" s="307" t="s">
        <v>16</v>
      </c>
      <c r="B17" s="308" t="s">
        <v>219</v>
      </c>
      <c r="C17" s="91" t="s">
        <v>465</v>
      </c>
      <c r="D17" s="233"/>
      <c r="E17" s="234">
        <v>22113</v>
      </c>
      <c r="F17" s="233"/>
      <c r="G17" s="233"/>
      <c r="H17" s="233">
        <v>19500</v>
      </c>
      <c r="I17" s="233"/>
      <c r="J17" s="233"/>
      <c r="K17" s="233">
        <v>15759.234130000001</v>
      </c>
      <c r="L17" s="233"/>
      <c r="M17" s="233"/>
    </row>
    <row r="18" spans="1:13" ht="68.25" customHeight="1" x14ac:dyDescent="0.2">
      <c r="A18" s="307" t="s">
        <v>101</v>
      </c>
      <c r="B18" s="308" t="s">
        <v>220</v>
      </c>
      <c r="C18" s="91" t="s">
        <v>465</v>
      </c>
      <c r="D18" s="233"/>
      <c r="E18" s="234">
        <v>1286496</v>
      </c>
      <c r="F18" s="233"/>
      <c r="G18" s="233"/>
      <c r="H18" s="235">
        <v>1026846</v>
      </c>
      <c r="I18" s="233"/>
      <c r="J18" s="233"/>
      <c r="K18" s="233">
        <v>908283.49884999997</v>
      </c>
      <c r="L18" s="233"/>
      <c r="M18" s="233"/>
    </row>
    <row r="19" spans="1:13" ht="83.25" customHeight="1" x14ac:dyDescent="0.2">
      <c r="A19" s="307" t="s">
        <v>102</v>
      </c>
      <c r="B19" s="308" t="s">
        <v>73</v>
      </c>
      <c r="C19" s="80" t="s">
        <v>456</v>
      </c>
      <c r="D19" s="233"/>
      <c r="E19" s="234">
        <v>144520</v>
      </c>
      <c r="F19" s="233"/>
      <c r="G19" s="233"/>
      <c r="H19" s="233">
        <v>130000</v>
      </c>
      <c r="I19" s="233"/>
      <c r="J19" s="233"/>
      <c r="K19" s="233">
        <v>96175.8</v>
      </c>
      <c r="L19" s="233"/>
      <c r="M19" s="233"/>
    </row>
    <row r="20" spans="1:13" ht="66" customHeight="1" x14ac:dyDescent="0.2">
      <c r="A20" s="307" t="s">
        <v>8</v>
      </c>
      <c r="B20" s="308" t="s">
        <v>74</v>
      </c>
      <c r="C20" s="91" t="s">
        <v>465</v>
      </c>
      <c r="D20" s="233"/>
      <c r="E20" s="237">
        <v>7582.6265400000002</v>
      </c>
      <c r="F20" s="233"/>
      <c r="G20" s="233"/>
      <c r="H20" s="310">
        <v>4932.6265400000002</v>
      </c>
      <c r="I20" s="233"/>
      <c r="J20" s="233"/>
      <c r="K20" s="233">
        <v>4890.9822599999998</v>
      </c>
      <c r="L20" s="233"/>
      <c r="M20" s="233"/>
    </row>
    <row r="21" spans="1:13" ht="187.5" customHeight="1" x14ac:dyDescent="0.2">
      <c r="A21" s="307" t="s">
        <v>19</v>
      </c>
      <c r="B21" s="308" t="s">
        <v>75</v>
      </c>
      <c r="C21" s="91" t="s">
        <v>465</v>
      </c>
      <c r="D21" s="233"/>
      <c r="E21" s="233">
        <v>30</v>
      </c>
      <c r="F21" s="233"/>
      <c r="G21" s="233"/>
      <c r="H21" s="233">
        <v>30</v>
      </c>
      <c r="I21" s="233"/>
      <c r="J21" s="233"/>
      <c r="K21" s="233">
        <v>0</v>
      </c>
      <c r="L21" s="233"/>
      <c r="M21" s="233"/>
    </row>
    <row r="22" spans="1:13" ht="66" customHeight="1" x14ac:dyDescent="0.2">
      <c r="A22" s="307" t="s">
        <v>20</v>
      </c>
      <c r="B22" s="308" t="s">
        <v>221</v>
      </c>
      <c r="C22" s="91" t="s">
        <v>465</v>
      </c>
      <c r="D22" s="233"/>
      <c r="E22" s="234">
        <v>356200</v>
      </c>
      <c r="F22" s="233"/>
      <c r="G22" s="233"/>
      <c r="H22" s="233">
        <v>310000</v>
      </c>
      <c r="I22" s="233"/>
      <c r="J22" s="233"/>
      <c r="K22" s="233">
        <v>293960.37059000001</v>
      </c>
      <c r="L22" s="233"/>
      <c r="M22" s="233"/>
    </row>
    <row r="23" spans="1:13" ht="66" customHeight="1" x14ac:dyDescent="0.2">
      <c r="A23" s="307" t="s">
        <v>21</v>
      </c>
      <c r="B23" s="308" t="s">
        <v>222</v>
      </c>
      <c r="C23" s="91" t="s">
        <v>465</v>
      </c>
      <c r="D23" s="233"/>
      <c r="E23" s="234">
        <v>20600</v>
      </c>
      <c r="F23" s="233"/>
      <c r="G23" s="233"/>
      <c r="H23" s="233">
        <v>14100</v>
      </c>
      <c r="I23" s="233"/>
      <c r="J23" s="233"/>
      <c r="K23" s="233">
        <v>2851.4448600000001</v>
      </c>
      <c r="L23" s="233"/>
      <c r="M23" s="233"/>
    </row>
    <row r="24" spans="1:13" ht="64.5" customHeight="1" x14ac:dyDescent="0.2">
      <c r="A24" s="307" t="s">
        <v>22</v>
      </c>
      <c r="B24" s="308" t="s">
        <v>223</v>
      </c>
      <c r="C24" s="80" t="s">
        <v>475</v>
      </c>
      <c r="D24" s="233"/>
      <c r="E24" s="234">
        <v>80</v>
      </c>
      <c r="F24" s="233"/>
      <c r="G24" s="233"/>
      <c r="H24" s="233">
        <v>70</v>
      </c>
      <c r="I24" s="233"/>
      <c r="J24" s="233"/>
      <c r="K24" s="233">
        <v>25</v>
      </c>
      <c r="L24" s="233"/>
      <c r="M24" s="233"/>
    </row>
    <row r="25" spans="1:13" ht="64.5" customHeight="1" x14ac:dyDescent="0.2">
      <c r="A25" s="307" t="s">
        <v>23</v>
      </c>
      <c r="B25" s="308" t="s">
        <v>76</v>
      </c>
      <c r="C25" s="91" t="s">
        <v>465</v>
      </c>
      <c r="D25" s="233"/>
      <c r="E25" s="234">
        <v>736</v>
      </c>
      <c r="F25" s="233"/>
      <c r="G25" s="233"/>
      <c r="H25" s="233">
        <v>680</v>
      </c>
      <c r="I25" s="233"/>
      <c r="J25" s="233"/>
      <c r="K25" s="233">
        <v>473.69400000000002</v>
      </c>
      <c r="L25" s="233"/>
      <c r="M25" s="233"/>
    </row>
    <row r="26" spans="1:13" ht="169.5" customHeight="1" x14ac:dyDescent="0.2">
      <c r="A26" s="307" t="s">
        <v>24</v>
      </c>
      <c r="B26" s="308" t="s">
        <v>224</v>
      </c>
      <c r="C26" s="91" t="s">
        <v>465</v>
      </c>
      <c r="D26" s="233"/>
      <c r="E26" s="234">
        <v>3671</v>
      </c>
      <c r="F26" s="233"/>
      <c r="G26" s="233"/>
      <c r="H26" s="233">
        <v>3500</v>
      </c>
      <c r="I26" s="233"/>
      <c r="J26" s="233"/>
      <c r="K26" s="233">
        <v>2456.6750499999998</v>
      </c>
      <c r="L26" s="233"/>
      <c r="M26" s="233"/>
    </row>
    <row r="27" spans="1:13" ht="69" customHeight="1" x14ac:dyDescent="0.2">
      <c r="A27" s="307" t="s">
        <v>25</v>
      </c>
      <c r="B27" s="308" t="s">
        <v>77</v>
      </c>
      <c r="C27" s="91" t="s">
        <v>465</v>
      </c>
      <c r="D27" s="233"/>
      <c r="E27" s="234">
        <v>62500</v>
      </c>
      <c r="F27" s="233"/>
      <c r="G27" s="233"/>
      <c r="H27" s="233">
        <v>42500</v>
      </c>
      <c r="I27" s="233"/>
      <c r="J27" s="233"/>
      <c r="K27" s="233">
        <v>41516.002200000003</v>
      </c>
      <c r="L27" s="233"/>
      <c r="M27" s="233"/>
    </row>
    <row r="28" spans="1:13" ht="72.75" customHeight="1" x14ac:dyDescent="0.2">
      <c r="A28" s="307" t="s">
        <v>26</v>
      </c>
      <c r="B28" s="308" t="s">
        <v>78</v>
      </c>
      <c r="C28" s="91" t="s">
        <v>465</v>
      </c>
      <c r="D28" s="233"/>
      <c r="E28" s="234">
        <v>1120</v>
      </c>
      <c r="F28" s="233"/>
      <c r="G28" s="233"/>
      <c r="H28" s="235">
        <v>1020</v>
      </c>
      <c r="I28" s="233"/>
      <c r="J28" s="233"/>
      <c r="K28" s="233">
        <v>717.83749999999998</v>
      </c>
      <c r="L28" s="233"/>
      <c r="M28" s="233"/>
    </row>
    <row r="29" spans="1:13" ht="199.5" customHeight="1" x14ac:dyDescent="0.2">
      <c r="A29" s="311" t="s">
        <v>27</v>
      </c>
      <c r="B29" s="308" t="s">
        <v>62</v>
      </c>
      <c r="C29" s="92" t="s">
        <v>482</v>
      </c>
      <c r="D29" s="312"/>
      <c r="E29" s="313">
        <v>21665.5</v>
      </c>
      <c r="F29" s="233"/>
      <c r="G29" s="233"/>
      <c r="H29" s="310">
        <v>21665.5</v>
      </c>
      <c r="I29" s="233"/>
      <c r="J29" s="233"/>
      <c r="K29" s="233">
        <v>8650.1627100000005</v>
      </c>
      <c r="L29" s="233"/>
      <c r="M29" s="233"/>
    </row>
    <row r="30" spans="1:13" ht="66" customHeight="1" x14ac:dyDescent="0.2">
      <c r="A30" s="307" t="s">
        <v>28</v>
      </c>
      <c r="B30" s="308" t="s">
        <v>225</v>
      </c>
      <c r="C30" s="91" t="s">
        <v>465</v>
      </c>
      <c r="D30" s="233"/>
      <c r="E30" s="234">
        <v>960</v>
      </c>
      <c r="F30" s="233"/>
      <c r="G30" s="233"/>
      <c r="H30" s="233">
        <f>E30</f>
        <v>960</v>
      </c>
      <c r="I30" s="233"/>
      <c r="J30" s="233"/>
      <c r="K30" s="233">
        <v>480</v>
      </c>
      <c r="L30" s="233"/>
      <c r="M30" s="233"/>
    </row>
    <row r="31" spans="1:13" ht="66" customHeight="1" x14ac:dyDescent="0.2">
      <c r="A31" s="307" t="s">
        <v>29</v>
      </c>
      <c r="B31" s="308" t="s">
        <v>79</v>
      </c>
      <c r="C31" s="91" t="s">
        <v>465</v>
      </c>
      <c r="D31" s="233"/>
      <c r="E31" s="234">
        <v>2.5</v>
      </c>
      <c r="F31" s="233"/>
      <c r="G31" s="233"/>
      <c r="H31" s="233">
        <v>2.5</v>
      </c>
      <c r="I31" s="233"/>
      <c r="J31" s="233"/>
      <c r="K31" s="233">
        <v>0</v>
      </c>
      <c r="L31" s="233"/>
      <c r="M31" s="233"/>
    </row>
    <row r="32" spans="1:13" ht="80.25" customHeight="1" x14ac:dyDescent="0.2">
      <c r="A32" s="307" t="s">
        <v>30</v>
      </c>
      <c r="B32" s="308" t="s">
        <v>80</v>
      </c>
      <c r="C32" s="80" t="s">
        <v>456</v>
      </c>
      <c r="D32" s="233"/>
      <c r="E32" s="234">
        <v>50000</v>
      </c>
      <c r="F32" s="233"/>
      <c r="G32" s="233"/>
      <c r="H32" s="233">
        <v>47000</v>
      </c>
      <c r="I32" s="233"/>
      <c r="J32" s="233"/>
      <c r="K32" s="233">
        <v>33230.027499999997</v>
      </c>
      <c r="L32" s="233"/>
      <c r="M32" s="233"/>
    </row>
    <row r="33" spans="1:13" ht="69" customHeight="1" x14ac:dyDescent="0.2">
      <c r="A33" s="307" t="s">
        <v>31</v>
      </c>
      <c r="B33" s="308" t="s">
        <v>81</v>
      </c>
      <c r="C33" s="91" t="s">
        <v>465</v>
      </c>
      <c r="D33" s="233"/>
      <c r="E33" s="234">
        <v>10838</v>
      </c>
      <c r="F33" s="233"/>
      <c r="G33" s="233"/>
      <c r="H33" s="233">
        <v>9750</v>
      </c>
      <c r="I33" s="233"/>
      <c r="J33" s="233"/>
      <c r="K33" s="233">
        <v>7743.8664600000002</v>
      </c>
      <c r="L33" s="233"/>
      <c r="M33" s="233"/>
    </row>
    <row r="34" spans="1:13" ht="78.75" customHeight="1" x14ac:dyDescent="0.2">
      <c r="A34" s="307" t="s">
        <v>32</v>
      </c>
      <c r="B34" s="308" t="s">
        <v>82</v>
      </c>
      <c r="C34" s="80" t="s">
        <v>456</v>
      </c>
      <c r="D34" s="233"/>
      <c r="E34" s="234">
        <v>13890</v>
      </c>
      <c r="F34" s="233"/>
      <c r="G34" s="233"/>
      <c r="H34" s="233">
        <v>11165</v>
      </c>
      <c r="I34" s="233"/>
      <c r="J34" s="233"/>
      <c r="K34" s="233">
        <v>10540.136759999999</v>
      </c>
      <c r="L34" s="233"/>
      <c r="M34" s="233"/>
    </row>
    <row r="35" spans="1:13" ht="93" customHeight="1" x14ac:dyDescent="0.2">
      <c r="A35" s="307" t="s">
        <v>33</v>
      </c>
      <c r="B35" s="209" t="s">
        <v>181</v>
      </c>
      <c r="C35" s="80" t="s">
        <v>456</v>
      </c>
      <c r="D35" s="233"/>
      <c r="E35" s="234">
        <v>300</v>
      </c>
      <c r="F35" s="233"/>
      <c r="G35" s="233"/>
      <c r="H35" s="233">
        <v>300</v>
      </c>
      <c r="I35" s="233"/>
      <c r="J35" s="233"/>
      <c r="K35" s="233">
        <v>0</v>
      </c>
      <c r="L35" s="233"/>
      <c r="M35" s="233"/>
    </row>
    <row r="36" spans="1:13" ht="64.5" customHeight="1" x14ac:dyDescent="0.2">
      <c r="A36" s="307" t="s">
        <v>34</v>
      </c>
      <c r="B36" s="308" t="s">
        <v>83</v>
      </c>
      <c r="C36" s="91" t="s">
        <v>465</v>
      </c>
      <c r="D36" s="233"/>
      <c r="E36" s="234">
        <v>3036</v>
      </c>
      <c r="F36" s="233"/>
      <c r="G36" s="233"/>
      <c r="H36" s="235">
        <v>2650</v>
      </c>
      <c r="I36" s="233"/>
      <c r="J36" s="233"/>
      <c r="K36" s="233">
        <v>1648.2284099999999</v>
      </c>
      <c r="L36" s="233"/>
      <c r="M36" s="233"/>
    </row>
    <row r="37" spans="1:13" ht="81.75" customHeight="1" x14ac:dyDescent="0.2">
      <c r="A37" s="307" t="s">
        <v>35</v>
      </c>
      <c r="B37" s="308" t="s">
        <v>226</v>
      </c>
      <c r="C37" s="80" t="s">
        <v>456</v>
      </c>
      <c r="D37" s="233"/>
      <c r="E37" s="234">
        <v>42027</v>
      </c>
      <c r="F37" s="233"/>
      <c r="G37" s="233"/>
      <c r="H37" s="235">
        <v>42027</v>
      </c>
      <c r="I37" s="233"/>
      <c r="J37" s="233"/>
      <c r="K37" s="233">
        <v>16488.768179999999</v>
      </c>
      <c r="L37" s="233"/>
      <c r="M37" s="233"/>
    </row>
    <row r="38" spans="1:13" ht="67.5" customHeight="1" x14ac:dyDescent="0.2">
      <c r="A38" s="307" t="s">
        <v>36</v>
      </c>
      <c r="B38" s="308" t="s">
        <v>84</v>
      </c>
      <c r="C38" s="80" t="s">
        <v>475</v>
      </c>
      <c r="D38" s="233"/>
      <c r="E38" s="234">
        <v>5000</v>
      </c>
      <c r="F38" s="233"/>
      <c r="G38" s="233"/>
      <c r="H38" s="233">
        <v>5000</v>
      </c>
      <c r="I38" s="233"/>
      <c r="J38" s="233"/>
      <c r="K38" s="233">
        <v>3920.7110699999998</v>
      </c>
      <c r="L38" s="233"/>
      <c r="M38" s="233"/>
    </row>
    <row r="39" spans="1:13" ht="66.75" customHeight="1" x14ac:dyDescent="0.2">
      <c r="A39" s="307" t="s">
        <v>37</v>
      </c>
      <c r="B39" s="308" t="s">
        <v>227</v>
      </c>
      <c r="C39" s="91" t="s">
        <v>465</v>
      </c>
      <c r="D39" s="233"/>
      <c r="E39" s="234">
        <v>86526.6</v>
      </c>
      <c r="F39" s="233"/>
      <c r="G39" s="233"/>
      <c r="H39" s="235">
        <v>86526.6</v>
      </c>
      <c r="I39" s="233"/>
      <c r="J39" s="233"/>
      <c r="K39" s="233">
        <v>76510.91635</v>
      </c>
      <c r="L39" s="233"/>
      <c r="M39" s="233"/>
    </row>
    <row r="40" spans="1:13" ht="93" customHeight="1" x14ac:dyDescent="0.2">
      <c r="A40" s="314" t="s">
        <v>39</v>
      </c>
      <c r="B40" s="308" t="s">
        <v>85</v>
      </c>
      <c r="C40" s="91" t="s">
        <v>465</v>
      </c>
      <c r="D40" s="233"/>
      <c r="E40" s="234">
        <v>2392.1</v>
      </c>
      <c r="F40" s="233"/>
      <c r="G40" s="233"/>
      <c r="H40" s="233">
        <v>2392.1</v>
      </c>
      <c r="I40" s="233"/>
      <c r="J40" s="233"/>
      <c r="K40" s="233">
        <v>1130.2029</v>
      </c>
      <c r="L40" s="233"/>
      <c r="M40" s="233"/>
    </row>
    <row r="41" spans="1:13" ht="47.25" hidden="1" customHeight="1" x14ac:dyDescent="0.2">
      <c r="A41" s="307" t="s">
        <v>39</v>
      </c>
      <c r="B41" s="308" t="s">
        <v>109</v>
      </c>
      <c r="C41" s="236" t="s">
        <v>175</v>
      </c>
      <c r="D41" s="233"/>
      <c r="E41" s="234"/>
      <c r="F41" s="233"/>
      <c r="G41" s="233"/>
      <c r="H41" s="233">
        <f t="shared" ref="H41" si="1">E41</f>
        <v>0</v>
      </c>
      <c r="I41" s="233"/>
      <c r="J41" s="233"/>
      <c r="K41" s="233"/>
      <c r="L41" s="233"/>
      <c r="M41" s="233"/>
    </row>
    <row r="42" spans="1:13" ht="118.5" customHeight="1" x14ac:dyDescent="0.2">
      <c r="A42" s="307" t="s">
        <v>40</v>
      </c>
      <c r="B42" s="209" t="s">
        <v>228</v>
      </c>
      <c r="C42" s="80" t="s">
        <v>456</v>
      </c>
      <c r="D42" s="233"/>
      <c r="E42" s="234">
        <v>50</v>
      </c>
      <c r="F42" s="233"/>
      <c r="G42" s="233"/>
      <c r="H42" s="235">
        <v>50</v>
      </c>
      <c r="I42" s="233"/>
      <c r="J42" s="233"/>
      <c r="K42" s="233">
        <v>17.683409999999999</v>
      </c>
      <c r="L42" s="233"/>
      <c r="M42" s="233"/>
    </row>
    <row r="43" spans="1:13" ht="78.75" customHeight="1" x14ac:dyDescent="0.2">
      <c r="A43" s="307" t="s">
        <v>41</v>
      </c>
      <c r="B43" s="308" t="s">
        <v>229</v>
      </c>
      <c r="C43" s="91" t="s">
        <v>465</v>
      </c>
      <c r="D43" s="233"/>
      <c r="E43" s="234">
        <v>110.8</v>
      </c>
      <c r="F43" s="233"/>
      <c r="G43" s="233"/>
      <c r="H43" s="233">
        <v>70.5</v>
      </c>
      <c r="I43" s="233"/>
      <c r="J43" s="233"/>
      <c r="K43" s="233">
        <v>57.79081</v>
      </c>
      <c r="L43" s="233"/>
      <c r="M43" s="233"/>
    </row>
    <row r="44" spans="1:13" ht="82.5" customHeight="1" x14ac:dyDescent="0.2">
      <c r="A44" s="307" t="s">
        <v>42</v>
      </c>
      <c r="B44" s="308" t="s">
        <v>230</v>
      </c>
      <c r="C44" s="80" t="s">
        <v>456</v>
      </c>
      <c r="D44" s="233"/>
      <c r="E44" s="234">
        <v>830</v>
      </c>
      <c r="F44" s="233"/>
      <c r="G44" s="233"/>
      <c r="H44" s="233">
        <v>700</v>
      </c>
      <c r="I44" s="233"/>
      <c r="J44" s="233"/>
      <c r="K44" s="233">
        <v>334.95670999999999</v>
      </c>
      <c r="L44" s="233"/>
      <c r="M44" s="233"/>
    </row>
    <row r="45" spans="1:13" ht="54.75" customHeight="1" x14ac:dyDescent="0.2">
      <c r="A45" s="307" t="s">
        <v>43</v>
      </c>
      <c r="B45" s="308" t="s">
        <v>86</v>
      </c>
      <c r="C45" s="91" t="s">
        <v>465</v>
      </c>
      <c r="D45" s="233"/>
      <c r="E45" s="234">
        <v>3960</v>
      </c>
      <c r="F45" s="233"/>
      <c r="G45" s="233"/>
      <c r="H45" s="233">
        <v>3400</v>
      </c>
      <c r="I45" s="233"/>
      <c r="J45" s="233"/>
      <c r="K45" s="233">
        <v>2751.25945</v>
      </c>
      <c r="L45" s="233"/>
      <c r="M45" s="233"/>
    </row>
    <row r="46" spans="1:13" ht="66.75" customHeight="1" x14ac:dyDescent="0.2">
      <c r="A46" s="307" t="s">
        <v>44</v>
      </c>
      <c r="B46" s="308" t="s">
        <v>231</v>
      </c>
      <c r="C46" s="91" t="s">
        <v>465</v>
      </c>
      <c r="D46" s="233"/>
      <c r="E46" s="234">
        <v>300</v>
      </c>
      <c r="F46" s="233"/>
      <c r="G46" s="233"/>
      <c r="H46" s="233">
        <v>300</v>
      </c>
      <c r="I46" s="233"/>
      <c r="J46" s="233"/>
      <c r="K46" s="233">
        <v>0</v>
      </c>
      <c r="L46" s="233"/>
      <c r="M46" s="233"/>
    </row>
    <row r="47" spans="1:13" ht="82.5" customHeight="1" x14ac:dyDescent="0.2">
      <c r="A47" s="307" t="s">
        <v>45</v>
      </c>
      <c r="B47" s="308" t="s">
        <v>72</v>
      </c>
      <c r="C47" s="80" t="s">
        <v>456</v>
      </c>
      <c r="D47" s="233"/>
      <c r="E47" s="234">
        <v>16420</v>
      </c>
      <c r="F47" s="233"/>
      <c r="G47" s="233"/>
      <c r="H47" s="233">
        <v>15300</v>
      </c>
      <c r="I47" s="233"/>
      <c r="J47" s="233"/>
      <c r="K47" s="233">
        <v>10977.258239999999</v>
      </c>
      <c r="L47" s="233"/>
      <c r="M47" s="233"/>
    </row>
    <row r="48" spans="1:13" ht="81.75" customHeight="1" x14ac:dyDescent="0.2">
      <c r="A48" s="307" t="s">
        <v>46</v>
      </c>
      <c r="B48" s="209" t="s">
        <v>232</v>
      </c>
      <c r="C48" s="91" t="s">
        <v>465</v>
      </c>
      <c r="D48" s="315">
        <v>6808.5</v>
      </c>
      <c r="E48" s="315">
        <v>4205.2</v>
      </c>
      <c r="F48" s="233"/>
      <c r="G48" s="315">
        <v>6808.5</v>
      </c>
      <c r="H48" s="315">
        <v>4205.2</v>
      </c>
      <c r="I48" s="233"/>
      <c r="J48" s="233">
        <v>4280.8</v>
      </c>
      <c r="K48" s="233">
        <f>939.7+105.3</f>
        <v>1045</v>
      </c>
      <c r="L48" s="233"/>
      <c r="M48" s="233"/>
    </row>
    <row r="49" spans="1:14" ht="81.75" customHeight="1" x14ac:dyDescent="0.2">
      <c r="A49" s="307" t="s">
        <v>47</v>
      </c>
      <c r="B49" s="209" t="s">
        <v>512</v>
      </c>
      <c r="C49" s="80" t="s">
        <v>453</v>
      </c>
      <c r="D49" s="315">
        <v>338799.3</v>
      </c>
      <c r="E49" s="315">
        <v>80568.2</v>
      </c>
      <c r="F49" s="233"/>
      <c r="G49" s="315">
        <v>338799.3</v>
      </c>
      <c r="H49" s="315">
        <v>80568.2</v>
      </c>
      <c r="I49" s="233"/>
      <c r="J49" s="233">
        <v>18865.099999999999</v>
      </c>
      <c r="K49" s="233">
        <v>4141.1000000000004</v>
      </c>
      <c r="L49" s="233"/>
      <c r="M49" s="233"/>
    </row>
    <row r="50" spans="1:14" ht="69" customHeight="1" x14ac:dyDescent="0.2">
      <c r="A50" s="307" t="s">
        <v>48</v>
      </c>
      <c r="B50" s="308" t="s">
        <v>233</v>
      </c>
      <c r="C50" s="80" t="s">
        <v>475</v>
      </c>
      <c r="D50" s="233">
        <v>3028.1</v>
      </c>
      <c r="E50" s="234"/>
      <c r="F50" s="233"/>
      <c r="G50" s="233">
        <v>3028.1</v>
      </c>
      <c r="H50" s="233"/>
      <c r="I50" s="233"/>
      <c r="J50" s="233">
        <v>1400</v>
      </c>
      <c r="K50" s="233"/>
      <c r="L50" s="233"/>
      <c r="M50" s="233"/>
    </row>
    <row r="51" spans="1:14" ht="66.75" customHeight="1" x14ac:dyDescent="0.2">
      <c r="A51" s="307" t="s">
        <v>49</v>
      </c>
      <c r="B51" s="308" t="s">
        <v>234</v>
      </c>
      <c r="C51" s="91" t="s">
        <v>465</v>
      </c>
      <c r="D51" s="233">
        <v>27599.4</v>
      </c>
      <c r="E51" s="234"/>
      <c r="F51" s="233"/>
      <c r="G51" s="233">
        <v>27599.4</v>
      </c>
      <c r="H51" s="233"/>
      <c r="I51" s="233"/>
      <c r="J51" s="233">
        <v>13504.86916</v>
      </c>
      <c r="K51" s="233"/>
      <c r="L51" s="233"/>
      <c r="M51" s="233"/>
    </row>
    <row r="52" spans="1:14" ht="66" customHeight="1" x14ac:dyDescent="0.2">
      <c r="A52" s="307" t="s">
        <v>50</v>
      </c>
      <c r="B52" s="308" t="s">
        <v>235</v>
      </c>
      <c r="C52" s="80" t="s">
        <v>475</v>
      </c>
      <c r="D52" s="233">
        <v>9606</v>
      </c>
      <c r="E52" s="234"/>
      <c r="F52" s="233"/>
      <c r="G52" s="233">
        <v>9606</v>
      </c>
      <c r="H52" s="233"/>
      <c r="I52" s="233"/>
      <c r="J52" s="233">
        <v>0</v>
      </c>
      <c r="K52" s="233"/>
      <c r="L52" s="233"/>
      <c r="M52" s="233"/>
    </row>
    <row r="53" spans="1:14" ht="68.25" customHeight="1" x14ac:dyDescent="0.2">
      <c r="A53" s="307" t="s">
        <v>51</v>
      </c>
      <c r="B53" s="308" t="s">
        <v>236</v>
      </c>
      <c r="C53" s="91" t="s">
        <v>465</v>
      </c>
      <c r="D53" s="233">
        <v>122078.2</v>
      </c>
      <c r="E53" s="234"/>
      <c r="F53" s="233"/>
      <c r="G53" s="233">
        <v>122078.2</v>
      </c>
      <c r="H53" s="233"/>
      <c r="I53" s="233"/>
      <c r="J53" s="233">
        <v>115481.72738</v>
      </c>
      <c r="K53" s="233"/>
      <c r="L53" s="233"/>
      <c r="M53" s="233"/>
    </row>
    <row r="54" spans="1:14" ht="68.25" customHeight="1" x14ac:dyDescent="0.2">
      <c r="A54" s="307" t="s">
        <v>56</v>
      </c>
      <c r="B54" s="308" t="s">
        <v>237</v>
      </c>
      <c r="C54" s="91" t="s">
        <v>465</v>
      </c>
      <c r="D54" s="233">
        <v>228.9</v>
      </c>
      <c r="E54" s="234"/>
      <c r="F54" s="233"/>
      <c r="G54" s="233">
        <v>228.9</v>
      </c>
      <c r="H54" s="233"/>
      <c r="I54" s="233"/>
      <c r="J54" s="233">
        <v>91.194140000000004</v>
      </c>
      <c r="K54" s="233"/>
      <c r="L54" s="233"/>
      <c r="M54" s="233"/>
    </row>
    <row r="55" spans="1:14" ht="66.75" customHeight="1" x14ac:dyDescent="0.2">
      <c r="A55" s="307" t="s">
        <v>7</v>
      </c>
      <c r="B55" s="308" t="s">
        <v>87</v>
      </c>
      <c r="C55" s="91" t="s">
        <v>465</v>
      </c>
      <c r="D55" s="233">
        <v>829768.3</v>
      </c>
      <c r="E55" s="234"/>
      <c r="F55" s="233"/>
      <c r="G55" s="233">
        <v>829768.3</v>
      </c>
      <c r="H55" s="233"/>
      <c r="I55" s="233"/>
      <c r="J55" s="233">
        <v>510078.60463000002</v>
      </c>
      <c r="K55" s="233"/>
      <c r="L55" s="233"/>
      <c r="M55" s="233"/>
      <c r="N55" s="309"/>
    </row>
    <row r="56" spans="1:14" ht="65.25" customHeight="1" x14ac:dyDescent="0.2">
      <c r="A56" s="307" t="s">
        <v>350</v>
      </c>
      <c r="B56" s="308" t="s">
        <v>238</v>
      </c>
      <c r="C56" s="91" t="s">
        <v>465</v>
      </c>
      <c r="D56" s="233">
        <v>322.8</v>
      </c>
      <c r="E56" s="234"/>
      <c r="F56" s="233"/>
      <c r="G56" s="233">
        <v>322.8</v>
      </c>
      <c r="H56" s="233"/>
      <c r="I56" s="233"/>
      <c r="J56" s="233">
        <v>194.77377999999999</v>
      </c>
      <c r="K56" s="233"/>
      <c r="L56" s="233"/>
      <c r="M56" s="233"/>
    </row>
    <row r="57" spans="1:14" ht="63" customHeight="1" x14ac:dyDescent="0.2">
      <c r="A57" s="307" t="s">
        <v>350</v>
      </c>
      <c r="B57" s="87" t="s">
        <v>692</v>
      </c>
      <c r="C57" s="91" t="s">
        <v>465</v>
      </c>
      <c r="D57" s="233">
        <v>0</v>
      </c>
      <c r="E57" s="233">
        <v>1324.5</v>
      </c>
      <c r="F57" s="233"/>
      <c r="G57" s="233">
        <v>0</v>
      </c>
      <c r="H57" s="235">
        <v>1324.5</v>
      </c>
      <c r="I57" s="233"/>
      <c r="J57" s="233">
        <v>0</v>
      </c>
      <c r="K57" s="233">
        <v>1312.9849999999999</v>
      </c>
      <c r="L57" s="233"/>
      <c r="M57" s="233"/>
    </row>
    <row r="58" spans="1:14" s="317" customFormat="1" ht="27" customHeight="1" x14ac:dyDescent="0.25">
      <c r="A58" s="316"/>
      <c r="B58" s="316" t="s">
        <v>61</v>
      </c>
      <c r="C58" s="316"/>
      <c r="D58" s="231">
        <f t="shared" ref="D58:L58" si="2">D9</f>
        <v>1338239.5000000002</v>
      </c>
      <c r="E58" s="231">
        <f t="shared" si="2"/>
        <v>4480766.6855600001</v>
      </c>
      <c r="F58" s="230">
        <f t="shared" si="2"/>
        <v>0</v>
      </c>
      <c r="G58" s="231">
        <f t="shared" si="2"/>
        <v>1338239.5000000002</v>
      </c>
      <c r="H58" s="231">
        <f t="shared" si="2"/>
        <v>3731847.2265400006</v>
      </c>
      <c r="I58" s="230">
        <f t="shared" si="2"/>
        <v>0</v>
      </c>
      <c r="J58" s="230">
        <f t="shared" si="2"/>
        <v>663897.06909</v>
      </c>
      <c r="K58" s="230">
        <f t="shared" si="2"/>
        <v>3179536.25159</v>
      </c>
      <c r="L58" s="230">
        <f t="shared" si="2"/>
        <v>0</v>
      </c>
      <c r="M58" s="230"/>
    </row>
    <row r="59" spans="1:14" ht="25.5" customHeight="1" x14ac:dyDescent="0.2">
      <c r="A59" s="318" t="s">
        <v>384</v>
      </c>
      <c r="B59" s="319"/>
      <c r="C59" s="319"/>
      <c r="D59" s="319"/>
      <c r="E59" s="319"/>
      <c r="F59" s="319"/>
      <c r="G59" s="319"/>
      <c r="H59" s="319"/>
      <c r="I59" s="319"/>
      <c r="J59" s="319"/>
      <c r="K59" s="319"/>
      <c r="L59" s="319"/>
      <c r="M59" s="320"/>
    </row>
    <row r="60" spans="1:14" s="327" customFormat="1" ht="93" customHeight="1" x14ac:dyDescent="0.2">
      <c r="A60" s="321" t="s">
        <v>18</v>
      </c>
      <c r="B60" s="322" t="s">
        <v>240</v>
      </c>
      <c r="C60" s="323" t="s">
        <v>286</v>
      </c>
      <c r="D60" s="324">
        <f>D61+D62</f>
        <v>1617504.8</v>
      </c>
      <c r="E60" s="325">
        <f t="shared" ref="E60:L60" si="3">E61+E62</f>
        <v>146430.20000000001</v>
      </c>
      <c r="F60" s="324">
        <f t="shared" si="3"/>
        <v>0</v>
      </c>
      <c r="G60" s="324">
        <f t="shared" si="3"/>
        <v>1617504.8</v>
      </c>
      <c r="H60" s="324">
        <f t="shared" si="3"/>
        <v>146430.20000000001</v>
      </c>
      <c r="I60" s="324">
        <f t="shared" si="3"/>
        <v>0</v>
      </c>
      <c r="J60" s="324">
        <f t="shared" si="3"/>
        <v>880107.1480088</v>
      </c>
      <c r="K60" s="324">
        <f t="shared" si="3"/>
        <v>75404.217121199996</v>
      </c>
      <c r="L60" s="324">
        <f t="shared" si="3"/>
        <v>0</v>
      </c>
      <c r="M60" s="324"/>
      <c r="N60" s="326"/>
    </row>
    <row r="61" spans="1:14" ht="81" customHeight="1" x14ac:dyDescent="0.2">
      <c r="A61" s="328" t="s">
        <v>64</v>
      </c>
      <c r="B61" s="308" t="s">
        <v>241</v>
      </c>
      <c r="C61" s="80" t="s">
        <v>456</v>
      </c>
      <c r="D61" s="233">
        <v>667070.80000000005</v>
      </c>
      <c r="E61" s="234">
        <v>146430.20000000001</v>
      </c>
      <c r="F61" s="233"/>
      <c r="G61" s="233">
        <v>667070.80000000005</v>
      </c>
      <c r="H61" s="234">
        <v>146430.20000000001</v>
      </c>
      <c r="I61" s="233"/>
      <c r="J61" s="233">
        <v>343508.10021880001</v>
      </c>
      <c r="K61" s="233">
        <v>75404.217121199996</v>
      </c>
      <c r="L61" s="233"/>
      <c r="M61" s="233"/>
    </row>
    <row r="62" spans="1:14" ht="78.75" customHeight="1" x14ac:dyDescent="0.2">
      <c r="A62" s="328" t="s">
        <v>65</v>
      </c>
      <c r="B62" s="308" t="s">
        <v>107</v>
      </c>
      <c r="C62" s="80" t="s">
        <v>456</v>
      </c>
      <c r="D62" s="233">
        <v>950434</v>
      </c>
      <c r="E62" s="234"/>
      <c r="F62" s="233"/>
      <c r="G62" s="233">
        <f>D62</f>
        <v>950434</v>
      </c>
      <c r="H62" s="233"/>
      <c r="I62" s="233"/>
      <c r="J62" s="233">
        <v>536599.04778999998</v>
      </c>
      <c r="K62" s="233"/>
      <c r="L62" s="233"/>
      <c r="M62" s="233"/>
    </row>
    <row r="63" spans="1:14" s="306" customFormat="1" ht="35.25" customHeight="1" x14ac:dyDescent="0.2">
      <c r="A63" s="329" t="s">
        <v>242</v>
      </c>
      <c r="B63" s="330" t="s">
        <v>17</v>
      </c>
      <c r="C63" s="229" t="s">
        <v>15</v>
      </c>
      <c r="D63" s="230">
        <f>SUM(D64:D95)</f>
        <v>1864650.1</v>
      </c>
      <c r="E63" s="230">
        <f>SUM(E64:E95)</f>
        <v>2057805.3011200002</v>
      </c>
      <c r="F63" s="230">
        <f t="shared" ref="F63:L63" si="4">SUM(F64:F95)</f>
        <v>0</v>
      </c>
      <c r="G63" s="231">
        <f t="shared" si="4"/>
        <v>1864650.1</v>
      </c>
      <c r="H63" s="231">
        <f t="shared" si="4"/>
        <v>2092380.3011200002</v>
      </c>
      <c r="I63" s="230">
        <f t="shared" si="4"/>
        <v>0</v>
      </c>
      <c r="J63" s="230">
        <f t="shared" si="4"/>
        <v>1307646.29623</v>
      </c>
      <c r="K63" s="230">
        <f t="shared" si="4"/>
        <v>1205797.6958599999</v>
      </c>
      <c r="L63" s="230">
        <f t="shared" si="4"/>
        <v>0</v>
      </c>
      <c r="M63" s="232"/>
      <c r="N63" s="331"/>
    </row>
    <row r="64" spans="1:14" ht="68.25" customHeight="1" x14ac:dyDescent="0.2">
      <c r="A64" s="311" t="s">
        <v>11</v>
      </c>
      <c r="B64" s="308" t="s">
        <v>88</v>
      </c>
      <c r="C64" s="91" t="s">
        <v>465</v>
      </c>
      <c r="D64" s="233"/>
      <c r="E64" s="234">
        <v>274600</v>
      </c>
      <c r="F64" s="233"/>
      <c r="G64" s="233"/>
      <c r="H64" s="235">
        <f t="shared" ref="H64:H70" si="5">E64</f>
        <v>274600</v>
      </c>
      <c r="I64" s="233"/>
      <c r="J64" s="233"/>
      <c r="K64" s="233">
        <v>194131.55121000001</v>
      </c>
      <c r="L64" s="233"/>
      <c r="M64" s="233"/>
    </row>
    <row r="65" spans="1:13" ht="69" customHeight="1" x14ac:dyDescent="0.2">
      <c r="A65" s="311" t="s">
        <v>12</v>
      </c>
      <c r="B65" s="308" t="s">
        <v>89</v>
      </c>
      <c r="C65" s="80" t="s">
        <v>527</v>
      </c>
      <c r="D65" s="233"/>
      <c r="E65" s="234">
        <v>3000</v>
      </c>
      <c r="F65" s="233"/>
      <c r="G65" s="233"/>
      <c r="H65" s="233">
        <f t="shared" si="5"/>
        <v>3000</v>
      </c>
      <c r="I65" s="233"/>
      <c r="J65" s="233"/>
      <c r="K65" s="233">
        <v>1300</v>
      </c>
      <c r="L65" s="233"/>
      <c r="M65" s="233"/>
    </row>
    <row r="66" spans="1:13" ht="72" customHeight="1" x14ac:dyDescent="0.2">
      <c r="A66" s="311" t="s">
        <v>2</v>
      </c>
      <c r="B66" s="308" t="s">
        <v>260</v>
      </c>
      <c r="C66" s="80" t="s">
        <v>527</v>
      </c>
      <c r="D66" s="233"/>
      <c r="E66" s="234">
        <v>6000</v>
      </c>
      <c r="F66" s="233"/>
      <c r="G66" s="233"/>
      <c r="H66" s="233">
        <f t="shared" si="5"/>
        <v>6000</v>
      </c>
      <c r="I66" s="233"/>
      <c r="J66" s="233"/>
      <c r="K66" s="233">
        <v>2551.3855600000002</v>
      </c>
      <c r="L66" s="233"/>
      <c r="M66" s="233"/>
    </row>
    <row r="67" spans="1:13" ht="80.25" customHeight="1" x14ac:dyDescent="0.2">
      <c r="A67" s="311" t="s">
        <v>133</v>
      </c>
      <c r="B67" s="308" t="s">
        <v>90</v>
      </c>
      <c r="C67" s="80" t="s">
        <v>527</v>
      </c>
      <c r="D67" s="233"/>
      <c r="E67" s="234">
        <v>8400</v>
      </c>
      <c r="F67" s="233"/>
      <c r="G67" s="233"/>
      <c r="H67" s="233">
        <f t="shared" si="5"/>
        <v>8400</v>
      </c>
      <c r="I67" s="233"/>
      <c r="J67" s="233"/>
      <c r="K67" s="233">
        <v>3456.4262899999999</v>
      </c>
      <c r="L67" s="233"/>
      <c r="M67" s="233"/>
    </row>
    <row r="68" spans="1:13" ht="69.75" customHeight="1" x14ac:dyDescent="0.2">
      <c r="A68" s="311" t="s">
        <v>134</v>
      </c>
      <c r="B68" s="308" t="s">
        <v>261</v>
      </c>
      <c r="C68" s="80" t="s">
        <v>527</v>
      </c>
      <c r="D68" s="233"/>
      <c r="E68" s="233">
        <v>50</v>
      </c>
      <c r="F68" s="233"/>
      <c r="G68" s="233"/>
      <c r="H68" s="233">
        <f t="shared" si="5"/>
        <v>50</v>
      </c>
      <c r="I68" s="233"/>
      <c r="J68" s="233"/>
      <c r="K68" s="233">
        <v>0</v>
      </c>
      <c r="L68" s="233"/>
      <c r="M68" s="233"/>
    </row>
    <row r="69" spans="1:13" ht="102.75" customHeight="1" x14ac:dyDescent="0.2">
      <c r="A69" s="311" t="s">
        <v>243</v>
      </c>
      <c r="B69" s="308" t="s">
        <v>263</v>
      </c>
      <c r="C69" s="80" t="s">
        <v>527</v>
      </c>
      <c r="D69" s="233"/>
      <c r="E69" s="234">
        <v>2700</v>
      </c>
      <c r="F69" s="233"/>
      <c r="G69" s="233"/>
      <c r="H69" s="233">
        <f t="shared" si="5"/>
        <v>2700</v>
      </c>
      <c r="I69" s="233"/>
      <c r="J69" s="233"/>
      <c r="K69" s="233">
        <v>2674.163</v>
      </c>
      <c r="L69" s="233"/>
      <c r="M69" s="233"/>
    </row>
    <row r="70" spans="1:13" ht="55.5" customHeight="1" x14ac:dyDescent="0.2">
      <c r="A70" s="311" t="s">
        <v>244</v>
      </c>
      <c r="B70" s="308" t="s">
        <v>92</v>
      </c>
      <c r="C70" s="91" t="s">
        <v>465</v>
      </c>
      <c r="D70" s="233"/>
      <c r="E70" s="234">
        <v>131500</v>
      </c>
      <c r="F70" s="233"/>
      <c r="G70" s="233"/>
      <c r="H70" s="233">
        <f t="shared" si="5"/>
        <v>131500</v>
      </c>
      <c r="I70" s="233"/>
      <c r="J70" s="233"/>
      <c r="K70" s="233">
        <v>87725.738570000001</v>
      </c>
      <c r="L70" s="233"/>
      <c r="M70" s="233"/>
    </row>
    <row r="71" spans="1:13" ht="145.5" customHeight="1" x14ac:dyDescent="0.2">
      <c r="A71" s="328" t="s">
        <v>245</v>
      </c>
      <c r="B71" s="332" t="s">
        <v>0</v>
      </c>
      <c r="C71" s="91" t="s">
        <v>465</v>
      </c>
      <c r="D71" s="233"/>
      <c r="E71" s="234">
        <v>318.5</v>
      </c>
      <c r="F71" s="233"/>
      <c r="G71" s="233"/>
      <c r="H71" s="235">
        <f t="shared" ref="H71:H84" si="6">E71</f>
        <v>318.5</v>
      </c>
      <c r="I71" s="233"/>
      <c r="J71" s="233"/>
      <c r="K71" s="233">
        <v>169.81120000000001</v>
      </c>
      <c r="L71" s="233"/>
      <c r="M71" s="233"/>
    </row>
    <row r="72" spans="1:13" ht="81" customHeight="1" x14ac:dyDescent="0.2">
      <c r="A72" s="328" t="s">
        <v>246</v>
      </c>
      <c r="B72" s="332" t="s">
        <v>93</v>
      </c>
      <c r="C72" s="80" t="s">
        <v>456</v>
      </c>
      <c r="D72" s="233"/>
      <c r="E72" s="234">
        <v>220000</v>
      </c>
      <c r="F72" s="233"/>
      <c r="G72" s="233"/>
      <c r="H72" s="233">
        <f t="shared" si="6"/>
        <v>220000</v>
      </c>
      <c r="I72" s="233"/>
      <c r="J72" s="233"/>
      <c r="K72" s="233">
        <v>105121.88051</v>
      </c>
      <c r="L72" s="233"/>
      <c r="M72" s="233"/>
    </row>
    <row r="73" spans="1:13" ht="66.75" customHeight="1" x14ac:dyDescent="0.2">
      <c r="A73" s="328" t="s">
        <v>247</v>
      </c>
      <c r="B73" s="332" t="s">
        <v>94</v>
      </c>
      <c r="C73" s="80" t="s">
        <v>453</v>
      </c>
      <c r="D73" s="233"/>
      <c r="E73" s="234">
        <v>300</v>
      </c>
      <c r="F73" s="233"/>
      <c r="G73" s="233"/>
      <c r="H73" s="233">
        <f t="shared" si="6"/>
        <v>300</v>
      </c>
      <c r="I73" s="233"/>
      <c r="J73" s="233"/>
      <c r="K73" s="233">
        <v>300</v>
      </c>
      <c r="L73" s="233"/>
      <c r="M73" s="233"/>
    </row>
    <row r="74" spans="1:13" ht="82.5" customHeight="1" x14ac:dyDescent="0.2">
      <c r="A74" s="328" t="s">
        <v>248</v>
      </c>
      <c r="B74" s="332" t="s">
        <v>264</v>
      </c>
      <c r="C74" s="80" t="s">
        <v>456</v>
      </c>
      <c r="D74" s="233"/>
      <c r="E74" s="234">
        <v>50250</v>
      </c>
      <c r="F74" s="233"/>
      <c r="G74" s="233"/>
      <c r="H74" s="233">
        <f>E74</f>
        <v>50250</v>
      </c>
      <c r="I74" s="233"/>
      <c r="J74" s="233"/>
      <c r="K74" s="233">
        <v>609.30820000000006</v>
      </c>
      <c r="L74" s="233"/>
      <c r="M74" s="233"/>
    </row>
    <row r="75" spans="1:13" ht="85.5" customHeight="1" x14ac:dyDescent="0.2">
      <c r="A75" s="333" t="s">
        <v>249</v>
      </c>
      <c r="B75" s="332" t="s">
        <v>265</v>
      </c>
      <c r="C75" s="80" t="s">
        <v>456</v>
      </c>
      <c r="D75" s="233"/>
      <c r="E75" s="234">
        <v>149.1</v>
      </c>
      <c r="F75" s="233"/>
      <c r="G75" s="233"/>
      <c r="H75" s="233">
        <f t="shared" si="6"/>
        <v>149.1</v>
      </c>
      <c r="I75" s="233"/>
      <c r="J75" s="233"/>
      <c r="K75" s="233">
        <v>86.078519999999997</v>
      </c>
      <c r="L75" s="233"/>
      <c r="M75" s="233"/>
    </row>
    <row r="76" spans="1:13" ht="70.5" customHeight="1" x14ac:dyDescent="0.2">
      <c r="A76" s="328" t="s">
        <v>250</v>
      </c>
      <c r="B76" s="332" t="s">
        <v>266</v>
      </c>
      <c r="C76" s="91" t="s">
        <v>465</v>
      </c>
      <c r="D76" s="233"/>
      <c r="E76" s="234">
        <v>1554</v>
      </c>
      <c r="F76" s="233"/>
      <c r="G76" s="233"/>
      <c r="H76" s="233">
        <f t="shared" si="6"/>
        <v>1554</v>
      </c>
      <c r="I76" s="233"/>
      <c r="J76" s="233"/>
      <c r="K76" s="233">
        <v>813.20770000000005</v>
      </c>
      <c r="L76" s="233"/>
      <c r="M76" s="233"/>
    </row>
    <row r="77" spans="1:13" ht="78.75" hidden="1" customHeight="1" x14ac:dyDescent="0.2">
      <c r="A77" s="328" t="s">
        <v>251</v>
      </c>
      <c r="B77" s="332" t="s">
        <v>267</v>
      </c>
      <c r="C77" s="91" t="s">
        <v>544</v>
      </c>
      <c r="D77" s="233"/>
      <c r="E77" s="233">
        <v>0</v>
      </c>
      <c r="F77" s="233"/>
      <c r="G77" s="233"/>
      <c r="H77" s="233">
        <f t="shared" si="6"/>
        <v>0</v>
      </c>
      <c r="I77" s="233"/>
      <c r="J77" s="233"/>
      <c r="K77" s="233">
        <v>0</v>
      </c>
      <c r="L77" s="233"/>
      <c r="M77" s="233"/>
    </row>
    <row r="78" spans="1:13" ht="120" customHeight="1" x14ac:dyDescent="0.2">
      <c r="A78" s="328" t="s">
        <v>252</v>
      </c>
      <c r="B78" s="332" t="s">
        <v>268</v>
      </c>
      <c r="C78" s="236" t="s">
        <v>325</v>
      </c>
      <c r="D78" s="233"/>
      <c r="E78" s="234">
        <v>40000</v>
      </c>
      <c r="F78" s="233"/>
      <c r="G78" s="233"/>
      <c r="H78" s="233">
        <f t="shared" si="6"/>
        <v>40000</v>
      </c>
      <c r="I78" s="233"/>
      <c r="J78" s="233"/>
      <c r="K78" s="233">
        <v>18993.154999999999</v>
      </c>
      <c r="L78" s="233"/>
      <c r="M78" s="233"/>
    </row>
    <row r="79" spans="1:13" ht="130.5" customHeight="1" x14ac:dyDescent="0.2">
      <c r="A79" s="328" t="s">
        <v>253</v>
      </c>
      <c r="B79" s="332" t="s">
        <v>269</v>
      </c>
      <c r="C79" s="80" t="s">
        <v>527</v>
      </c>
      <c r="D79" s="233"/>
      <c r="E79" s="234">
        <v>14384</v>
      </c>
      <c r="F79" s="233"/>
      <c r="G79" s="233"/>
      <c r="H79" s="233">
        <f t="shared" si="6"/>
        <v>14384</v>
      </c>
      <c r="I79" s="233"/>
      <c r="J79" s="233"/>
      <c r="K79" s="233">
        <v>8069.1064200000001</v>
      </c>
      <c r="L79" s="233"/>
      <c r="M79" s="233"/>
    </row>
    <row r="80" spans="1:13" ht="92.25" customHeight="1" x14ac:dyDescent="0.2">
      <c r="A80" s="328" t="s">
        <v>254</v>
      </c>
      <c r="B80" s="332" t="s">
        <v>270</v>
      </c>
      <c r="C80" s="80" t="s">
        <v>527</v>
      </c>
      <c r="D80" s="233"/>
      <c r="E80" s="234">
        <v>580000</v>
      </c>
      <c r="F80" s="233"/>
      <c r="G80" s="233"/>
      <c r="H80" s="233">
        <f t="shared" si="6"/>
        <v>580000</v>
      </c>
      <c r="I80" s="233"/>
      <c r="J80" s="233"/>
      <c r="K80" s="233">
        <v>362236.31649</v>
      </c>
      <c r="L80" s="233"/>
      <c r="M80" s="233"/>
    </row>
    <row r="81" spans="1:14" ht="65.25" customHeight="1" x14ac:dyDescent="0.2">
      <c r="A81" s="328" t="s">
        <v>255</v>
      </c>
      <c r="B81" s="332" t="s">
        <v>91</v>
      </c>
      <c r="C81" s="91" t="s">
        <v>465</v>
      </c>
      <c r="D81" s="233"/>
      <c r="E81" s="234">
        <v>23058</v>
      </c>
      <c r="F81" s="233"/>
      <c r="G81" s="233"/>
      <c r="H81" s="233">
        <f t="shared" si="6"/>
        <v>23058</v>
      </c>
      <c r="I81" s="233"/>
      <c r="J81" s="233"/>
      <c r="K81" s="233">
        <v>13910.7</v>
      </c>
      <c r="L81" s="233"/>
      <c r="M81" s="233"/>
    </row>
    <row r="82" spans="1:14" ht="68.25" customHeight="1" x14ac:dyDescent="0.2">
      <c r="A82" s="328" t="s">
        <v>256</v>
      </c>
      <c r="B82" s="332" t="s">
        <v>271</v>
      </c>
      <c r="C82" s="91" t="s">
        <v>465</v>
      </c>
      <c r="D82" s="233"/>
      <c r="E82" s="237">
        <v>138293.90111999999</v>
      </c>
      <c r="F82" s="233"/>
      <c r="G82" s="233"/>
      <c r="H82" s="238">
        <v>138293.90111999999</v>
      </c>
      <c r="I82" s="233"/>
      <c r="J82" s="233"/>
      <c r="K82" s="233">
        <v>81083.554489999995</v>
      </c>
      <c r="L82" s="233"/>
      <c r="M82" s="233"/>
    </row>
    <row r="83" spans="1:14" ht="67.5" customHeight="1" x14ac:dyDescent="0.2">
      <c r="A83" s="328" t="s">
        <v>257</v>
      </c>
      <c r="B83" s="332" t="s">
        <v>95</v>
      </c>
      <c r="C83" s="80" t="s">
        <v>170</v>
      </c>
      <c r="D83" s="233"/>
      <c r="E83" s="234">
        <v>56425</v>
      </c>
      <c r="F83" s="233"/>
      <c r="G83" s="233"/>
      <c r="H83" s="235">
        <v>91000</v>
      </c>
      <c r="I83" s="233"/>
      <c r="J83" s="233"/>
      <c r="K83" s="233">
        <v>18646.19643</v>
      </c>
      <c r="L83" s="233"/>
      <c r="M83" s="233"/>
    </row>
    <row r="84" spans="1:14" ht="72" customHeight="1" x14ac:dyDescent="0.2">
      <c r="A84" s="328" t="s">
        <v>258</v>
      </c>
      <c r="B84" s="332" t="s">
        <v>241</v>
      </c>
      <c r="C84" s="91" t="s">
        <v>465</v>
      </c>
      <c r="D84" s="233"/>
      <c r="E84" s="234">
        <v>16650</v>
      </c>
      <c r="F84" s="233"/>
      <c r="G84" s="233"/>
      <c r="H84" s="235">
        <f t="shared" si="6"/>
        <v>16650</v>
      </c>
      <c r="I84" s="233"/>
      <c r="J84" s="233"/>
      <c r="K84" s="233">
        <v>7593.7162699999999</v>
      </c>
      <c r="L84" s="233"/>
      <c r="M84" s="233"/>
    </row>
    <row r="85" spans="1:14" ht="65.25" customHeight="1" x14ac:dyDescent="0.2">
      <c r="A85" s="328" t="s">
        <v>259</v>
      </c>
      <c r="B85" s="332" t="s">
        <v>272</v>
      </c>
      <c r="C85" s="80" t="s">
        <v>170</v>
      </c>
      <c r="D85" s="233">
        <v>10699.9</v>
      </c>
      <c r="E85" s="234"/>
      <c r="F85" s="233"/>
      <c r="G85" s="233">
        <f>D85</f>
        <v>10699.9</v>
      </c>
      <c r="H85" s="233"/>
      <c r="I85" s="233"/>
      <c r="J85" s="233">
        <v>4276.3779000000004</v>
      </c>
      <c r="K85" s="233"/>
      <c r="L85" s="233"/>
      <c r="M85" s="233"/>
    </row>
    <row r="86" spans="1:14" ht="68.25" customHeight="1" x14ac:dyDescent="0.2">
      <c r="A86" s="328" t="s">
        <v>274</v>
      </c>
      <c r="B86" s="332" t="s">
        <v>273</v>
      </c>
      <c r="C86" s="91" t="s">
        <v>465</v>
      </c>
      <c r="D86" s="233">
        <v>6487.5</v>
      </c>
      <c r="E86" s="234"/>
      <c r="F86" s="233"/>
      <c r="G86" s="233">
        <f>D86</f>
        <v>6487.5</v>
      </c>
      <c r="H86" s="233"/>
      <c r="I86" s="233"/>
      <c r="J86" s="233">
        <v>2858.8076599999999</v>
      </c>
      <c r="K86" s="233"/>
      <c r="L86" s="233"/>
      <c r="M86" s="233"/>
    </row>
    <row r="87" spans="1:14" ht="68.25" customHeight="1" x14ac:dyDescent="0.2">
      <c r="A87" s="328" t="s">
        <v>276</v>
      </c>
      <c r="B87" s="332" t="s">
        <v>275</v>
      </c>
      <c r="C87" s="91" t="s">
        <v>465</v>
      </c>
      <c r="D87" s="233">
        <v>499663.5</v>
      </c>
      <c r="E87" s="234"/>
      <c r="F87" s="233"/>
      <c r="G87" s="233">
        <f>D87</f>
        <v>499663.5</v>
      </c>
      <c r="H87" s="233"/>
      <c r="I87" s="233"/>
      <c r="J87" s="233">
        <v>225416.7665</v>
      </c>
      <c r="K87" s="233"/>
      <c r="L87" s="233"/>
      <c r="M87" s="233"/>
    </row>
    <row r="88" spans="1:14" ht="69" customHeight="1" x14ac:dyDescent="0.2">
      <c r="A88" s="328" t="s">
        <v>278</v>
      </c>
      <c r="B88" s="332" t="s">
        <v>277</v>
      </c>
      <c r="C88" s="91" t="s">
        <v>465</v>
      </c>
      <c r="D88" s="233">
        <v>40000</v>
      </c>
      <c r="E88" s="234"/>
      <c r="F88" s="233"/>
      <c r="G88" s="233">
        <f t="shared" ref="G88:G93" si="7">D88</f>
        <v>40000</v>
      </c>
      <c r="H88" s="233"/>
      <c r="I88" s="233"/>
      <c r="J88" s="233">
        <v>16817.444169999999</v>
      </c>
      <c r="K88" s="233"/>
      <c r="L88" s="233"/>
      <c r="M88" s="233"/>
    </row>
    <row r="89" spans="1:14" ht="78.75" customHeight="1" x14ac:dyDescent="0.2">
      <c r="A89" s="328" t="s">
        <v>280</v>
      </c>
      <c r="B89" s="332" t="s">
        <v>279</v>
      </c>
      <c r="C89" s="91" t="s">
        <v>465</v>
      </c>
      <c r="D89" s="233">
        <v>0.7</v>
      </c>
      <c r="E89" s="234"/>
      <c r="F89" s="233"/>
      <c r="G89" s="233">
        <f t="shared" si="7"/>
        <v>0.7</v>
      </c>
      <c r="H89" s="233"/>
      <c r="I89" s="233"/>
      <c r="J89" s="233">
        <v>0</v>
      </c>
      <c r="K89" s="233"/>
      <c r="L89" s="233"/>
      <c r="M89" s="233"/>
    </row>
    <row r="90" spans="1:14" ht="67.5" customHeight="1" x14ac:dyDescent="0.2">
      <c r="A90" s="328" t="s">
        <v>281</v>
      </c>
      <c r="B90" s="332" t="s">
        <v>96</v>
      </c>
      <c r="C90" s="91" t="s">
        <v>465</v>
      </c>
      <c r="D90" s="233">
        <v>3</v>
      </c>
      <c r="E90" s="234"/>
      <c r="F90" s="233"/>
      <c r="G90" s="233">
        <f t="shared" si="7"/>
        <v>3</v>
      </c>
      <c r="H90" s="233"/>
      <c r="I90" s="233"/>
      <c r="J90" s="233">
        <v>0</v>
      </c>
      <c r="K90" s="233"/>
      <c r="L90" s="233"/>
      <c r="M90" s="233"/>
    </row>
    <row r="91" spans="1:14" ht="80.25" customHeight="1" x14ac:dyDescent="0.2">
      <c r="A91" s="328" t="s">
        <v>283</v>
      </c>
      <c r="B91" s="332" t="s">
        <v>282</v>
      </c>
      <c r="C91" s="80" t="s">
        <v>453</v>
      </c>
      <c r="D91" s="233">
        <v>124</v>
      </c>
      <c r="E91" s="234"/>
      <c r="F91" s="233"/>
      <c r="G91" s="233">
        <f>D91</f>
        <v>124</v>
      </c>
      <c r="H91" s="233"/>
      <c r="I91" s="233"/>
      <c r="J91" s="233">
        <v>0</v>
      </c>
      <c r="K91" s="233"/>
      <c r="L91" s="233"/>
      <c r="M91" s="233"/>
    </row>
    <row r="92" spans="1:14" ht="78.75" customHeight="1" x14ac:dyDescent="0.2">
      <c r="A92" s="328" t="s">
        <v>362</v>
      </c>
      <c r="B92" s="332" t="s">
        <v>363</v>
      </c>
      <c r="C92" s="80" t="s">
        <v>456</v>
      </c>
      <c r="D92" s="233">
        <v>1307671.5</v>
      </c>
      <c r="E92" s="234">
        <v>394672.8</v>
      </c>
      <c r="F92" s="233"/>
      <c r="G92" s="233">
        <f t="shared" si="7"/>
        <v>1307671.5</v>
      </c>
      <c r="H92" s="234">
        <f>E92</f>
        <v>394672.8</v>
      </c>
      <c r="I92" s="233"/>
      <c r="J92" s="233">
        <v>1058276.8999999999</v>
      </c>
      <c r="K92" s="233">
        <f>232304.7+19520.7</f>
        <v>251825.40000000002</v>
      </c>
      <c r="L92" s="233"/>
      <c r="M92" s="233"/>
    </row>
    <row r="93" spans="1:14" ht="93" hidden="1" customHeight="1" x14ac:dyDescent="0.2">
      <c r="A93" s="328" t="s">
        <v>364</v>
      </c>
      <c r="B93" s="332" t="s">
        <v>365</v>
      </c>
      <c r="C93" s="236" t="s">
        <v>187</v>
      </c>
      <c r="D93" s="233"/>
      <c r="E93" s="233"/>
      <c r="F93" s="233"/>
      <c r="G93" s="233">
        <f t="shared" si="7"/>
        <v>0</v>
      </c>
      <c r="H93" s="233"/>
      <c r="I93" s="233"/>
      <c r="J93" s="233"/>
      <c r="K93" s="239"/>
      <c r="L93" s="233"/>
      <c r="M93" s="233"/>
    </row>
    <row r="94" spans="1:14" ht="63" customHeight="1" x14ac:dyDescent="0.2">
      <c r="A94" s="328" t="s">
        <v>364</v>
      </c>
      <c r="B94" s="332" t="s">
        <v>375</v>
      </c>
      <c r="C94" s="80" t="s">
        <v>456</v>
      </c>
      <c r="D94" s="233"/>
      <c r="E94" s="233">
        <v>95500</v>
      </c>
      <c r="F94" s="233"/>
      <c r="G94" s="233"/>
      <c r="H94" s="233">
        <f>E94</f>
        <v>95500</v>
      </c>
      <c r="I94" s="233"/>
      <c r="J94" s="239"/>
      <c r="K94" s="233">
        <v>44500</v>
      </c>
      <c r="L94" s="233"/>
      <c r="M94" s="233"/>
    </row>
    <row r="95" spans="1:14" ht="68.25" hidden="1" customHeight="1" x14ac:dyDescent="0.2">
      <c r="A95" s="328" t="s">
        <v>378</v>
      </c>
      <c r="B95" s="332" t="s">
        <v>376</v>
      </c>
      <c r="C95" s="236" t="s">
        <v>187</v>
      </c>
      <c r="D95" s="233"/>
      <c r="E95" s="234"/>
      <c r="F95" s="233"/>
      <c r="G95" s="233">
        <f>D95</f>
        <v>0</v>
      </c>
      <c r="H95" s="234">
        <f>E95</f>
        <v>0</v>
      </c>
      <c r="I95" s="233"/>
      <c r="J95" s="233"/>
      <c r="K95" s="233"/>
      <c r="L95" s="233"/>
      <c r="M95" s="233"/>
      <c r="N95" s="334" t="e">
        <f>H95/(G95+H95)</f>
        <v>#DIV/0!</v>
      </c>
    </row>
    <row r="96" spans="1:14" s="306" customFormat="1" ht="24.75" customHeight="1" x14ac:dyDescent="0.2">
      <c r="A96" s="335"/>
      <c r="B96" s="336" t="s">
        <v>61</v>
      </c>
      <c r="C96" s="240" t="s">
        <v>15</v>
      </c>
      <c r="D96" s="232">
        <f>D63+D60</f>
        <v>3482154.9000000004</v>
      </c>
      <c r="E96" s="241">
        <f>E63+E60</f>
        <v>2204235.5011200001</v>
      </c>
      <c r="F96" s="232">
        <f t="shared" ref="F96:L96" si="8">F63+F60</f>
        <v>0</v>
      </c>
      <c r="G96" s="242">
        <f>G63+G60</f>
        <v>3482154.9000000004</v>
      </c>
      <c r="H96" s="242">
        <f t="shared" si="8"/>
        <v>2238810.5011200001</v>
      </c>
      <c r="I96" s="232">
        <f t="shared" si="8"/>
        <v>0</v>
      </c>
      <c r="J96" s="232">
        <f>J63+J60</f>
        <v>2187753.4442388001</v>
      </c>
      <c r="K96" s="232">
        <f t="shared" si="8"/>
        <v>1281201.9129811998</v>
      </c>
      <c r="L96" s="232">
        <f t="shared" si="8"/>
        <v>0</v>
      </c>
      <c r="M96" s="232"/>
    </row>
    <row r="97" spans="1:15" ht="19.5" customHeight="1" x14ac:dyDescent="0.2">
      <c r="A97" s="337" t="s">
        <v>352</v>
      </c>
      <c r="B97" s="338"/>
      <c r="C97" s="338"/>
      <c r="D97" s="338"/>
      <c r="E97" s="338"/>
      <c r="F97" s="338"/>
      <c r="G97" s="338"/>
      <c r="H97" s="338"/>
      <c r="I97" s="338"/>
      <c r="J97" s="338"/>
      <c r="K97" s="338"/>
      <c r="L97" s="338"/>
      <c r="M97" s="339"/>
    </row>
    <row r="98" spans="1:15" s="306" customFormat="1" ht="80.25" customHeight="1" x14ac:dyDescent="0.2">
      <c r="A98" s="329" t="s">
        <v>18</v>
      </c>
      <c r="B98" s="340" t="s">
        <v>197</v>
      </c>
      <c r="C98" s="341" t="s">
        <v>286</v>
      </c>
      <c r="D98" s="342">
        <f>D99+D101+D109</f>
        <v>0</v>
      </c>
      <c r="E98" s="241">
        <f>E99+E101+E109+E111</f>
        <v>7478.5</v>
      </c>
      <c r="F98" s="241">
        <f t="shared" ref="F98:L98" si="9">F99+F101+F109+F111</f>
        <v>0</v>
      </c>
      <c r="G98" s="241">
        <f t="shared" si="9"/>
        <v>0</v>
      </c>
      <c r="H98" s="241">
        <f t="shared" si="9"/>
        <v>7478.5</v>
      </c>
      <c r="I98" s="241">
        <f t="shared" si="9"/>
        <v>0</v>
      </c>
      <c r="J98" s="241">
        <f t="shared" si="9"/>
        <v>0</v>
      </c>
      <c r="K98" s="241">
        <f t="shared" si="9"/>
        <v>2420.25812</v>
      </c>
      <c r="L98" s="241">
        <f t="shared" si="9"/>
        <v>0</v>
      </c>
      <c r="M98" s="232"/>
    </row>
    <row r="99" spans="1:15" ht="39.75" customHeight="1" x14ac:dyDescent="0.2">
      <c r="A99" s="343" t="s">
        <v>64</v>
      </c>
      <c r="B99" s="330" t="s">
        <v>98</v>
      </c>
      <c r="C99" s="3" t="s">
        <v>286</v>
      </c>
      <c r="D99" s="233">
        <f t="shared" ref="D99:L99" si="10">D100</f>
        <v>0</v>
      </c>
      <c r="E99" s="234">
        <f>E100</f>
        <v>5752.4</v>
      </c>
      <c r="F99" s="233">
        <f t="shared" si="10"/>
        <v>0</v>
      </c>
      <c r="G99" s="233">
        <f t="shared" si="10"/>
        <v>0</v>
      </c>
      <c r="H99" s="310">
        <f t="shared" si="10"/>
        <v>5752.4</v>
      </c>
      <c r="I99" s="310">
        <f t="shared" si="10"/>
        <v>0</v>
      </c>
      <c r="J99" s="310">
        <f t="shared" si="10"/>
        <v>0</v>
      </c>
      <c r="K99" s="310">
        <f t="shared" si="10"/>
        <v>1390.25812</v>
      </c>
      <c r="L99" s="233">
        <f t="shared" si="10"/>
        <v>0</v>
      </c>
      <c r="M99" s="233"/>
    </row>
    <row r="100" spans="1:15" ht="159.75" customHeight="1" x14ac:dyDescent="0.2">
      <c r="A100" s="344" t="s">
        <v>54</v>
      </c>
      <c r="B100" s="345" t="s">
        <v>284</v>
      </c>
      <c r="C100" s="80" t="s">
        <v>475</v>
      </c>
      <c r="D100" s="233"/>
      <c r="E100" s="313">
        <v>5752.4</v>
      </c>
      <c r="F100" s="233"/>
      <c r="G100" s="233"/>
      <c r="H100" s="310">
        <f>E100</f>
        <v>5752.4</v>
      </c>
      <c r="I100" s="233"/>
      <c r="J100" s="233"/>
      <c r="K100" s="233">
        <v>1390.25812</v>
      </c>
      <c r="L100" s="233"/>
      <c r="M100" s="233"/>
    </row>
    <row r="101" spans="1:15" s="306" customFormat="1" ht="40.5" customHeight="1" x14ac:dyDescent="0.2">
      <c r="A101" s="343" t="s">
        <v>65</v>
      </c>
      <c r="B101" s="330" t="s">
        <v>99</v>
      </c>
      <c r="C101" s="3" t="s">
        <v>286</v>
      </c>
      <c r="D101" s="232">
        <f t="shared" ref="D101:L101" si="11">D102+D103</f>
        <v>0</v>
      </c>
      <c r="E101" s="346">
        <f t="shared" si="11"/>
        <v>1726.1</v>
      </c>
      <c r="F101" s="232">
        <f t="shared" si="11"/>
        <v>0</v>
      </c>
      <c r="G101" s="232">
        <f t="shared" si="11"/>
        <v>0</v>
      </c>
      <c r="H101" s="342">
        <f t="shared" si="11"/>
        <v>1726.1</v>
      </c>
      <c r="I101" s="232">
        <f t="shared" si="11"/>
        <v>0</v>
      </c>
      <c r="J101" s="232">
        <f t="shared" si="11"/>
        <v>0</v>
      </c>
      <c r="K101" s="232">
        <f t="shared" si="11"/>
        <v>1030</v>
      </c>
      <c r="L101" s="232">
        <f t="shared" si="11"/>
        <v>0</v>
      </c>
      <c r="M101" s="232"/>
      <c r="N101" s="306">
        <v>864.26559999999995</v>
      </c>
      <c r="O101" s="331">
        <f>K101-N101</f>
        <v>165.73440000000005</v>
      </c>
    </row>
    <row r="102" spans="1:15" ht="155.25" hidden="1" customHeight="1" x14ac:dyDescent="0.2">
      <c r="A102" s="344" t="s">
        <v>58</v>
      </c>
      <c r="B102" s="347" t="s">
        <v>3</v>
      </c>
      <c r="C102" s="3" t="s">
        <v>390</v>
      </c>
      <c r="D102" s="233"/>
      <c r="E102" s="234"/>
      <c r="F102" s="233"/>
      <c r="G102" s="233"/>
      <c r="H102" s="233">
        <f>E102</f>
        <v>0</v>
      </c>
      <c r="I102" s="233"/>
      <c r="J102" s="233"/>
      <c r="K102" s="233"/>
      <c r="L102" s="233"/>
      <c r="M102" s="233"/>
      <c r="N102" s="348" t="s">
        <v>377</v>
      </c>
    </row>
    <row r="103" spans="1:15" ht="88.5" customHeight="1" x14ac:dyDescent="0.2">
      <c r="A103" s="344" t="s">
        <v>6</v>
      </c>
      <c r="B103" s="347" t="s">
        <v>285</v>
      </c>
      <c r="C103" s="80" t="s">
        <v>475</v>
      </c>
      <c r="D103" s="233">
        <f t="shared" ref="D103:L103" si="12">D104+D105+D106+D107+D108</f>
        <v>0</v>
      </c>
      <c r="E103" s="313">
        <f t="shared" si="12"/>
        <v>1726.1</v>
      </c>
      <c r="F103" s="233">
        <f t="shared" si="12"/>
        <v>0</v>
      </c>
      <c r="G103" s="233">
        <f t="shared" si="12"/>
        <v>0</v>
      </c>
      <c r="H103" s="233">
        <f t="shared" ref="H103:H108" si="13">E103</f>
        <v>1726.1</v>
      </c>
      <c r="I103" s="233">
        <f t="shared" si="12"/>
        <v>0</v>
      </c>
      <c r="J103" s="233">
        <f t="shared" si="12"/>
        <v>0</v>
      </c>
      <c r="K103" s="233">
        <f t="shared" si="12"/>
        <v>1030</v>
      </c>
      <c r="L103" s="233">
        <f t="shared" si="12"/>
        <v>0</v>
      </c>
      <c r="M103" s="233"/>
    </row>
    <row r="104" spans="1:15" ht="99.75" hidden="1" customHeight="1" x14ac:dyDescent="0.2">
      <c r="A104" s="344" t="s">
        <v>115</v>
      </c>
      <c r="B104" s="345" t="s">
        <v>100</v>
      </c>
      <c r="C104" s="3" t="s">
        <v>390</v>
      </c>
      <c r="D104" s="233"/>
      <c r="E104" s="313"/>
      <c r="F104" s="233"/>
      <c r="G104" s="233"/>
      <c r="H104" s="233">
        <f t="shared" si="13"/>
        <v>0</v>
      </c>
      <c r="I104" s="233"/>
      <c r="J104" s="233"/>
      <c r="K104" s="233"/>
      <c r="L104" s="233"/>
      <c r="M104" s="233"/>
    </row>
    <row r="105" spans="1:15" ht="67.5" customHeight="1" x14ac:dyDescent="0.2">
      <c r="A105" s="344" t="s">
        <v>118</v>
      </c>
      <c r="B105" s="209" t="s">
        <v>182</v>
      </c>
      <c r="C105" s="80" t="s">
        <v>475</v>
      </c>
      <c r="D105" s="233"/>
      <c r="E105" s="234">
        <v>440</v>
      </c>
      <c r="F105" s="233"/>
      <c r="G105" s="233"/>
      <c r="H105" s="233">
        <f t="shared" si="13"/>
        <v>440</v>
      </c>
      <c r="I105" s="233"/>
      <c r="J105" s="233"/>
      <c r="K105" s="233">
        <f>150+60+230</f>
        <v>440</v>
      </c>
      <c r="L105" s="233"/>
      <c r="M105" s="233"/>
    </row>
    <row r="106" spans="1:15" ht="66" customHeight="1" x14ac:dyDescent="0.2">
      <c r="A106" s="344" t="s">
        <v>119</v>
      </c>
      <c r="B106" s="347" t="s">
        <v>4</v>
      </c>
      <c r="C106" s="80" t="s">
        <v>475</v>
      </c>
      <c r="D106" s="233"/>
      <c r="E106" s="234">
        <v>390</v>
      </c>
      <c r="F106" s="233"/>
      <c r="G106" s="233"/>
      <c r="H106" s="233">
        <f t="shared" si="13"/>
        <v>390</v>
      </c>
      <c r="I106" s="233"/>
      <c r="J106" s="233"/>
      <c r="K106" s="233">
        <f>150+240</f>
        <v>390</v>
      </c>
      <c r="L106" s="233"/>
      <c r="M106" s="233"/>
    </row>
    <row r="107" spans="1:15" ht="69.75" customHeight="1" x14ac:dyDescent="0.2">
      <c r="A107" s="344" t="s">
        <v>120</v>
      </c>
      <c r="B107" s="347" t="s">
        <v>5</v>
      </c>
      <c r="C107" s="80" t="s">
        <v>475</v>
      </c>
      <c r="D107" s="233"/>
      <c r="E107" s="234">
        <v>140</v>
      </c>
      <c r="F107" s="233"/>
      <c r="G107" s="233"/>
      <c r="H107" s="233">
        <f t="shared" si="13"/>
        <v>140</v>
      </c>
      <c r="I107" s="233"/>
      <c r="J107" s="233"/>
      <c r="K107" s="233">
        <v>70</v>
      </c>
      <c r="L107" s="233"/>
      <c r="M107" s="233"/>
    </row>
    <row r="108" spans="1:15" ht="60" customHeight="1" x14ac:dyDescent="0.2">
      <c r="A108" s="344" t="s">
        <v>121</v>
      </c>
      <c r="B108" s="347" t="s">
        <v>108</v>
      </c>
      <c r="C108" s="80" t="s">
        <v>475</v>
      </c>
      <c r="D108" s="233"/>
      <c r="E108" s="234">
        <f>100+656.1</f>
        <v>756.1</v>
      </c>
      <c r="F108" s="233"/>
      <c r="G108" s="233"/>
      <c r="H108" s="233">
        <f t="shared" si="13"/>
        <v>756.1</v>
      </c>
      <c r="I108" s="233"/>
      <c r="J108" s="233"/>
      <c r="K108" s="233">
        <f>100+30</f>
        <v>130</v>
      </c>
      <c r="L108" s="233"/>
      <c r="M108" s="233"/>
    </row>
    <row r="109" spans="1:15" s="349" customFormat="1" ht="20.25" hidden="1" customHeight="1" x14ac:dyDescent="0.25">
      <c r="A109" s="343" t="s">
        <v>66</v>
      </c>
      <c r="B109" s="330" t="s">
        <v>63</v>
      </c>
      <c r="C109" s="341" t="s">
        <v>286</v>
      </c>
      <c r="D109" s="232">
        <f t="shared" ref="D109:L109" si="14">SUM(D110)</f>
        <v>0</v>
      </c>
      <c r="E109" s="241">
        <f>SUM(E110)</f>
        <v>0</v>
      </c>
      <c r="F109" s="232">
        <f t="shared" si="14"/>
        <v>0</v>
      </c>
      <c r="G109" s="232">
        <f t="shared" si="14"/>
        <v>0</v>
      </c>
      <c r="H109" s="232">
        <f t="shared" si="14"/>
        <v>0</v>
      </c>
      <c r="I109" s="232">
        <f t="shared" si="14"/>
        <v>0</v>
      </c>
      <c r="J109" s="232">
        <f t="shared" si="14"/>
        <v>0</v>
      </c>
      <c r="K109" s="232">
        <f t="shared" si="14"/>
        <v>0</v>
      </c>
      <c r="L109" s="232">
        <f t="shared" si="14"/>
        <v>0</v>
      </c>
      <c r="M109" s="232"/>
    </row>
    <row r="110" spans="1:15" ht="74.25" hidden="1" customHeight="1" x14ac:dyDescent="0.2">
      <c r="A110" s="344" t="s">
        <v>97</v>
      </c>
      <c r="B110" s="347" t="s">
        <v>198</v>
      </c>
      <c r="C110" s="3" t="s">
        <v>390</v>
      </c>
      <c r="D110" s="233"/>
      <c r="E110" s="234">
        <v>0</v>
      </c>
      <c r="F110" s="233"/>
      <c r="G110" s="233"/>
      <c r="H110" s="233">
        <f>E110</f>
        <v>0</v>
      </c>
      <c r="I110" s="233"/>
      <c r="J110" s="233"/>
      <c r="K110" s="233">
        <v>0</v>
      </c>
      <c r="L110" s="233"/>
      <c r="M110" s="233"/>
    </row>
    <row r="111" spans="1:15" s="327" customFormat="1" ht="73.5" hidden="1" customHeight="1" x14ac:dyDescent="0.2">
      <c r="A111" s="350" t="s">
        <v>67</v>
      </c>
      <c r="B111" s="351" t="s">
        <v>199</v>
      </c>
      <c r="C111" s="323"/>
      <c r="D111" s="324"/>
      <c r="E111" s="325">
        <f>E112</f>
        <v>0</v>
      </c>
      <c r="F111" s="324"/>
      <c r="G111" s="324"/>
      <c r="H111" s="325">
        <f>H112</f>
        <v>0</v>
      </c>
      <c r="I111" s="324"/>
      <c r="J111" s="324"/>
      <c r="K111" s="325">
        <f>K112</f>
        <v>0</v>
      </c>
      <c r="L111" s="324"/>
      <c r="M111" s="324"/>
    </row>
    <row r="112" spans="1:15" ht="66.75" hidden="1" customHeight="1" x14ac:dyDescent="0.2">
      <c r="A112" s="344" t="s">
        <v>59</v>
      </c>
      <c r="B112" s="347" t="s">
        <v>200</v>
      </c>
      <c r="C112" s="3" t="s">
        <v>390</v>
      </c>
      <c r="D112" s="233"/>
      <c r="E112" s="234">
        <v>0</v>
      </c>
      <c r="F112" s="233"/>
      <c r="G112" s="233"/>
      <c r="H112" s="233">
        <f>E112</f>
        <v>0</v>
      </c>
      <c r="I112" s="233"/>
      <c r="J112" s="233"/>
      <c r="K112" s="233">
        <v>0</v>
      </c>
      <c r="L112" s="233"/>
      <c r="M112" s="233"/>
    </row>
    <row r="113" spans="1:14" s="306" customFormat="1" ht="22.5" customHeight="1" x14ac:dyDescent="0.2">
      <c r="A113" s="335"/>
      <c r="B113" s="336" t="s">
        <v>61</v>
      </c>
      <c r="C113" s="240" t="s">
        <v>15</v>
      </c>
      <c r="D113" s="232">
        <f>D98</f>
        <v>0</v>
      </c>
      <c r="E113" s="346">
        <f>E98</f>
        <v>7478.5</v>
      </c>
      <c r="F113" s="232">
        <f t="shared" ref="F113:L113" si="15">F98</f>
        <v>0</v>
      </c>
      <c r="G113" s="232">
        <f t="shared" si="15"/>
        <v>0</v>
      </c>
      <c r="H113" s="342">
        <f t="shared" si="15"/>
        <v>7478.5</v>
      </c>
      <c r="I113" s="232">
        <f t="shared" si="15"/>
        <v>0</v>
      </c>
      <c r="J113" s="232">
        <f t="shared" si="15"/>
        <v>0</v>
      </c>
      <c r="K113" s="232">
        <f t="shared" si="15"/>
        <v>2420.25812</v>
      </c>
      <c r="L113" s="232">
        <f t="shared" si="15"/>
        <v>0</v>
      </c>
      <c r="M113" s="232"/>
    </row>
    <row r="114" spans="1:14" ht="62.25" hidden="1" customHeight="1" x14ac:dyDescent="0.2">
      <c r="A114" s="344" t="s">
        <v>67</v>
      </c>
      <c r="B114" s="347" t="s">
        <v>199</v>
      </c>
      <c r="C114" s="3" t="s">
        <v>171</v>
      </c>
      <c r="D114" s="233"/>
      <c r="E114" s="234"/>
      <c r="F114" s="233"/>
      <c r="G114" s="233"/>
      <c r="H114" s="233"/>
      <c r="I114" s="233"/>
      <c r="J114" s="233"/>
      <c r="K114" s="233"/>
      <c r="L114" s="233"/>
      <c r="M114" s="233"/>
    </row>
    <row r="115" spans="1:14" ht="95.25" hidden="1" customHeight="1" x14ac:dyDescent="0.2">
      <c r="A115" s="344" t="s">
        <v>59</v>
      </c>
      <c r="B115" s="347" t="s">
        <v>200</v>
      </c>
      <c r="C115" s="3" t="s">
        <v>171</v>
      </c>
      <c r="D115" s="233"/>
      <c r="E115" s="234"/>
      <c r="F115" s="233"/>
      <c r="G115" s="233"/>
      <c r="H115" s="233"/>
      <c r="I115" s="233"/>
      <c r="J115" s="233"/>
      <c r="K115" s="233"/>
      <c r="L115" s="233"/>
      <c r="M115" s="233"/>
    </row>
    <row r="116" spans="1:14" ht="96.75" hidden="1" customHeight="1" x14ac:dyDescent="0.2">
      <c r="A116" s="344" t="s">
        <v>52</v>
      </c>
      <c r="B116" s="330" t="s">
        <v>110</v>
      </c>
      <c r="C116" s="3" t="s">
        <v>174</v>
      </c>
      <c r="D116" s="233"/>
      <c r="E116" s="234"/>
      <c r="F116" s="233"/>
      <c r="G116" s="233"/>
      <c r="H116" s="233"/>
      <c r="I116" s="233"/>
      <c r="J116" s="233"/>
      <c r="K116" s="233"/>
      <c r="L116" s="233"/>
      <c r="M116" s="233"/>
    </row>
    <row r="117" spans="1:14" ht="102.75" hidden="1" customHeight="1" x14ac:dyDescent="0.2">
      <c r="A117" s="344" t="s">
        <v>11</v>
      </c>
      <c r="B117" s="347" t="s">
        <v>202</v>
      </c>
      <c r="C117" s="3" t="s">
        <v>174</v>
      </c>
      <c r="D117" s="233"/>
      <c r="E117" s="234"/>
      <c r="F117" s="233"/>
      <c r="G117" s="233"/>
      <c r="H117" s="233"/>
      <c r="I117" s="233"/>
      <c r="J117" s="233"/>
      <c r="K117" s="233"/>
      <c r="L117" s="233"/>
      <c r="M117" s="233"/>
    </row>
    <row r="118" spans="1:14" s="306" customFormat="1" ht="19.5" customHeight="1" x14ac:dyDescent="0.2">
      <c r="A118" s="299" t="s">
        <v>292</v>
      </c>
      <c r="B118" s="300"/>
      <c r="C118" s="300"/>
      <c r="D118" s="300"/>
      <c r="E118" s="300"/>
      <c r="F118" s="300"/>
      <c r="G118" s="300"/>
      <c r="H118" s="300"/>
      <c r="I118" s="300"/>
      <c r="J118" s="300"/>
      <c r="K118" s="300"/>
      <c r="L118" s="300"/>
      <c r="M118" s="301"/>
    </row>
    <row r="119" spans="1:14" s="306" customFormat="1" ht="93.75" customHeight="1" x14ac:dyDescent="0.2">
      <c r="A119" s="304" t="s">
        <v>18</v>
      </c>
      <c r="B119" s="330" t="s">
        <v>122</v>
      </c>
      <c r="C119" s="352" t="s">
        <v>293</v>
      </c>
      <c r="D119" s="353">
        <f>D120+D124</f>
        <v>0</v>
      </c>
      <c r="E119" s="353">
        <f t="shared" ref="E119:L119" si="16">E120+E124</f>
        <v>673.3</v>
      </c>
      <c r="F119" s="354">
        <f t="shared" si="16"/>
        <v>0</v>
      </c>
      <c r="G119" s="353">
        <f t="shared" si="16"/>
        <v>0</v>
      </c>
      <c r="H119" s="353">
        <f t="shared" si="16"/>
        <v>673.3</v>
      </c>
      <c r="I119" s="354">
        <f t="shared" si="16"/>
        <v>0</v>
      </c>
      <c r="J119" s="354">
        <f t="shared" si="16"/>
        <v>0</v>
      </c>
      <c r="K119" s="354">
        <f t="shared" si="16"/>
        <v>0</v>
      </c>
      <c r="L119" s="354">
        <f t="shared" si="16"/>
        <v>0</v>
      </c>
      <c r="M119" s="232"/>
    </row>
    <row r="120" spans="1:14" s="306" customFormat="1" ht="57" customHeight="1" x14ac:dyDescent="0.2">
      <c r="A120" s="304" t="s">
        <v>64</v>
      </c>
      <c r="B120" s="355" t="s">
        <v>294</v>
      </c>
      <c r="C120" s="352" t="s">
        <v>176</v>
      </c>
      <c r="D120" s="354">
        <f>D121+D122+D123</f>
        <v>0</v>
      </c>
      <c r="E120" s="356">
        <f t="shared" ref="E120:L120" si="17">E121+E122+E123</f>
        <v>415.06</v>
      </c>
      <c r="F120" s="354">
        <f t="shared" si="17"/>
        <v>0</v>
      </c>
      <c r="G120" s="354">
        <f t="shared" si="17"/>
        <v>0</v>
      </c>
      <c r="H120" s="354">
        <f t="shared" si="17"/>
        <v>415.06</v>
      </c>
      <c r="I120" s="354">
        <f t="shared" si="17"/>
        <v>0</v>
      </c>
      <c r="J120" s="354">
        <f t="shared" si="17"/>
        <v>0</v>
      </c>
      <c r="K120" s="354">
        <f t="shared" si="17"/>
        <v>0</v>
      </c>
      <c r="L120" s="354">
        <f t="shared" si="17"/>
        <v>0</v>
      </c>
      <c r="M120" s="232"/>
    </row>
    <row r="121" spans="1:14" ht="101.25" customHeight="1" x14ac:dyDescent="0.2">
      <c r="A121" s="357" t="s">
        <v>54</v>
      </c>
      <c r="B121" s="14" t="s">
        <v>295</v>
      </c>
      <c r="C121" s="236" t="s">
        <v>177</v>
      </c>
      <c r="D121" s="358"/>
      <c r="E121" s="359">
        <v>1</v>
      </c>
      <c r="F121" s="358"/>
      <c r="G121" s="358"/>
      <c r="H121" s="358">
        <f>E121</f>
        <v>1</v>
      </c>
      <c r="I121" s="358"/>
      <c r="J121" s="358"/>
      <c r="K121" s="358">
        <v>0</v>
      </c>
      <c r="L121" s="358"/>
      <c r="M121" s="233"/>
    </row>
    <row r="122" spans="1:14" ht="69" hidden="1" customHeight="1" x14ac:dyDescent="0.2">
      <c r="A122" s="357" t="s">
        <v>116</v>
      </c>
      <c r="B122" s="209" t="s">
        <v>297</v>
      </c>
      <c r="C122" s="236" t="s">
        <v>390</v>
      </c>
      <c r="D122" s="358"/>
      <c r="E122" s="359"/>
      <c r="F122" s="358"/>
      <c r="G122" s="358"/>
      <c r="H122" s="358"/>
      <c r="I122" s="358"/>
      <c r="J122" s="358"/>
      <c r="K122" s="358"/>
      <c r="L122" s="358"/>
      <c r="M122" s="233"/>
      <c r="N122" s="348" t="s">
        <v>369</v>
      </c>
    </row>
    <row r="123" spans="1:14" ht="45.75" customHeight="1" x14ac:dyDescent="0.2">
      <c r="A123" s="357" t="s">
        <v>117</v>
      </c>
      <c r="B123" s="14" t="s">
        <v>298</v>
      </c>
      <c r="C123" s="236" t="s">
        <v>177</v>
      </c>
      <c r="D123" s="358"/>
      <c r="E123" s="359">
        <v>414.06</v>
      </c>
      <c r="F123" s="358"/>
      <c r="G123" s="358"/>
      <c r="H123" s="358">
        <f>E123</f>
        <v>414.06</v>
      </c>
      <c r="I123" s="358"/>
      <c r="J123" s="358"/>
      <c r="K123" s="358">
        <v>0</v>
      </c>
      <c r="L123" s="358"/>
      <c r="M123" s="233"/>
    </row>
    <row r="124" spans="1:14" s="306" customFormat="1" ht="54.75" customHeight="1" x14ac:dyDescent="0.2">
      <c r="A124" s="304" t="s">
        <v>65</v>
      </c>
      <c r="B124" s="355" t="s">
        <v>299</v>
      </c>
      <c r="C124" s="352" t="s">
        <v>57</v>
      </c>
      <c r="D124" s="354">
        <f>D125+D126+D127</f>
        <v>0</v>
      </c>
      <c r="E124" s="356">
        <f t="shared" ref="E124:L124" si="18">E125+E126+E127</f>
        <v>258.24</v>
      </c>
      <c r="F124" s="354">
        <f t="shared" si="18"/>
        <v>0</v>
      </c>
      <c r="G124" s="354">
        <f t="shared" si="18"/>
        <v>0</v>
      </c>
      <c r="H124" s="354">
        <f t="shared" si="18"/>
        <v>258.24</v>
      </c>
      <c r="I124" s="354">
        <f t="shared" si="18"/>
        <v>0</v>
      </c>
      <c r="J124" s="354">
        <f t="shared" si="18"/>
        <v>0</v>
      </c>
      <c r="K124" s="354">
        <f t="shared" si="18"/>
        <v>0</v>
      </c>
      <c r="L124" s="354">
        <f t="shared" si="18"/>
        <v>0</v>
      </c>
      <c r="M124" s="232"/>
    </row>
    <row r="125" spans="1:14" ht="69" customHeight="1" x14ac:dyDescent="0.2">
      <c r="A125" s="357" t="s">
        <v>58</v>
      </c>
      <c r="B125" s="14" t="s">
        <v>300</v>
      </c>
      <c r="C125" s="236" t="s">
        <v>177</v>
      </c>
      <c r="D125" s="358"/>
      <c r="E125" s="359">
        <v>30</v>
      </c>
      <c r="F125" s="358"/>
      <c r="G125" s="358"/>
      <c r="H125" s="358">
        <f>E125</f>
        <v>30</v>
      </c>
      <c r="I125" s="358"/>
      <c r="J125" s="358"/>
      <c r="K125" s="358">
        <v>0</v>
      </c>
      <c r="L125" s="358"/>
      <c r="M125" s="233"/>
    </row>
    <row r="126" spans="1:14" ht="39" customHeight="1" x14ac:dyDescent="0.2">
      <c r="A126" s="357" t="s">
        <v>6</v>
      </c>
      <c r="B126" s="14" t="s">
        <v>301</v>
      </c>
      <c r="C126" s="236" t="s">
        <v>177</v>
      </c>
      <c r="D126" s="358"/>
      <c r="E126" s="359">
        <v>206.64</v>
      </c>
      <c r="F126" s="358"/>
      <c r="G126" s="358"/>
      <c r="H126" s="360">
        <f>E126</f>
        <v>206.64</v>
      </c>
      <c r="I126" s="358"/>
      <c r="J126" s="358"/>
      <c r="K126" s="358">
        <v>0</v>
      </c>
      <c r="L126" s="358"/>
      <c r="M126" s="233"/>
    </row>
    <row r="127" spans="1:14" ht="43.5" customHeight="1" x14ac:dyDescent="0.2">
      <c r="A127" s="357" t="s">
        <v>135</v>
      </c>
      <c r="B127" s="14" t="s">
        <v>302</v>
      </c>
      <c r="C127" s="236" t="s">
        <v>177</v>
      </c>
      <c r="D127" s="358"/>
      <c r="E127" s="359">
        <v>21.6</v>
      </c>
      <c r="F127" s="358"/>
      <c r="G127" s="358"/>
      <c r="H127" s="358">
        <f>E127</f>
        <v>21.6</v>
      </c>
      <c r="I127" s="358"/>
      <c r="J127" s="358"/>
      <c r="K127" s="358">
        <v>0</v>
      </c>
      <c r="L127" s="358"/>
      <c r="M127" s="233"/>
    </row>
    <row r="128" spans="1:14" s="306" customFormat="1" ht="261.75" customHeight="1" x14ac:dyDescent="0.2">
      <c r="A128" s="329" t="s">
        <v>52</v>
      </c>
      <c r="B128" s="145" t="s">
        <v>591</v>
      </c>
      <c r="C128" s="352" t="s">
        <v>303</v>
      </c>
      <c r="D128" s="354">
        <f>D129+D141+D145+D149</f>
        <v>12444.9</v>
      </c>
      <c r="E128" s="354">
        <f>E129+E141+E145+E149</f>
        <v>2731.8</v>
      </c>
      <c r="F128" s="354">
        <f t="shared" ref="F128:L128" si="19">F129+F141+F145+F149</f>
        <v>0</v>
      </c>
      <c r="G128" s="354">
        <f t="shared" si="19"/>
        <v>12444.9</v>
      </c>
      <c r="H128" s="354">
        <f t="shared" si="19"/>
        <v>2731.8</v>
      </c>
      <c r="I128" s="354">
        <f t="shared" si="19"/>
        <v>154.7561</v>
      </c>
      <c r="J128" s="354">
        <f t="shared" si="19"/>
        <v>4039.26</v>
      </c>
      <c r="K128" s="354">
        <f t="shared" si="19"/>
        <v>886.74</v>
      </c>
      <c r="L128" s="354">
        <f t="shared" si="19"/>
        <v>154.7561</v>
      </c>
      <c r="M128" s="232"/>
    </row>
    <row r="129" spans="1:15" s="306" customFormat="1" ht="66" customHeight="1" x14ac:dyDescent="0.2">
      <c r="A129" s="361" t="s">
        <v>11</v>
      </c>
      <c r="B129" s="145" t="s">
        <v>304</v>
      </c>
      <c r="C129" s="352" t="s">
        <v>307</v>
      </c>
      <c r="D129" s="354">
        <f>SUM(D130:D140)</f>
        <v>7353.9999999999991</v>
      </c>
      <c r="E129" s="354">
        <f t="shared" ref="E129:K129" si="20">SUM(E130:E140)</f>
        <v>1614.3</v>
      </c>
      <c r="F129" s="354">
        <f t="shared" si="20"/>
        <v>0</v>
      </c>
      <c r="G129" s="354">
        <f t="shared" si="20"/>
        <v>7353.9999999999991</v>
      </c>
      <c r="H129" s="354">
        <f t="shared" si="20"/>
        <v>1614.3</v>
      </c>
      <c r="I129" s="354">
        <f t="shared" si="20"/>
        <v>0</v>
      </c>
      <c r="J129" s="354">
        <f t="shared" si="20"/>
        <v>2460.7600000000002</v>
      </c>
      <c r="K129" s="354">
        <f t="shared" si="20"/>
        <v>540.24</v>
      </c>
      <c r="L129" s="354">
        <f>SUM(L130:L140)</f>
        <v>0</v>
      </c>
      <c r="M129" s="232"/>
    </row>
    <row r="130" spans="1:15" ht="145.5" customHeight="1" x14ac:dyDescent="0.2">
      <c r="A130" s="357" t="s">
        <v>136</v>
      </c>
      <c r="B130" s="14" t="s">
        <v>305</v>
      </c>
      <c r="C130" s="80" t="s">
        <v>475</v>
      </c>
      <c r="D130" s="358">
        <v>1242.3</v>
      </c>
      <c r="E130" s="359">
        <v>272.7</v>
      </c>
      <c r="F130" s="358"/>
      <c r="G130" s="358">
        <f t="shared" ref="G130:G139" si="21">D130</f>
        <v>1242.3</v>
      </c>
      <c r="H130" s="358">
        <f t="shared" ref="H130:H139" si="22">E130</f>
        <v>272.7</v>
      </c>
      <c r="I130" s="358"/>
      <c r="J130" s="358">
        <v>729.8</v>
      </c>
      <c r="K130" s="358">
        <v>160.19999999999999</v>
      </c>
      <c r="L130" s="358"/>
      <c r="M130" s="233"/>
      <c r="N130" s="362" t="s">
        <v>367</v>
      </c>
    </row>
    <row r="131" spans="1:15" ht="197.25" hidden="1" customHeight="1" x14ac:dyDescent="0.2">
      <c r="A131" s="357" t="s">
        <v>123</v>
      </c>
      <c r="B131" s="209" t="s">
        <v>306</v>
      </c>
      <c r="C131" s="236" t="s">
        <v>390</v>
      </c>
      <c r="D131" s="358"/>
      <c r="E131" s="359"/>
      <c r="F131" s="358"/>
      <c r="G131" s="358">
        <f t="shared" si="21"/>
        <v>0</v>
      </c>
      <c r="H131" s="358">
        <f t="shared" si="22"/>
        <v>0</v>
      </c>
      <c r="I131" s="358"/>
      <c r="J131" s="358">
        <v>0</v>
      </c>
      <c r="K131" s="358">
        <v>0</v>
      </c>
      <c r="L131" s="358"/>
      <c r="M131" s="233"/>
      <c r="N131" s="362" t="s">
        <v>379</v>
      </c>
    </row>
    <row r="132" spans="1:15" ht="161.25" customHeight="1" x14ac:dyDescent="0.2">
      <c r="A132" s="357" t="s">
        <v>124</v>
      </c>
      <c r="B132" s="14" t="s">
        <v>327</v>
      </c>
      <c r="C132" s="80" t="s">
        <v>475</v>
      </c>
      <c r="D132" s="358">
        <v>1337.1</v>
      </c>
      <c r="E132" s="359">
        <v>293.5</v>
      </c>
      <c r="F132" s="358"/>
      <c r="G132" s="358">
        <f t="shared" si="21"/>
        <v>1337.1</v>
      </c>
      <c r="H132" s="358">
        <f t="shared" si="22"/>
        <v>293.5</v>
      </c>
      <c r="I132" s="358"/>
      <c r="J132" s="358">
        <v>262.39999999999998</v>
      </c>
      <c r="K132" s="358">
        <v>57.6</v>
      </c>
      <c r="L132" s="358"/>
      <c r="M132" s="233"/>
      <c r="N132" s="362" t="s">
        <v>380</v>
      </c>
    </row>
    <row r="133" spans="1:15" ht="129.75" customHeight="1" x14ac:dyDescent="0.2">
      <c r="A133" s="357" t="s">
        <v>125</v>
      </c>
      <c r="B133" s="14" t="s">
        <v>599</v>
      </c>
      <c r="C133" s="236" t="s">
        <v>178</v>
      </c>
      <c r="D133" s="358">
        <v>751.5</v>
      </c>
      <c r="E133" s="359">
        <v>165</v>
      </c>
      <c r="F133" s="358"/>
      <c r="G133" s="358">
        <f t="shared" si="21"/>
        <v>751.5</v>
      </c>
      <c r="H133" s="359">
        <f t="shared" si="22"/>
        <v>165</v>
      </c>
      <c r="I133" s="363"/>
      <c r="J133" s="358">
        <v>0</v>
      </c>
      <c r="K133" s="358">
        <v>0</v>
      </c>
      <c r="L133" s="363"/>
      <c r="M133" s="364" t="s">
        <v>371</v>
      </c>
      <c r="N133" s="365"/>
      <c r="O133" s="364"/>
    </row>
    <row r="134" spans="1:15" ht="142.5" customHeight="1" x14ac:dyDescent="0.2">
      <c r="A134" s="357" t="s">
        <v>126</v>
      </c>
      <c r="B134" s="14" t="s">
        <v>328</v>
      </c>
      <c r="C134" s="80" t="s">
        <v>475</v>
      </c>
      <c r="D134" s="358">
        <v>1344.8</v>
      </c>
      <c r="E134" s="359">
        <v>295.2</v>
      </c>
      <c r="F134" s="358"/>
      <c r="G134" s="358">
        <f t="shared" si="21"/>
        <v>1344.8</v>
      </c>
      <c r="H134" s="358">
        <f t="shared" si="22"/>
        <v>295.2</v>
      </c>
      <c r="I134" s="358"/>
      <c r="J134" s="358">
        <v>483.8</v>
      </c>
      <c r="K134" s="358">
        <v>106.2</v>
      </c>
      <c r="L134" s="358"/>
      <c r="M134" s="233"/>
      <c r="N134" s="362" t="s">
        <v>381</v>
      </c>
      <c r="O134" s="366"/>
    </row>
    <row r="135" spans="1:15" ht="66" hidden="1" customHeight="1" x14ac:dyDescent="0.2">
      <c r="A135" s="357" t="s">
        <v>127</v>
      </c>
      <c r="B135" s="209" t="s">
        <v>308</v>
      </c>
      <c r="C135" s="236" t="s">
        <v>179</v>
      </c>
      <c r="D135" s="358"/>
      <c r="E135" s="359"/>
      <c r="F135" s="358"/>
      <c r="G135" s="358">
        <f t="shared" si="21"/>
        <v>0</v>
      </c>
      <c r="H135" s="358">
        <f t="shared" si="22"/>
        <v>0</v>
      </c>
      <c r="I135" s="358"/>
      <c r="J135" s="358">
        <v>0</v>
      </c>
      <c r="K135" s="358">
        <v>0</v>
      </c>
      <c r="L135" s="358"/>
      <c r="M135" s="233"/>
      <c r="N135" s="362"/>
    </row>
    <row r="136" spans="1:15" ht="155.25" customHeight="1" x14ac:dyDescent="0.2">
      <c r="A136" s="357" t="s">
        <v>128</v>
      </c>
      <c r="B136" s="14" t="s">
        <v>329</v>
      </c>
      <c r="C136" s="80" t="s">
        <v>475</v>
      </c>
      <c r="D136" s="358">
        <v>1800.1</v>
      </c>
      <c r="E136" s="359">
        <v>395.2</v>
      </c>
      <c r="F136" s="358"/>
      <c r="G136" s="358">
        <f t="shared" si="21"/>
        <v>1800.1</v>
      </c>
      <c r="H136" s="358">
        <f t="shared" si="22"/>
        <v>395.2</v>
      </c>
      <c r="I136" s="358"/>
      <c r="J136" s="358">
        <v>984.76</v>
      </c>
      <c r="K136" s="358">
        <v>216.24</v>
      </c>
      <c r="L136" s="358"/>
      <c r="M136" s="233"/>
      <c r="N136" s="362" t="s">
        <v>382</v>
      </c>
    </row>
    <row r="137" spans="1:15" ht="80.25" customHeight="1" x14ac:dyDescent="0.2">
      <c r="A137" s="357" t="s">
        <v>129</v>
      </c>
      <c r="B137" s="14" t="s">
        <v>604</v>
      </c>
      <c r="C137" s="236" t="s">
        <v>372</v>
      </c>
      <c r="D137" s="358">
        <v>572.29999999999995</v>
      </c>
      <c r="E137" s="359">
        <v>125.6</v>
      </c>
      <c r="F137" s="358"/>
      <c r="G137" s="358">
        <f t="shared" si="21"/>
        <v>572.29999999999995</v>
      </c>
      <c r="H137" s="358">
        <f t="shared" si="22"/>
        <v>125.6</v>
      </c>
      <c r="I137" s="358"/>
      <c r="J137" s="358">
        <v>0</v>
      </c>
      <c r="K137" s="358">
        <v>0</v>
      </c>
      <c r="L137" s="358"/>
      <c r="M137" s="233"/>
      <c r="N137" s="365"/>
    </row>
    <row r="138" spans="1:15" ht="143.25" hidden="1" customHeight="1" x14ac:dyDescent="0.2">
      <c r="A138" s="357" t="s">
        <v>130</v>
      </c>
      <c r="B138" s="209" t="s">
        <v>330</v>
      </c>
      <c r="C138" s="236" t="s">
        <v>390</v>
      </c>
      <c r="D138" s="358"/>
      <c r="E138" s="359"/>
      <c r="F138" s="358"/>
      <c r="G138" s="358">
        <f t="shared" si="21"/>
        <v>0</v>
      </c>
      <c r="H138" s="358">
        <f t="shared" si="22"/>
        <v>0</v>
      </c>
      <c r="I138" s="358"/>
      <c r="J138" s="358">
        <v>0</v>
      </c>
      <c r="K138" s="358">
        <v>0</v>
      </c>
      <c r="L138" s="358"/>
      <c r="M138" s="233"/>
      <c r="N138" s="362" t="s">
        <v>383</v>
      </c>
    </row>
    <row r="139" spans="1:15" ht="135" customHeight="1" x14ac:dyDescent="0.2">
      <c r="A139" s="357" t="s">
        <v>312</v>
      </c>
      <c r="B139" s="14" t="s">
        <v>607</v>
      </c>
      <c r="C139" s="80" t="s">
        <v>475</v>
      </c>
      <c r="D139" s="358">
        <v>59.9</v>
      </c>
      <c r="E139" s="359">
        <v>13.1</v>
      </c>
      <c r="F139" s="358"/>
      <c r="G139" s="358">
        <f t="shared" si="21"/>
        <v>59.9</v>
      </c>
      <c r="H139" s="358">
        <f t="shared" si="22"/>
        <v>13.1</v>
      </c>
      <c r="I139" s="358"/>
      <c r="J139" s="358">
        <v>0</v>
      </c>
      <c r="K139" s="358">
        <v>0</v>
      </c>
      <c r="L139" s="358"/>
      <c r="M139" s="233"/>
      <c r="N139" s="362" t="s">
        <v>383</v>
      </c>
    </row>
    <row r="140" spans="1:15" ht="75" customHeight="1" x14ac:dyDescent="0.2">
      <c r="A140" s="357" t="s">
        <v>608</v>
      </c>
      <c r="B140" s="151" t="s">
        <v>609</v>
      </c>
      <c r="C140" s="80" t="s">
        <v>475</v>
      </c>
      <c r="D140" s="358">
        <v>246</v>
      </c>
      <c r="E140" s="359">
        <v>54</v>
      </c>
      <c r="F140" s="358"/>
      <c r="G140" s="358">
        <f t="shared" ref="G140" si="23">D140</f>
        <v>246</v>
      </c>
      <c r="H140" s="358">
        <f t="shared" ref="H140" si="24">E140</f>
        <v>54</v>
      </c>
      <c r="I140" s="358"/>
      <c r="J140" s="358">
        <v>0</v>
      </c>
      <c r="K140" s="358">
        <v>0</v>
      </c>
      <c r="L140" s="358"/>
      <c r="M140" s="233"/>
      <c r="N140" s="362" t="s">
        <v>383</v>
      </c>
    </row>
    <row r="141" spans="1:15" s="306" customFormat="1" ht="67.5" customHeight="1" x14ac:dyDescent="0.2">
      <c r="A141" s="304" t="s">
        <v>12</v>
      </c>
      <c r="B141" s="145" t="s">
        <v>309</v>
      </c>
      <c r="C141" s="352" t="s">
        <v>180</v>
      </c>
      <c r="D141" s="354">
        <f>SUM(D142:D144)</f>
        <v>1970.1</v>
      </c>
      <c r="E141" s="356">
        <f t="shared" ref="E141:L141" si="25">SUM(E142:E144)</f>
        <v>432.5</v>
      </c>
      <c r="F141" s="354">
        <f t="shared" si="25"/>
        <v>0</v>
      </c>
      <c r="G141" s="354">
        <f t="shared" si="25"/>
        <v>1970.1</v>
      </c>
      <c r="H141" s="354">
        <f t="shared" si="25"/>
        <v>432.5</v>
      </c>
      <c r="I141" s="354">
        <f t="shared" si="25"/>
        <v>154.7561</v>
      </c>
      <c r="J141" s="354">
        <f t="shared" si="25"/>
        <v>1070.0999999999999</v>
      </c>
      <c r="K141" s="354">
        <f t="shared" si="25"/>
        <v>234.9</v>
      </c>
      <c r="L141" s="354">
        <f t="shared" si="25"/>
        <v>154.7561</v>
      </c>
      <c r="M141" s="232"/>
      <c r="N141" s="367"/>
    </row>
    <row r="142" spans="1:15" ht="84.75" customHeight="1" x14ac:dyDescent="0.2">
      <c r="A142" s="368" t="s">
        <v>111</v>
      </c>
      <c r="B142" s="14" t="s">
        <v>331</v>
      </c>
      <c r="C142" s="236" t="s">
        <v>370</v>
      </c>
      <c r="D142" s="358">
        <v>900</v>
      </c>
      <c r="E142" s="359">
        <v>197.6</v>
      </c>
      <c r="F142" s="358"/>
      <c r="G142" s="358">
        <f t="shared" ref="G142:H144" si="26">D142</f>
        <v>900</v>
      </c>
      <c r="H142" s="358">
        <f t="shared" si="26"/>
        <v>197.6</v>
      </c>
      <c r="I142" s="358"/>
      <c r="J142" s="358">
        <v>0</v>
      </c>
      <c r="K142" s="358">
        <v>0</v>
      </c>
      <c r="L142" s="358"/>
      <c r="M142" s="233"/>
      <c r="N142" s="365"/>
    </row>
    <row r="143" spans="1:15" ht="81.75" customHeight="1" x14ac:dyDescent="0.2">
      <c r="A143" s="368" t="s">
        <v>112</v>
      </c>
      <c r="B143" s="151" t="s">
        <v>615</v>
      </c>
      <c r="C143" s="80" t="s">
        <v>475</v>
      </c>
      <c r="D143" s="358">
        <v>492</v>
      </c>
      <c r="E143" s="359">
        <v>108</v>
      </c>
      <c r="F143" s="358"/>
      <c r="G143" s="358">
        <f t="shared" si="26"/>
        <v>492</v>
      </c>
      <c r="H143" s="358">
        <f t="shared" si="26"/>
        <v>108</v>
      </c>
      <c r="I143" s="358"/>
      <c r="J143" s="358">
        <v>492</v>
      </c>
      <c r="K143" s="358">
        <v>108</v>
      </c>
      <c r="L143" s="358"/>
      <c r="M143" s="233"/>
      <c r="N143" s="362" t="s">
        <v>368</v>
      </c>
    </row>
    <row r="144" spans="1:15" ht="108.75" customHeight="1" x14ac:dyDescent="0.2">
      <c r="A144" s="368" t="s">
        <v>113</v>
      </c>
      <c r="B144" s="14" t="s">
        <v>616</v>
      </c>
      <c r="C144" s="236" t="s">
        <v>178</v>
      </c>
      <c r="D144" s="358">
        <v>578.1</v>
      </c>
      <c r="E144" s="359">
        <v>126.9</v>
      </c>
      <c r="F144" s="358"/>
      <c r="G144" s="358">
        <f t="shared" si="26"/>
        <v>578.1</v>
      </c>
      <c r="H144" s="359">
        <f t="shared" si="26"/>
        <v>126.9</v>
      </c>
      <c r="I144" s="363">
        <v>154.7561</v>
      </c>
      <c r="J144" s="358">
        <v>578.1</v>
      </c>
      <c r="K144" s="358">
        <v>126.9</v>
      </c>
      <c r="L144" s="363">
        <v>154.7561</v>
      </c>
      <c r="M144" s="369"/>
      <c r="N144" s="365"/>
      <c r="O144" s="368"/>
    </row>
    <row r="145" spans="1:15" s="306" customFormat="1" ht="69.75" customHeight="1" x14ac:dyDescent="0.2">
      <c r="A145" s="304" t="s">
        <v>2</v>
      </c>
      <c r="B145" s="145" t="s">
        <v>332</v>
      </c>
      <c r="C145" s="352" t="s">
        <v>114</v>
      </c>
      <c r="D145" s="354">
        <f>SUM(D146:D148)</f>
        <v>226.20000000000002</v>
      </c>
      <c r="E145" s="356">
        <f t="shared" ref="E145:L145" si="27">SUM(E146:E148)</f>
        <v>49.6</v>
      </c>
      <c r="F145" s="354">
        <f t="shared" si="27"/>
        <v>0</v>
      </c>
      <c r="G145" s="354">
        <f t="shared" si="27"/>
        <v>226.20000000000002</v>
      </c>
      <c r="H145" s="354">
        <f t="shared" si="27"/>
        <v>49.6</v>
      </c>
      <c r="I145" s="354">
        <f t="shared" si="27"/>
        <v>0</v>
      </c>
      <c r="J145" s="354">
        <f t="shared" si="27"/>
        <v>57.4</v>
      </c>
      <c r="K145" s="354">
        <f t="shared" si="27"/>
        <v>12.6</v>
      </c>
      <c r="L145" s="354">
        <f t="shared" si="27"/>
        <v>0</v>
      </c>
      <c r="M145" s="232"/>
      <c r="N145" s="367"/>
    </row>
    <row r="146" spans="1:15" ht="71.25" customHeight="1" x14ac:dyDescent="0.2">
      <c r="A146" s="368" t="s">
        <v>131</v>
      </c>
      <c r="B146" s="14" t="s">
        <v>310</v>
      </c>
      <c r="C146" s="80" t="s">
        <v>475</v>
      </c>
      <c r="D146" s="358">
        <v>36.9</v>
      </c>
      <c r="E146" s="359">
        <v>8.1</v>
      </c>
      <c r="F146" s="358"/>
      <c r="G146" s="358">
        <f t="shared" ref="G146:H148" si="28">D146</f>
        <v>36.9</v>
      </c>
      <c r="H146" s="358">
        <f t="shared" si="28"/>
        <v>8.1</v>
      </c>
      <c r="I146" s="358"/>
      <c r="J146" s="358">
        <v>0</v>
      </c>
      <c r="K146" s="358">
        <v>0</v>
      </c>
      <c r="L146" s="358"/>
      <c r="M146" s="233"/>
      <c r="N146" s="362" t="s">
        <v>383</v>
      </c>
    </row>
    <row r="147" spans="1:15" ht="69" customHeight="1" x14ac:dyDescent="0.2">
      <c r="A147" s="368" t="s">
        <v>132</v>
      </c>
      <c r="B147" s="14" t="s">
        <v>333</v>
      </c>
      <c r="C147" s="80" t="s">
        <v>475</v>
      </c>
      <c r="D147" s="358">
        <v>189.3</v>
      </c>
      <c r="E147" s="359">
        <v>41.5</v>
      </c>
      <c r="F147" s="358"/>
      <c r="G147" s="358">
        <f t="shared" si="28"/>
        <v>189.3</v>
      </c>
      <c r="H147" s="358">
        <f t="shared" si="28"/>
        <v>41.5</v>
      </c>
      <c r="I147" s="358"/>
      <c r="J147" s="358">
        <v>57.4</v>
      </c>
      <c r="K147" s="358">
        <v>12.6</v>
      </c>
      <c r="L147" s="358"/>
      <c r="M147" s="233"/>
      <c r="N147" s="362" t="s">
        <v>368</v>
      </c>
    </row>
    <row r="148" spans="1:15" ht="63.75" hidden="1" customHeight="1" x14ac:dyDescent="0.2">
      <c r="A148" s="368" t="s">
        <v>311</v>
      </c>
      <c r="B148" s="209" t="s">
        <v>334</v>
      </c>
      <c r="C148" s="236" t="s">
        <v>390</v>
      </c>
      <c r="D148" s="358"/>
      <c r="E148" s="359"/>
      <c r="F148" s="358"/>
      <c r="G148" s="358">
        <f t="shared" si="28"/>
        <v>0</v>
      </c>
      <c r="H148" s="358">
        <f t="shared" si="28"/>
        <v>0</v>
      </c>
      <c r="I148" s="358"/>
      <c r="J148" s="358"/>
      <c r="K148" s="358"/>
      <c r="L148" s="358"/>
      <c r="M148" s="233"/>
      <c r="N148" s="362" t="s">
        <v>368</v>
      </c>
      <c r="O148" s="370">
        <f>G148+H148-J148-K148</f>
        <v>0</v>
      </c>
    </row>
    <row r="149" spans="1:15" s="306" customFormat="1" ht="69.75" customHeight="1" x14ac:dyDescent="0.2">
      <c r="A149" s="140" t="s">
        <v>133</v>
      </c>
      <c r="B149" s="145" t="s">
        <v>618</v>
      </c>
      <c r="C149" s="352" t="s">
        <v>114</v>
      </c>
      <c r="D149" s="354">
        <f>SUM(D150:D152)</f>
        <v>2894.6000000000004</v>
      </c>
      <c r="E149" s="356">
        <f t="shared" ref="E149:L149" si="29">SUM(E150:E152)</f>
        <v>635.40000000000009</v>
      </c>
      <c r="F149" s="354">
        <f t="shared" si="29"/>
        <v>0</v>
      </c>
      <c r="G149" s="354">
        <f t="shared" si="29"/>
        <v>2894.6000000000004</v>
      </c>
      <c r="H149" s="354">
        <f t="shared" si="29"/>
        <v>635.40000000000009</v>
      </c>
      <c r="I149" s="354">
        <f t="shared" si="29"/>
        <v>0</v>
      </c>
      <c r="J149" s="354">
        <f t="shared" si="29"/>
        <v>451</v>
      </c>
      <c r="K149" s="354">
        <f t="shared" si="29"/>
        <v>99</v>
      </c>
      <c r="L149" s="354">
        <f t="shared" si="29"/>
        <v>0</v>
      </c>
      <c r="M149" s="232"/>
      <c r="N149" s="367"/>
    </row>
    <row r="150" spans="1:15" ht="187.5" customHeight="1" x14ac:dyDescent="0.2">
      <c r="A150" s="91" t="s">
        <v>620</v>
      </c>
      <c r="B150" s="14" t="s">
        <v>306</v>
      </c>
      <c r="C150" s="80" t="s">
        <v>475</v>
      </c>
      <c r="D150" s="358">
        <v>1410.4</v>
      </c>
      <c r="E150" s="359">
        <v>309.60000000000002</v>
      </c>
      <c r="F150" s="358"/>
      <c r="G150" s="358">
        <f t="shared" ref="G150:G152" si="30">D150</f>
        <v>1410.4</v>
      </c>
      <c r="H150" s="358">
        <f t="shared" ref="H150:H152" si="31">E150</f>
        <v>309.60000000000002</v>
      </c>
      <c r="I150" s="358"/>
      <c r="J150" s="358">
        <v>82</v>
      </c>
      <c r="K150" s="358">
        <v>18</v>
      </c>
      <c r="L150" s="358"/>
      <c r="M150" s="233"/>
      <c r="N150" s="362" t="s">
        <v>383</v>
      </c>
    </row>
    <row r="151" spans="1:15" ht="92.25" customHeight="1" x14ac:dyDescent="0.2">
      <c r="A151" s="91" t="s">
        <v>621</v>
      </c>
      <c r="B151" s="14" t="s">
        <v>622</v>
      </c>
      <c r="C151" s="80" t="s">
        <v>475</v>
      </c>
      <c r="D151" s="358">
        <v>492</v>
      </c>
      <c r="E151" s="359">
        <v>108</v>
      </c>
      <c r="F151" s="358"/>
      <c r="G151" s="358">
        <f t="shared" si="30"/>
        <v>492</v>
      </c>
      <c r="H151" s="358">
        <f t="shared" si="31"/>
        <v>108</v>
      </c>
      <c r="I151" s="358"/>
      <c r="J151" s="358">
        <v>0</v>
      </c>
      <c r="K151" s="358">
        <v>0</v>
      </c>
      <c r="L151" s="358"/>
      <c r="M151" s="233"/>
      <c r="N151" s="362" t="s">
        <v>368</v>
      </c>
    </row>
    <row r="152" spans="1:15" ht="71.25" customHeight="1" x14ac:dyDescent="0.2">
      <c r="A152" s="91" t="s">
        <v>623</v>
      </c>
      <c r="B152" s="14" t="s">
        <v>624</v>
      </c>
      <c r="C152" s="80" t="s">
        <v>475</v>
      </c>
      <c r="D152" s="358">
        <v>992.2</v>
      </c>
      <c r="E152" s="359">
        <v>217.8</v>
      </c>
      <c r="F152" s="358"/>
      <c r="G152" s="358">
        <f t="shared" si="30"/>
        <v>992.2</v>
      </c>
      <c r="H152" s="358">
        <f t="shared" si="31"/>
        <v>217.8</v>
      </c>
      <c r="I152" s="358"/>
      <c r="J152" s="358">
        <v>369</v>
      </c>
      <c r="K152" s="358">
        <v>81</v>
      </c>
      <c r="L152" s="358"/>
      <c r="M152" s="233"/>
      <c r="N152" s="362" t="s">
        <v>368</v>
      </c>
      <c r="O152" s="370">
        <f>G152+H152-J152-K152</f>
        <v>760</v>
      </c>
    </row>
    <row r="153" spans="1:15" s="306" customFormat="1" ht="34.5" customHeight="1" x14ac:dyDescent="0.2">
      <c r="A153" s="335"/>
      <c r="B153" s="336" t="s">
        <v>61</v>
      </c>
      <c r="C153" s="240" t="s">
        <v>15</v>
      </c>
      <c r="D153" s="353">
        <f>D128+D119</f>
        <v>12444.9</v>
      </c>
      <c r="E153" s="353">
        <f t="shared" ref="E153:K153" si="32">E128+E119</f>
        <v>3405.1000000000004</v>
      </c>
      <c r="F153" s="354">
        <f t="shared" si="32"/>
        <v>0</v>
      </c>
      <c r="G153" s="353">
        <f t="shared" si="32"/>
        <v>12444.9</v>
      </c>
      <c r="H153" s="353">
        <f t="shared" si="32"/>
        <v>3405.1000000000004</v>
      </c>
      <c r="I153" s="354">
        <f t="shared" si="32"/>
        <v>154.7561</v>
      </c>
      <c r="J153" s="371">
        <f>J128+J119</f>
        <v>4039.26</v>
      </c>
      <c r="K153" s="371">
        <f t="shared" si="32"/>
        <v>886.74</v>
      </c>
      <c r="L153" s="354">
        <f>L128+L119</f>
        <v>154.7561</v>
      </c>
      <c r="M153" s="232"/>
      <c r="N153" s="372">
        <f>G153+H153-J153-K153</f>
        <v>10924</v>
      </c>
    </row>
    <row r="154" spans="1:15" s="306" customFormat="1" ht="24" customHeight="1" x14ac:dyDescent="0.2">
      <c r="A154" s="373" t="s">
        <v>385</v>
      </c>
      <c r="B154" s="374"/>
      <c r="C154" s="374"/>
      <c r="D154" s="374"/>
      <c r="E154" s="374"/>
      <c r="F154" s="374"/>
      <c r="G154" s="374"/>
      <c r="H154" s="374"/>
      <c r="I154" s="374"/>
      <c r="J154" s="374"/>
      <c r="K154" s="374"/>
      <c r="L154" s="374"/>
      <c r="M154" s="375"/>
    </row>
    <row r="155" spans="1:15" s="306" customFormat="1" ht="91.5" customHeight="1" x14ac:dyDescent="0.2">
      <c r="A155" s="335" t="s">
        <v>18</v>
      </c>
      <c r="B155" s="376" t="s">
        <v>388</v>
      </c>
      <c r="C155" s="355" t="s">
        <v>386</v>
      </c>
      <c r="D155" s="353">
        <f>D156+D157</f>
        <v>70125.5</v>
      </c>
      <c r="E155" s="377">
        <f t="shared" ref="E155:H155" si="33">E156+E157</f>
        <v>51803.782469999998</v>
      </c>
      <c r="F155" s="353">
        <f t="shared" si="33"/>
        <v>0</v>
      </c>
      <c r="G155" s="353">
        <f t="shared" si="33"/>
        <v>70064.907999999996</v>
      </c>
      <c r="H155" s="377">
        <f t="shared" si="33"/>
        <v>51864.374470000002</v>
      </c>
      <c r="I155" s="353">
        <f>I156+I157</f>
        <v>0</v>
      </c>
      <c r="J155" s="353">
        <f t="shared" ref="J155" si="34">J156+J157</f>
        <v>33738.081310000001</v>
      </c>
      <c r="K155" s="353">
        <f t="shared" ref="K155" si="35">K156+K157</f>
        <v>44885.007660000003</v>
      </c>
      <c r="L155" s="353">
        <f t="shared" ref="L155" si="36">L156+L157</f>
        <v>0</v>
      </c>
      <c r="M155" s="232"/>
    </row>
    <row r="156" spans="1:15" s="382" customFormat="1" ht="83.25" customHeight="1" x14ac:dyDescent="0.2">
      <c r="A156" s="378" t="s">
        <v>64</v>
      </c>
      <c r="B156" s="379" t="s">
        <v>389</v>
      </c>
      <c r="C156" s="347" t="s">
        <v>105</v>
      </c>
      <c r="D156" s="380">
        <v>11803.2</v>
      </c>
      <c r="E156" s="380">
        <v>50000</v>
      </c>
      <c r="F156" s="380"/>
      <c r="G156" s="380">
        <f>61803.2*19%</f>
        <v>11742.608</v>
      </c>
      <c r="H156" s="380">
        <f>61803.2*81%</f>
        <v>50060.592000000004</v>
      </c>
      <c r="I156" s="380"/>
      <c r="J156" s="380">
        <v>10425.5</v>
      </c>
      <c r="K156" s="380">
        <v>44164</v>
      </c>
      <c r="L156" s="380"/>
      <c r="M156" s="381"/>
    </row>
    <row r="157" spans="1:15" s="382" customFormat="1" ht="68.25" customHeight="1" x14ac:dyDescent="0.2">
      <c r="A157" s="383" t="s">
        <v>65</v>
      </c>
      <c r="B157" s="169" t="s">
        <v>634</v>
      </c>
      <c r="C157" s="80" t="s">
        <v>475</v>
      </c>
      <c r="D157" s="380">
        <v>58322.3</v>
      </c>
      <c r="E157" s="384">
        <v>1803.7824700000001</v>
      </c>
      <c r="F157" s="380"/>
      <c r="G157" s="380">
        <f>D157</f>
        <v>58322.3</v>
      </c>
      <c r="H157" s="384">
        <f>E157</f>
        <v>1803.7824700000001</v>
      </c>
      <c r="I157" s="380"/>
      <c r="J157" s="380">
        <v>23312.581310000001</v>
      </c>
      <c r="K157" s="380">
        <v>721.00765999999999</v>
      </c>
      <c r="L157" s="380"/>
      <c r="M157" s="381"/>
    </row>
    <row r="158" spans="1:15" s="306" customFormat="1" ht="45" customHeight="1" x14ac:dyDescent="0.2">
      <c r="A158" s="335" t="s">
        <v>52</v>
      </c>
      <c r="B158" s="172" t="s">
        <v>637</v>
      </c>
      <c r="C158" s="355"/>
      <c r="D158" s="353">
        <f>D159+D162+D163+D164+D165+D168</f>
        <v>0</v>
      </c>
      <c r="E158" s="385">
        <f t="shared" ref="E158:H158" si="37">E159+E162+E163+E164+E165+E168</f>
        <v>183361.71437999999</v>
      </c>
      <c r="F158" s="353">
        <f t="shared" si="37"/>
        <v>0</v>
      </c>
      <c r="G158" s="353">
        <f t="shared" si="37"/>
        <v>0</v>
      </c>
      <c r="H158" s="385">
        <f t="shared" si="37"/>
        <v>183361.71437999999</v>
      </c>
      <c r="I158" s="353">
        <f>I159+I162+I163+I164+I165+I168</f>
        <v>0</v>
      </c>
      <c r="J158" s="353">
        <f t="shared" ref="J158" si="38">J159+J162+J163+J164+J165+J168</f>
        <v>0</v>
      </c>
      <c r="K158" s="353">
        <f t="shared" ref="K158" si="39">K159+K162+K163+K164+K165+K168</f>
        <v>41513.523650000003</v>
      </c>
      <c r="L158" s="353">
        <f t="shared" ref="L158" si="40">L159+L162+L163+L164+L165+L168</f>
        <v>0</v>
      </c>
      <c r="M158" s="232"/>
    </row>
    <row r="159" spans="1:15" s="382" customFormat="1" ht="41.25" customHeight="1" x14ac:dyDescent="0.2">
      <c r="A159" s="383" t="s">
        <v>11</v>
      </c>
      <c r="B159" s="187" t="s">
        <v>335</v>
      </c>
      <c r="C159" s="14" t="s">
        <v>638</v>
      </c>
      <c r="D159" s="380">
        <f>D160+D161</f>
        <v>0</v>
      </c>
      <c r="E159" s="386">
        <f t="shared" ref="E159:L159" si="41">E160+E161</f>
        <v>97940.2215</v>
      </c>
      <c r="F159" s="380">
        <f t="shared" si="41"/>
        <v>0</v>
      </c>
      <c r="G159" s="380">
        <f t="shared" si="41"/>
        <v>0</v>
      </c>
      <c r="H159" s="386">
        <f>H160+H161</f>
        <v>97940.2215</v>
      </c>
      <c r="I159" s="380">
        <f t="shared" si="41"/>
        <v>0</v>
      </c>
      <c r="J159" s="380">
        <f t="shared" si="41"/>
        <v>0</v>
      </c>
      <c r="K159" s="380">
        <f t="shared" si="41"/>
        <v>16255.39904</v>
      </c>
      <c r="L159" s="380">
        <f t="shared" si="41"/>
        <v>0</v>
      </c>
      <c r="M159" s="381"/>
    </row>
    <row r="160" spans="1:15" s="382" customFormat="1" ht="76.5" customHeight="1" x14ac:dyDescent="0.2">
      <c r="A160" s="383"/>
      <c r="B160" s="169"/>
      <c r="C160" s="80" t="s">
        <v>391</v>
      </c>
      <c r="D160" s="380"/>
      <c r="E160" s="380">
        <v>15377.3</v>
      </c>
      <c r="F160" s="380"/>
      <c r="G160" s="380">
        <f t="shared" ref="G160:G164" si="42">D160</f>
        <v>0</v>
      </c>
      <c r="H160" s="380">
        <f t="shared" ref="H160:H163" si="43">E160</f>
        <v>15377.3</v>
      </c>
      <c r="I160" s="380"/>
      <c r="J160" s="380"/>
      <c r="K160" s="380">
        <v>8745.1990399999995</v>
      </c>
      <c r="L160" s="380"/>
      <c r="M160" s="381"/>
    </row>
    <row r="161" spans="1:13" s="382" customFormat="1" ht="68.25" customHeight="1" x14ac:dyDescent="0.2">
      <c r="A161" s="383"/>
      <c r="B161" s="169"/>
      <c r="C161" s="14" t="s">
        <v>641</v>
      </c>
      <c r="D161" s="380"/>
      <c r="E161" s="386">
        <v>82562.921499999997</v>
      </c>
      <c r="F161" s="380"/>
      <c r="G161" s="380">
        <f t="shared" si="42"/>
        <v>0</v>
      </c>
      <c r="H161" s="386">
        <f t="shared" si="43"/>
        <v>82562.921499999997</v>
      </c>
      <c r="I161" s="380"/>
      <c r="J161" s="380"/>
      <c r="K161" s="387">
        <v>7510.2</v>
      </c>
      <c r="L161" s="380"/>
      <c r="M161" s="381"/>
    </row>
    <row r="162" spans="1:13" s="382" customFormat="1" ht="78" customHeight="1" x14ac:dyDescent="0.2">
      <c r="A162" s="383" t="s">
        <v>12</v>
      </c>
      <c r="B162" s="169" t="s">
        <v>651</v>
      </c>
      <c r="C162" s="14" t="s">
        <v>641</v>
      </c>
      <c r="D162" s="380"/>
      <c r="E162" s="380">
        <v>10600</v>
      </c>
      <c r="F162" s="380"/>
      <c r="G162" s="380">
        <f t="shared" si="42"/>
        <v>0</v>
      </c>
      <c r="H162" s="380">
        <f t="shared" si="43"/>
        <v>10600</v>
      </c>
      <c r="I162" s="380"/>
      <c r="J162" s="380"/>
      <c r="K162" s="387">
        <v>2127</v>
      </c>
      <c r="L162" s="380"/>
      <c r="M162" s="381"/>
    </row>
    <row r="163" spans="1:13" s="382" customFormat="1" ht="55.5" customHeight="1" x14ac:dyDescent="0.2">
      <c r="A163" s="383" t="s">
        <v>2</v>
      </c>
      <c r="B163" s="14" t="s">
        <v>653</v>
      </c>
      <c r="C163" s="80" t="s">
        <v>183</v>
      </c>
      <c r="D163" s="380"/>
      <c r="E163" s="380">
        <v>20251.5</v>
      </c>
      <c r="F163" s="380"/>
      <c r="G163" s="380">
        <f t="shared" si="42"/>
        <v>0</v>
      </c>
      <c r="H163" s="380">
        <f t="shared" si="43"/>
        <v>20251.5</v>
      </c>
      <c r="I163" s="380"/>
      <c r="J163" s="380"/>
      <c r="K163" s="380">
        <v>1623.6737499999999</v>
      </c>
      <c r="L163" s="380"/>
      <c r="M163" s="381"/>
    </row>
    <row r="164" spans="1:13" s="382" customFormat="1" ht="70.5" customHeight="1" x14ac:dyDescent="0.2">
      <c r="A164" s="383" t="s">
        <v>133</v>
      </c>
      <c r="B164" s="14" t="s">
        <v>634</v>
      </c>
      <c r="C164" s="80" t="s">
        <v>475</v>
      </c>
      <c r="D164" s="380"/>
      <c r="E164" s="384">
        <v>14014.300080000001</v>
      </c>
      <c r="F164" s="380"/>
      <c r="G164" s="380">
        <f t="shared" si="42"/>
        <v>0</v>
      </c>
      <c r="H164" s="384">
        <v>14014.300080000001</v>
      </c>
      <c r="I164" s="380"/>
      <c r="J164" s="380"/>
      <c r="K164" s="380">
        <v>4382.82053</v>
      </c>
      <c r="L164" s="380"/>
      <c r="M164" s="381"/>
    </row>
    <row r="165" spans="1:13" s="382" customFormat="1" ht="56.25" customHeight="1" x14ac:dyDescent="0.2">
      <c r="A165" s="383" t="s">
        <v>134</v>
      </c>
      <c r="B165" s="187" t="s">
        <v>656</v>
      </c>
      <c r="C165" s="14" t="s">
        <v>638</v>
      </c>
      <c r="D165" s="380">
        <f>D166+D167</f>
        <v>0</v>
      </c>
      <c r="E165" s="386">
        <f t="shared" ref="E165:H165" si="44">E166+E167</f>
        <v>37244.692799999997</v>
      </c>
      <c r="F165" s="380">
        <f t="shared" si="44"/>
        <v>0</v>
      </c>
      <c r="G165" s="380">
        <f t="shared" si="44"/>
        <v>0</v>
      </c>
      <c r="H165" s="386">
        <f t="shared" si="44"/>
        <v>37244.692799999997</v>
      </c>
      <c r="I165" s="380">
        <f>I166+I167</f>
        <v>0</v>
      </c>
      <c r="J165" s="380">
        <f t="shared" ref="J165" si="45">J166+J167</f>
        <v>0</v>
      </c>
      <c r="K165" s="380">
        <f t="shared" ref="K165" si="46">K166+K167</f>
        <v>13813.707330000001</v>
      </c>
      <c r="L165" s="380">
        <f t="shared" ref="L165" si="47">L166+L167</f>
        <v>0</v>
      </c>
      <c r="M165" s="381"/>
    </row>
    <row r="166" spans="1:13" s="382" customFormat="1" ht="81.75" customHeight="1" x14ac:dyDescent="0.2">
      <c r="A166" s="383"/>
      <c r="B166" s="14"/>
      <c r="C166" s="80" t="s">
        <v>391</v>
      </c>
      <c r="D166" s="380"/>
      <c r="E166" s="380">
        <v>16911.099999999999</v>
      </c>
      <c r="F166" s="380"/>
      <c r="G166" s="380">
        <f t="shared" ref="G166:G167" si="48">D166</f>
        <v>0</v>
      </c>
      <c r="H166" s="380">
        <f t="shared" ref="H166:H167" si="49">E166</f>
        <v>16911.099999999999</v>
      </c>
      <c r="I166" s="380"/>
      <c r="J166" s="380"/>
      <c r="K166" s="380">
        <v>10998.40733</v>
      </c>
      <c r="L166" s="380"/>
      <c r="M166" s="381"/>
    </row>
    <row r="167" spans="1:13" s="382" customFormat="1" ht="45" customHeight="1" x14ac:dyDescent="0.2">
      <c r="A167" s="383"/>
      <c r="B167" s="14"/>
      <c r="C167" s="14" t="s">
        <v>641</v>
      </c>
      <c r="D167" s="380"/>
      <c r="E167" s="386">
        <v>20333.592799999999</v>
      </c>
      <c r="F167" s="380"/>
      <c r="G167" s="380">
        <f t="shared" si="48"/>
        <v>0</v>
      </c>
      <c r="H167" s="386">
        <f t="shared" si="49"/>
        <v>20333.592799999999</v>
      </c>
      <c r="I167" s="380"/>
      <c r="J167" s="380"/>
      <c r="K167" s="380">
        <v>2815.3</v>
      </c>
      <c r="L167" s="380"/>
      <c r="M167" s="381"/>
    </row>
    <row r="168" spans="1:13" s="382" customFormat="1" ht="45" customHeight="1" x14ac:dyDescent="0.2">
      <c r="A168" s="383" t="s">
        <v>243</v>
      </c>
      <c r="B168" s="169" t="s">
        <v>660</v>
      </c>
      <c r="C168" s="14" t="s">
        <v>638</v>
      </c>
      <c r="D168" s="380">
        <f>D169+D170</f>
        <v>0</v>
      </c>
      <c r="E168" s="380">
        <f t="shared" ref="E168:H168" si="50">E169+E170</f>
        <v>3311</v>
      </c>
      <c r="F168" s="380">
        <f t="shared" si="50"/>
        <v>0</v>
      </c>
      <c r="G168" s="380">
        <f t="shared" si="50"/>
        <v>0</v>
      </c>
      <c r="H168" s="380">
        <f t="shared" si="50"/>
        <v>3311</v>
      </c>
      <c r="I168" s="380">
        <f>I169+I170</f>
        <v>0</v>
      </c>
      <c r="J168" s="380">
        <f t="shared" ref="J168" si="51">J169+J170</f>
        <v>0</v>
      </c>
      <c r="K168" s="380">
        <f t="shared" ref="K168" si="52">K169+K170</f>
        <v>3310.9230000000002</v>
      </c>
      <c r="L168" s="380">
        <f t="shared" ref="L168" si="53">L169+L170</f>
        <v>0</v>
      </c>
      <c r="M168" s="381"/>
    </row>
    <row r="169" spans="1:13" s="382" customFormat="1" ht="61.5" customHeight="1" x14ac:dyDescent="0.2">
      <c r="A169" s="383"/>
      <c r="B169" s="14"/>
      <c r="C169" s="80" t="s">
        <v>391</v>
      </c>
      <c r="D169" s="380"/>
      <c r="E169" s="380">
        <v>279.2</v>
      </c>
      <c r="F169" s="380"/>
      <c r="G169" s="380">
        <f t="shared" ref="G169:G170" si="54">D169</f>
        <v>0</v>
      </c>
      <c r="H169" s="380">
        <f t="shared" ref="H169:H170" si="55">E169</f>
        <v>279.2</v>
      </c>
      <c r="I169" s="380"/>
      <c r="J169" s="380"/>
      <c r="K169" s="380">
        <v>279.12299999999999</v>
      </c>
      <c r="L169" s="380"/>
      <c r="M169" s="381"/>
    </row>
    <row r="170" spans="1:13" s="382" customFormat="1" ht="45" customHeight="1" x14ac:dyDescent="0.2">
      <c r="A170" s="383"/>
      <c r="B170" s="14"/>
      <c r="C170" s="14" t="s">
        <v>641</v>
      </c>
      <c r="D170" s="380"/>
      <c r="E170" s="380">
        <v>3031.8</v>
      </c>
      <c r="F170" s="380"/>
      <c r="G170" s="380">
        <f t="shared" si="54"/>
        <v>0</v>
      </c>
      <c r="H170" s="380">
        <f t="shared" si="55"/>
        <v>3031.8</v>
      </c>
      <c r="I170" s="380"/>
      <c r="J170" s="380"/>
      <c r="K170" s="380">
        <f t="shared" ref="K170" si="56">H170</f>
        <v>3031.8</v>
      </c>
      <c r="L170" s="380"/>
      <c r="M170" s="381"/>
    </row>
    <row r="171" spans="1:13" s="306" customFormat="1" ht="39.75" customHeight="1" x14ac:dyDescent="0.2">
      <c r="A171" s="388" t="s">
        <v>14</v>
      </c>
      <c r="B171" s="389" t="s">
        <v>318</v>
      </c>
      <c r="C171" s="341" t="s">
        <v>286</v>
      </c>
      <c r="D171" s="354">
        <f>D172+D173+D174+D175</f>
        <v>0</v>
      </c>
      <c r="E171" s="354">
        <f t="shared" ref="E171:H171" si="57">E172+E173+E174+E175</f>
        <v>71000</v>
      </c>
      <c r="F171" s="354">
        <f t="shared" si="57"/>
        <v>0</v>
      </c>
      <c r="G171" s="354">
        <f t="shared" si="57"/>
        <v>0</v>
      </c>
      <c r="H171" s="354">
        <f t="shared" si="57"/>
        <v>71000</v>
      </c>
      <c r="I171" s="354">
        <f>I172+I173+I174+I175</f>
        <v>0</v>
      </c>
      <c r="J171" s="354">
        <f t="shared" ref="J171" si="58">J172+J173+J174+J175</f>
        <v>0</v>
      </c>
      <c r="K171" s="354">
        <f t="shared" ref="K171" si="59">K172+K173+K174+K175</f>
        <v>55270.488459999899</v>
      </c>
      <c r="L171" s="354">
        <f t="shared" ref="L171" si="60">L172+L173+L174+L175</f>
        <v>0</v>
      </c>
      <c r="M171" s="232"/>
    </row>
    <row r="172" spans="1:13" ht="197.25" customHeight="1" x14ac:dyDescent="0.2">
      <c r="A172" s="307" t="s">
        <v>319</v>
      </c>
      <c r="B172" s="209" t="s">
        <v>326</v>
      </c>
      <c r="C172" s="80" t="s">
        <v>475</v>
      </c>
      <c r="D172" s="358"/>
      <c r="E172" s="358">
        <v>50000</v>
      </c>
      <c r="F172" s="358"/>
      <c r="G172" s="380">
        <f t="shared" ref="G172:G175" si="61">D172</f>
        <v>0</v>
      </c>
      <c r="H172" s="380">
        <f t="shared" ref="H172:H175" si="62">E172</f>
        <v>50000</v>
      </c>
      <c r="I172" s="358"/>
      <c r="J172" s="358"/>
      <c r="K172" s="358">
        <v>41689.679029999897</v>
      </c>
      <c r="L172" s="358"/>
      <c r="M172" s="233"/>
    </row>
    <row r="173" spans="1:13" ht="64.5" customHeight="1" x14ac:dyDescent="0.2">
      <c r="A173" s="307" t="s">
        <v>320</v>
      </c>
      <c r="B173" s="209" t="s">
        <v>106</v>
      </c>
      <c r="C173" s="3" t="s">
        <v>172</v>
      </c>
      <c r="D173" s="358"/>
      <c r="E173" s="358">
        <v>1000</v>
      </c>
      <c r="F173" s="358"/>
      <c r="G173" s="380">
        <f t="shared" si="61"/>
        <v>0</v>
      </c>
      <c r="H173" s="380">
        <f t="shared" si="62"/>
        <v>1000</v>
      </c>
      <c r="I173" s="358"/>
      <c r="J173" s="358"/>
      <c r="K173" s="358">
        <v>580.80943000000002</v>
      </c>
      <c r="L173" s="358"/>
      <c r="M173" s="233"/>
    </row>
    <row r="174" spans="1:13" ht="69.75" customHeight="1" x14ac:dyDescent="0.2">
      <c r="A174" s="307" t="s">
        <v>321</v>
      </c>
      <c r="B174" s="209" t="s">
        <v>323</v>
      </c>
      <c r="C174" s="91" t="s">
        <v>465</v>
      </c>
      <c r="D174" s="358"/>
      <c r="E174" s="358">
        <v>15000</v>
      </c>
      <c r="F174" s="358"/>
      <c r="G174" s="380">
        <f t="shared" si="61"/>
        <v>0</v>
      </c>
      <c r="H174" s="380">
        <f t="shared" si="62"/>
        <v>15000</v>
      </c>
      <c r="I174" s="358"/>
      <c r="J174" s="358"/>
      <c r="K174" s="358">
        <v>8000</v>
      </c>
      <c r="L174" s="358"/>
      <c r="M174" s="233"/>
    </row>
    <row r="175" spans="1:13" ht="72" customHeight="1" x14ac:dyDescent="0.2">
      <c r="A175" s="307" t="s">
        <v>13</v>
      </c>
      <c r="B175" s="209" t="s">
        <v>322</v>
      </c>
      <c r="C175" s="91" t="s">
        <v>465</v>
      </c>
      <c r="D175" s="358"/>
      <c r="E175" s="358">
        <v>5000</v>
      </c>
      <c r="F175" s="358"/>
      <c r="G175" s="380">
        <f t="shared" si="61"/>
        <v>0</v>
      </c>
      <c r="H175" s="380">
        <f t="shared" si="62"/>
        <v>5000</v>
      </c>
      <c r="I175" s="358"/>
      <c r="J175" s="358"/>
      <c r="K175" s="358">
        <v>5000</v>
      </c>
      <c r="L175" s="358"/>
      <c r="M175" s="233"/>
    </row>
    <row r="176" spans="1:13" s="327" customFormat="1" ht="34.5" customHeight="1" x14ac:dyDescent="0.2">
      <c r="A176" s="321"/>
      <c r="B176" s="390" t="s">
        <v>61</v>
      </c>
      <c r="C176" s="14"/>
      <c r="D176" s="391">
        <f>D155+D158+D171</f>
        <v>70125.5</v>
      </c>
      <c r="E176" s="392">
        <f>E155+E158+E171</f>
        <v>306165.49685</v>
      </c>
      <c r="F176" s="391">
        <f t="shared" ref="F176:L176" si="63">F155+F158+F171</f>
        <v>0</v>
      </c>
      <c r="G176" s="391">
        <f t="shared" si="63"/>
        <v>70064.907999999996</v>
      </c>
      <c r="H176" s="392">
        <f t="shared" si="63"/>
        <v>306226.08885</v>
      </c>
      <c r="I176" s="391">
        <f t="shared" si="63"/>
        <v>0</v>
      </c>
      <c r="J176" s="391">
        <f t="shared" si="63"/>
        <v>33738.081310000001</v>
      </c>
      <c r="K176" s="391">
        <f t="shared" si="63"/>
        <v>141669.0197699999</v>
      </c>
      <c r="L176" s="391">
        <f t="shared" si="63"/>
        <v>0</v>
      </c>
      <c r="M176" s="324"/>
    </row>
    <row r="177" spans="1:19" ht="25.5" customHeight="1" x14ac:dyDescent="0.2">
      <c r="A177" s="299" t="s">
        <v>316</v>
      </c>
      <c r="B177" s="300"/>
      <c r="C177" s="300"/>
      <c r="D177" s="300"/>
      <c r="E177" s="300"/>
      <c r="F177" s="300"/>
      <c r="G177" s="300"/>
      <c r="H177" s="300"/>
      <c r="I177" s="300"/>
      <c r="J177" s="300"/>
      <c r="K177" s="300"/>
      <c r="L177" s="300"/>
      <c r="M177" s="301"/>
    </row>
    <row r="178" spans="1:19" s="306" customFormat="1" ht="90.75" customHeight="1" x14ac:dyDescent="0.2">
      <c r="A178" s="329" t="s">
        <v>53</v>
      </c>
      <c r="B178" s="159" t="s">
        <v>677</v>
      </c>
      <c r="C178" s="355" t="s">
        <v>387</v>
      </c>
      <c r="D178" s="354">
        <f>D179+D180+D181+D182</f>
        <v>0</v>
      </c>
      <c r="E178" s="354">
        <f t="shared" ref="E178:L178" si="64">E179+E180+E181+E182</f>
        <v>2369724.0184500003</v>
      </c>
      <c r="F178" s="354">
        <f t="shared" si="64"/>
        <v>0</v>
      </c>
      <c r="G178" s="354">
        <f t="shared" si="64"/>
        <v>0</v>
      </c>
      <c r="H178" s="354">
        <f t="shared" si="64"/>
        <v>2367167.2194500002</v>
      </c>
      <c r="I178" s="354">
        <f t="shared" si="64"/>
        <v>0</v>
      </c>
      <c r="J178" s="354">
        <f t="shared" si="64"/>
        <v>0</v>
      </c>
      <c r="K178" s="354">
        <f t="shared" si="64"/>
        <v>1442593.5133400001</v>
      </c>
      <c r="L178" s="354">
        <f t="shared" si="64"/>
        <v>0</v>
      </c>
      <c r="M178" s="232"/>
    </row>
    <row r="179" spans="1:19" ht="72" customHeight="1" x14ac:dyDescent="0.2">
      <c r="A179" s="393" t="s">
        <v>64</v>
      </c>
      <c r="B179" s="200" t="s">
        <v>680</v>
      </c>
      <c r="C179" s="91" t="s">
        <v>465</v>
      </c>
      <c r="D179" s="358"/>
      <c r="E179" s="394">
        <v>49874.6</v>
      </c>
      <c r="F179" s="358"/>
      <c r="G179" s="358"/>
      <c r="H179" s="395">
        <f>E179</f>
        <v>49874.6</v>
      </c>
      <c r="I179" s="358"/>
      <c r="J179" s="358"/>
      <c r="K179" s="358">
        <v>20410.111079999999</v>
      </c>
      <c r="L179" s="358"/>
      <c r="M179" s="233"/>
    </row>
    <row r="180" spans="1:19" ht="72" customHeight="1" x14ac:dyDescent="0.2">
      <c r="A180" s="393" t="s">
        <v>65</v>
      </c>
      <c r="B180" s="200" t="s">
        <v>683</v>
      </c>
      <c r="C180" s="91" t="s">
        <v>465</v>
      </c>
      <c r="D180" s="358"/>
      <c r="E180" s="394">
        <v>69330</v>
      </c>
      <c r="F180" s="358"/>
      <c r="G180" s="358"/>
      <c r="H180" s="395">
        <f>E180</f>
        <v>69330</v>
      </c>
      <c r="I180" s="358"/>
      <c r="J180" s="358"/>
      <c r="K180" s="358">
        <v>27339.80675</v>
      </c>
      <c r="L180" s="358"/>
      <c r="M180" s="233"/>
    </row>
    <row r="181" spans="1:19" ht="70.5" customHeight="1" x14ac:dyDescent="0.2">
      <c r="A181" s="396" t="s">
        <v>66</v>
      </c>
      <c r="B181" s="14" t="s">
        <v>686</v>
      </c>
      <c r="C181" s="91" t="s">
        <v>465</v>
      </c>
      <c r="D181" s="358"/>
      <c r="E181" s="397">
        <v>2247964.4184500002</v>
      </c>
      <c r="F181" s="358"/>
      <c r="G181" s="358"/>
      <c r="H181" s="398">
        <v>2245407.6194500001</v>
      </c>
      <c r="I181" s="358"/>
      <c r="J181" s="358"/>
      <c r="K181" s="358">
        <v>1393436.8628100001</v>
      </c>
      <c r="L181" s="358"/>
      <c r="M181" s="233"/>
    </row>
    <row r="182" spans="1:19" ht="129.75" customHeight="1" x14ac:dyDescent="0.2">
      <c r="A182" s="399" t="s">
        <v>67</v>
      </c>
      <c r="B182" s="115" t="s">
        <v>689</v>
      </c>
      <c r="C182" s="91" t="s">
        <v>465</v>
      </c>
      <c r="D182" s="358"/>
      <c r="E182" s="359">
        <v>2555</v>
      </c>
      <c r="F182" s="358"/>
      <c r="G182" s="358"/>
      <c r="H182" s="358">
        <f t="shared" ref="H182" si="65">E182</f>
        <v>2555</v>
      </c>
      <c r="I182" s="358"/>
      <c r="J182" s="358"/>
      <c r="K182" s="358">
        <v>1406.7327</v>
      </c>
      <c r="L182" s="358"/>
      <c r="M182" s="233"/>
    </row>
    <row r="183" spans="1:19" s="306" customFormat="1" ht="34.5" customHeight="1" x14ac:dyDescent="0.2">
      <c r="A183" s="335"/>
      <c r="B183" s="336" t="s">
        <v>61</v>
      </c>
      <c r="C183" s="240" t="s">
        <v>15</v>
      </c>
      <c r="D183" s="400">
        <f>D178</f>
        <v>0</v>
      </c>
      <c r="E183" s="400">
        <f t="shared" ref="E183:L183" si="66">E178</f>
        <v>2369724.0184500003</v>
      </c>
      <c r="F183" s="400">
        <f t="shared" si="66"/>
        <v>0</v>
      </c>
      <c r="G183" s="400">
        <f t="shared" si="66"/>
        <v>0</v>
      </c>
      <c r="H183" s="400">
        <f t="shared" si="66"/>
        <v>2367167.2194500002</v>
      </c>
      <c r="I183" s="400">
        <f t="shared" si="66"/>
        <v>0</v>
      </c>
      <c r="J183" s="400">
        <f t="shared" si="66"/>
        <v>0</v>
      </c>
      <c r="K183" s="401">
        <f t="shared" si="66"/>
        <v>1442593.5133400001</v>
      </c>
      <c r="L183" s="400">
        <f t="shared" si="66"/>
        <v>0</v>
      </c>
      <c r="M183" s="232"/>
    </row>
    <row r="184" spans="1:19" s="317" customFormat="1" ht="27" customHeight="1" x14ac:dyDescent="0.25">
      <c r="A184" s="302"/>
      <c r="B184" s="302" t="s">
        <v>392</v>
      </c>
      <c r="C184" s="302"/>
      <c r="D184" s="353">
        <f t="shared" ref="D184:L184" si="67">D183+D153+D113+D96+D58+D176</f>
        <v>4902964.8000000007</v>
      </c>
      <c r="E184" s="377">
        <f t="shared" si="67"/>
        <v>9371775.3019800019</v>
      </c>
      <c r="F184" s="377">
        <f t="shared" si="67"/>
        <v>0</v>
      </c>
      <c r="G184" s="353">
        <f t="shared" si="67"/>
        <v>4902904.2080000006</v>
      </c>
      <c r="H184" s="377">
        <f t="shared" si="67"/>
        <v>8654934.6359600015</v>
      </c>
      <c r="I184" s="353">
        <f t="shared" si="67"/>
        <v>154.7561</v>
      </c>
      <c r="J184" s="377">
        <f t="shared" si="67"/>
        <v>2889427.8546387996</v>
      </c>
      <c r="K184" s="377">
        <f t="shared" si="67"/>
        <v>6048307.6958012003</v>
      </c>
      <c r="L184" s="353">
        <f t="shared" si="67"/>
        <v>154.7561</v>
      </c>
      <c r="M184" s="230"/>
      <c r="N184" s="402">
        <f>(J184+K184)/(G184+H184)*100</f>
        <v>65.923010690024171</v>
      </c>
    </row>
    <row r="185" spans="1:19" s="407" customFormat="1" ht="45.75" customHeight="1" x14ac:dyDescent="0.25">
      <c r="A185" s="403"/>
      <c r="B185" s="404" t="s">
        <v>694</v>
      </c>
      <c r="C185" s="404"/>
      <c r="D185" s="404"/>
      <c r="E185" s="404"/>
      <c r="F185" s="404"/>
      <c r="G185" s="404"/>
      <c r="H185" s="404"/>
      <c r="I185" s="404"/>
      <c r="J185" s="404"/>
      <c r="K185" s="404"/>
      <c r="L185" s="404"/>
      <c r="M185" s="404"/>
      <c r="N185" s="405"/>
      <c r="O185" s="405"/>
      <c r="P185" s="405"/>
      <c r="Q185" s="406"/>
      <c r="R185" s="406"/>
      <c r="S185" s="406"/>
    </row>
    <row r="186" spans="1:19" s="407" customFormat="1" ht="45.75" customHeight="1" x14ac:dyDescent="0.25">
      <c r="A186" s="403"/>
      <c r="B186" s="408" t="s">
        <v>695</v>
      </c>
      <c r="C186" s="408"/>
      <c r="D186" s="408"/>
      <c r="E186" s="408"/>
      <c r="F186" s="408"/>
      <c r="G186" s="408"/>
      <c r="H186" s="408"/>
      <c r="I186" s="408"/>
      <c r="J186" s="408"/>
      <c r="K186" s="408"/>
      <c r="L186" s="408"/>
      <c r="M186" s="408"/>
      <c r="N186" s="408"/>
      <c r="O186" s="408"/>
      <c r="P186" s="408"/>
      <c r="Q186" s="406"/>
      <c r="R186" s="406"/>
      <c r="S186" s="406"/>
    </row>
    <row r="187" spans="1:19" s="317" customFormat="1" ht="39" customHeight="1" x14ac:dyDescent="0.25">
      <c r="A187" s="409"/>
      <c r="B187" s="408" t="s">
        <v>719</v>
      </c>
      <c r="C187" s="408"/>
      <c r="D187" s="408"/>
      <c r="E187" s="408"/>
      <c r="F187" s="408"/>
      <c r="G187" s="408"/>
      <c r="H187" s="408"/>
      <c r="I187" s="408"/>
      <c r="J187" s="408"/>
      <c r="K187" s="408"/>
      <c r="L187" s="408"/>
      <c r="M187" s="408"/>
      <c r="N187" s="405"/>
      <c r="O187" s="405"/>
      <c r="P187" s="405"/>
    </row>
    <row r="188" spans="1:19" s="317" customFormat="1" ht="27" customHeight="1" x14ac:dyDescent="0.25">
      <c r="A188" s="409"/>
      <c r="B188" s="409"/>
      <c r="C188" s="409"/>
      <c r="D188" s="410"/>
      <c r="E188" s="411"/>
      <c r="F188" s="411"/>
      <c r="G188" s="410">
        <f>G184+H184-G176-H176+G189+H189-G153-H153+11759.7</f>
        <v>26611196.876770001</v>
      </c>
      <c r="H188" s="411">
        <f>H170+H167+H162+H161+H156+G156</f>
        <v>178331.51430000001</v>
      </c>
      <c r="I188" s="410"/>
      <c r="J188" s="411"/>
      <c r="K188" s="411">
        <f>K170+K167+K162+K161+K156+J156</f>
        <v>70073.8</v>
      </c>
      <c r="L188" s="410"/>
      <c r="M188" s="412"/>
      <c r="N188" s="402"/>
    </row>
    <row r="189" spans="1:19" x14ac:dyDescent="0.2">
      <c r="D189" s="413">
        <f>SUM(D184:E184)</f>
        <v>14274740.101980003</v>
      </c>
      <c r="G189" s="415">
        <f>G157</f>
        <v>58322.3</v>
      </c>
      <c r="H189" s="416">
        <f>G184+H184-H188-G144-H144-G142-H142-G137-H137-G133-H133-H127-H126-H125-H123-H121</f>
        <v>13375417.029660001</v>
      </c>
      <c r="J189" s="413"/>
      <c r="K189" s="416">
        <f>J184+K184-K188-J144-K144</f>
        <v>8866956.7504399996</v>
      </c>
      <c r="M189" s="2">
        <f>J189/D189*100</f>
        <v>0</v>
      </c>
    </row>
    <row r="190" spans="1:19" x14ac:dyDescent="0.2">
      <c r="J190" s="370"/>
    </row>
    <row r="191" spans="1:19" x14ac:dyDescent="0.2">
      <c r="D191" s="418">
        <f>D184+E184</f>
        <v>14274740.101980003</v>
      </c>
      <c r="G191" s="416"/>
      <c r="H191" s="419"/>
      <c r="J191" s="420"/>
      <c r="K191" s="419"/>
      <c r="M191" s="2">
        <f>J191/D191*100</f>
        <v>0</v>
      </c>
    </row>
    <row r="192" spans="1:19" x14ac:dyDescent="0.2">
      <c r="G192" s="416"/>
      <c r="K192" s="416"/>
    </row>
    <row r="194" spans="11:11" x14ac:dyDescent="0.2">
      <c r="K194" s="370"/>
    </row>
    <row r="195" spans="11:11" x14ac:dyDescent="0.2">
      <c r="K195" s="309"/>
    </row>
  </sheetData>
  <mergeCells count="19">
    <mergeCell ref="B186:P186"/>
    <mergeCell ref="B185:M185"/>
    <mergeCell ref="B187:M187"/>
    <mergeCell ref="M5:M6"/>
    <mergeCell ref="A154:M154"/>
    <mergeCell ref="A8:M8"/>
    <mergeCell ref="A59:M59"/>
    <mergeCell ref="A97:M97"/>
    <mergeCell ref="A118:M118"/>
    <mergeCell ref="A177:M177"/>
    <mergeCell ref="A2:N2"/>
    <mergeCell ref="A3:N3"/>
    <mergeCell ref="A4:N4"/>
    <mergeCell ref="B5:B6"/>
    <mergeCell ref="C5:C6"/>
    <mergeCell ref="D5:F5"/>
    <mergeCell ref="G5:I5"/>
    <mergeCell ref="A5:A6"/>
    <mergeCell ref="J5:L5"/>
  </mergeCells>
  <pageMargins left="0.70866141732283472" right="0.15748031496062992" top="0.22" bottom="0.15748031496062992" header="0.22" footer="0.15748031496062992"/>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5"/>
  <sheetViews>
    <sheetView view="pageBreakPreview" zoomScale="90" zoomScaleNormal="70" zoomScaleSheetLayoutView="90" workbookViewId="0">
      <selection activeCell="F224" sqref="F224"/>
    </sheetView>
  </sheetViews>
  <sheetFormatPr defaultColWidth="9.140625" defaultRowHeight="12.75" x14ac:dyDescent="0.2"/>
  <cols>
    <col min="1" max="1" width="8.7109375" style="62" customWidth="1"/>
    <col min="2" max="2" width="44.7109375" style="62" customWidth="1"/>
    <col min="3" max="3" width="23.7109375" style="62" customWidth="1"/>
    <col min="4" max="4" width="13.140625" style="62" customWidth="1"/>
    <col min="5" max="5" width="14" style="63" customWidth="1"/>
    <col min="6" max="6" width="17.42578125" style="62" customWidth="1"/>
    <col min="7" max="8" width="39" style="62" customWidth="1"/>
    <col min="9" max="9" width="32.140625" style="144" customWidth="1"/>
    <col min="10" max="10" width="34.85546875" style="62" customWidth="1"/>
    <col min="11" max="11" width="83.85546875" style="62" customWidth="1"/>
    <col min="12" max="16384" width="9.140625" style="62"/>
  </cols>
  <sheetData>
    <row r="1" spans="1:11" s="65" customFormat="1" ht="15.75" x14ac:dyDescent="0.25">
      <c r="A1" s="243" t="s">
        <v>445</v>
      </c>
      <c r="B1" s="243"/>
      <c r="C1" s="243"/>
      <c r="D1" s="243"/>
      <c r="E1" s="243"/>
      <c r="F1" s="243"/>
      <c r="G1" s="243"/>
      <c r="H1" s="226"/>
      <c r="I1" s="64"/>
    </row>
    <row r="2" spans="1:11" s="65" customFormat="1" ht="15.75" x14ac:dyDescent="0.25">
      <c r="A2" s="243" t="s">
        <v>349</v>
      </c>
      <c r="B2" s="243"/>
      <c r="C2" s="243"/>
      <c r="D2" s="243"/>
      <c r="E2" s="243"/>
      <c r="F2" s="243"/>
      <c r="G2" s="243"/>
      <c r="H2" s="226"/>
      <c r="I2" s="64"/>
    </row>
    <row r="3" spans="1:11" s="65" customFormat="1" ht="15.75" x14ac:dyDescent="0.25">
      <c r="A3" s="244" t="s">
        <v>709</v>
      </c>
      <c r="B3" s="244"/>
      <c r="C3" s="244"/>
      <c r="D3" s="244"/>
      <c r="E3" s="244"/>
      <c r="F3" s="244"/>
      <c r="G3" s="244"/>
      <c r="H3" s="226"/>
      <c r="I3" s="64"/>
    </row>
    <row r="4" spans="1:11" ht="35.25" customHeight="1" x14ac:dyDescent="0.2">
      <c r="A4" s="246" t="s">
        <v>60</v>
      </c>
      <c r="B4" s="246" t="s">
        <v>446</v>
      </c>
      <c r="C4" s="246" t="s">
        <v>447</v>
      </c>
      <c r="D4" s="246" t="s">
        <v>448</v>
      </c>
      <c r="E4" s="246" t="s">
        <v>449</v>
      </c>
      <c r="F4" s="246" t="s">
        <v>450</v>
      </c>
      <c r="G4" s="248" t="s">
        <v>691</v>
      </c>
      <c r="H4" s="249"/>
      <c r="I4" s="66"/>
    </row>
    <row r="5" spans="1:11" ht="147" customHeight="1" x14ac:dyDescent="0.2">
      <c r="A5" s="247"/>
      <c r="B5" s="247"/>
      <c r="C5" s="247"/>
      <c r="D5" s="247"/>
      <c r="E5" s="247"/>
      <c r="F5" s="247"/>
      <c r="G5" s="211" t="s">
        <v>338</v>
      </c>
      <c r="H5" s="211" t="s">
        <v>339</v>
      </c>
      <c r="I5" s="66"/>
    </row>
    <row r="6" spans="1:11" x14ac:dyDescent="0.2">
      <c r="A6" s="212">
        <v>1</v>
      </c>
      <c r="B6" s="212">
        <v>2</v>
      </c>
      <c r="C6" s="212">
        <v>3</v>
      </c>
      <c r="D6" s="212">
        <v>4</v>
      </c>
      <c r="E6" s="212">
        <v>5</v>
      </c>
      <c r="F6" s="212">
        <v>6</v>
      </c>
      <c r="G6" s="212">
        <v>7</v>
      </c>
      <c r="H6" s="212">
        <v>8</v>
      </c>
      <c r="I6" s="66"/>
    </row>
    <row r="7" spans="1:11" x14ac:dyDescent="0.2">
      <c r="A7" s="245" t="s">
        <v>188</v>
      </c>
      <c r="B7" s="245"/>
      <c r="C7" s="245"/>
      <c r="D7" s="245"/>
      <c r="E7" s="245"/>
      <c r="F7" s="245"/>
      <c r="G7" s="245"/>
      <c r="H7" s="206"/>
      <c r="I7" s="67"/>
    </row>
    <row r="8" spans="1:11" ht="83.25" customHeight="1" x14ac:dyDescent="0.2">
      <c r="A8" s="221" t="s">
        <v>18</v>
      </c>
      <c r="B8" s="68" t="s">
        <v>17</v>
      </c>
      <c r="C8" s="69"/>
      <c r="D8" s="212"/>
      <c r="E8" s="70" t="s">
        <v>189</v>
      </c>
      <c r="F8" s="71">
        <f>SUM(F13:F62)</f>
        <v>5819006.1855600001</v>
      </c>
      <c r="G8" s="72" t="s">
        <v>451</v>
      </c>
      <c r="H8" s="72" t="s">
        <v>451</v>
      </c>
      <c r="I8" s="73"/>
      <c r="J8" s="74"/>
      <c r="K8" s="74"/>
    </row>
    <row r="9" spans="1:11" ht="20.25" customHeight="1" x14ac:dyDescent="0.2">
      <c r="A9" s="265" t="s">
        <v>452</v>
      </c>
      <c r="B9" s="265"/>
      <c r="C9" s="75"/>
      <c r="D9" s="76"/>
      <c r="E9" s="77"/>
      <c r="F9" s="78"/>
      <c r="G9" s="16"/>
      <c r="H9" s="16"/>
      <c r="I9" s="79" t="e">
        <f t="shared" ref="I9:I12" si="0">F9/E9</f>
        <v>#DIV/0!</v>
      </c>
    </row>
    <row r="10" spans="1:11" ht="101.25" customHeight="1" x14ac:dyDescent="0.2">
      <c r="A10" s="75" t="s">
        <v>18</v>
      </c>
      <c r="B10" s="209" t="s">
        <v>701</v>
      </c>
      <c r="C10" s="80" t="s">
        <v>453</v>
      </c>
      <c r="D10" s="81" t="s">
        <v>15</v>
      </c>
      <c r="E10" s="82" t="s">
        <v>15</v>
      </c>
      <c r="F10" s="83">
        <v>60</v>
      </c>
      <c r="G10" s="81" t="s">
        <v>15</v>
      </c>
      <c r="H10" s="81" t="s">
        <v>15</v>
      </c>
      <c r="I10" s="79" t="e">
        <f t="shared" si="0"/>
        <v>#VALUE!</v>
      </c>
    </row>
    <row r="11" spans="1:11" ht="81.75" customHeight="1" x14ac:dyDescent="0.2">
      <c r="A11" s="75" t="s">
        <v>52</v>
      </c>
      <c r="B11" s="209" t="s">
        <v>702</v>
      </c>
      <c r="C11" s="80" t="s">
        <v>453</v>
      </c>
      <c r="D11" s="81" t="s">
        <v>15</v>
      </c>
      <c r="E11" s="82" t="s">
        <v>15</v>
      </c>
      <c r="F11" s="83">
        <v>2.29</v>
      </c>
      <c r="G11" s="81" t="s">
        <v>15</v>
      </c>
      <c r="H11" s="81" t="s">
        <v>15</v>
      </c>
      <c r="I11" s="79" t="e">
        <f t="shared" si="0"/>
        <v>#VALUE!</v>
      </c>
    </row>
    <row r="12" spans="1:11" ht="114.75" customHeight="1" x14ac:dyDescent="0.2">
      <c r="A12" s="75" t="s">
        <v>14</v>
      </c>
      <c r="B12" s="30" t="s">
        <v>703</v>
      </c>
      <c r="C12" s="80" t="s">
        <v>453</v>
      </c>
      <c r="D12" s="81" t="s">
        <v>15</v>
      </c>
      <c r="E12" s="82" t="s">
        <v>15</v>
      </c>
      <c r="F12" s="83">
        <v>51</v>
      </c>
      <c r="G12" s="81" t="s">
        <v>15</v>
      </c>
      <c r="H12" s="81" t="s">
        <v>15</v>
      </c>
      <c r="I12" s="79" t="e">
        <f t="shared" si="0"/>
        <v>#VALUE!</v>
      </c>
      <c r="J12" s="85">
        <v>449578</v>
      </c>
    </row>
    <row r="13" spans="1:11" ht="143.25" customHeight="1" x14ac:dyDescent="0.2">
      <c r="A13" s="86" t="s">
        <v>64</v>
      </c>
      <c r="B13" s="87" t="s">
        <v>69</v>
      </c>
      <c r="C13" s="80" t="s">
        <v>454</v>
      </c>
      <c r="D13" s="88">
        <v>44197</v>
      </c>
      <c r="E13" s="77" t="s">
        <v>455</v>
      </c>
      <c r="F13" s="78">
        <v>412000</v>
      </c>
      <c r="G13" s="14" t="s">
        <v>137</v>
      </c>
      <c r="H13" s="209" t="s">
        <v>717</v>
      </c>
      <c r="I13" s="79" t="e">
        <f t="shared" ref="I13:I76" si="1">F13/E13</f>
        <v>#VALUE!</v>
      </c>
    </row>
    <row r="14" spans="1:11" ht="104.25" customHeight="1" x14ac:dyDescent="0.2">
      <c r="A14" s="86" t="s">
        <v>65</v>
      </c>
      <c r="B14" s="87" t="s">
        <v>70</v>
      </c>
      <c r="C14" s="80" t="s">
        <v>456</v>
      </c>
      <c r="D14" s="88">
        <v>44197</v>
      </c>
      <c r="E14" s="77" t="s">
        <v>457</v>
      </c>
      <c r="F14" s="78">
        <v>122760</v>
      </c>
      <c r="G14" s="14" t="s">
        <v>138</v>
      </c>
      <c r="H14" s="209" t="s">
        <v>718</v>
      </c>
      <c r="I14" s="79" t="e">
        <f t="shared" si="1"/>
        <v>#VALUE!</v>
      </c>
    </row>
    <row r="15" spans="1:11" ht="266.25" customHeight="1" x14ac:dyDescent="0.2">
      <c r="A15" s="86" t="s">
        <v>66</v>
      </c>
      <c r="B15" s="87" t="s">
        <v>215</v>
      </c>
      <c r="C15" s="80" t="s">
        <v>453</v>
      </c>
      <c r="D15" s="88">
        <v>44197</v>
      </c>
      <c r="E15" s="89" t="s">
        <v>458</v>
      </c>
      <c r="F15" s="78">
        <v>189999.35902</v>
      </c>
      <c r="G15" s="14" t="s">
        <v>213</v>
      </c>
      <c r="H15" s="209" t="s">
        <v>720</v>
      </c>
      <c r="I15" s="79" t="e">
        <f t="shared" si="1"/>
        <v>#VALUE!</v>
      </c>
      <c r="J15" s="62" t="s">
        <v>459</v>
      </c>
    </row>
    <row r="16" spans="1:11" ht="105" customHeight="1" x14ac:dyDescent="0.2">
      <c r="A16" s="86" t="s">
        <v>67</v>
      </c>
      <c r="B16" s="87" t="s">
        <v>71</v>
      </c>
      <c r="C16" s="80" t="s">
        <v>453</v>
      </c>
      <c r="D16" s="88">
        <v>44197</v>
      </c>
      <c r="E16" s="89" t="s">
        <v>460</v>
      </c>
      <c r="F16" s="78">
        <v>31300</v>
      </c>
      <c r="G16" s="14" t="s">
        <v>461</v>
      </c>
      <c r="H16" s="14" t="s">
        <v>721</v>
      </c>
      <c r="I16" s="79" t="e">
        <f t="shared" si="1"/>
        <v>#VALUE!</v>
      </c>
      <c r="J16" s="62" t="s">
        <v>462</v>
      </c>
    </row>
    <row r="17" spans="1:11" ht="199.5" customHeight="1" x14ac:dyDescent="0.2">
      <c r="A17" s="86" t="s">
        <v>68</v>
      </c>
      <c r="B17" s="87" t="s">
        <v>216</v>
      </c>
      <c r="C17" s="80" t="s">
        <v>173</v>
      </c>
      <c r="D17" s="88">
        <v>44197</v>
      </c>
      <c r="E17" s="77" t="s">
        <v>463</v>
      </c>
      <c r="F17" s="78">
        <v>18500</v>
      </c>
      <c r="G17" s="14" t="s">
        <v>139</v>
      </c>
      <c r="H17" s="209" t="s">
        <v>723</v>
      </c>
      <c r="I17" s="79" t="e">
        <f t="shared" si="1"/>
        <v>#VALUE!</v>
      </c>
      <c r="J17" s="90" t="s">
        <v>464</v>
      </c>
    </row>
    <row r="18" spans="1:11" ht="113.25" customHeight="1" x14ac:dyDescent="0.2">
      <c r="A18" s="86" t="s">
        <v>9</v>
      </c>
      <c r="B18" s="87" t="s">
        <v>217</v>
      </c>
      <c r="C18" s="91" t="s">
        <v>465</v>
      </c>
      <c r="D18" s="88">
        <v>44197</v>
      </c>
      <c r="E18" s="77" t="s">
        <v>466</v>
      </c>
      <c r="F18" s="78">
        <v>1455042.3</v>
      </c>
      <c r="G18" s="14" t="s">
        <v>214</v>
      </c>
      <c r="H18" s="209" t="s">
        <v>724</v>
      </c>
      <c r="I18" s="79" t="e">
        <f t="shared" si="1"/>
        <v>#VALUE!</v>
      </c>
    </row>
    <row r="19" spans="1:11" ht="64.5" customHeight="1" x14ac:dyDescent="0.2">
      <c r="A19" s="86" t="s">
        <v>10</v>
      </c>
      <c r="B19" s="87" t="s">
        <v>218</v>
      </c>
      <c r="C19" s="91" t="s">
        <v>465</v>
      </c>
      <c r="D19" s="88">
        <v>44197</v>
      </c>
      <c r="E19" s="77" t="s">
        <v>467</v>
      </c>
      <c r="F19" s="78">
        <v>1110</v>
      </c>
      <c r="G19" s="14" t="s">
        <v>140</v>
      </c>
      <c r="H19" s="209" t="s">
        <v>725</v>
      </c>
      <c r="I19" s="79" t="e">
        <f t="shared" si="1"/>
        <v>#VALUE!</v>
      </c>
    </row>
    <row r="20" spans="1:11" ht="128.25" customHeight="1" x14ac:dyDescent="0.2">
      <c r="A20" s="86" t="s">
        <v>16</v>
      </c>
      <c r="B20" s="87" t="s">
        <v>219</v>
      </c>
      <c r="C20" s="91" t="s">
        <v>465</v>
      </c>
      <c r="D20" s="88">
        <v>44197</v>
      </c>
      <c r="E20" s="77" t="s">
        <v>468</v>
      </c>
      <c r="F20" s="78">
        <v>22113</v>
      </c>
      <c r="G20" s="14" t="s">
        <v>141</v>
      </c>
      <c r="H20" s="209" t="s">
        <v>726</v>
      </c>
      <c r="I20" s="79" t="e">
        <f t="shared" si="1"/>
        <v>#VALUE!</v>
      </c>
    </row>
    <row r="21" spans="1:11" ht="120" customHeight="1" x14ac:dyDescent="0.2">
      <c r="A21" s="86" t="s">
        <v>101</v>
      </c>
      <c r="B21" s="87" t="s">
        <v>220</v>
      </c>
      <c r="C21" s="91" t="s">
        <v>465</v>
      </c>
      <c r="D21" s="88">
        <v>44197</v>
      </c>
      <c r="E21" s="77" t="s">
        <v>469</v>
      </c>
      <c r="F21" s="78">
        <v>1286496</v>
      </c>
      <c r="G21" s="14" t="s">
        <v>142</v>
      </c>
      <c r="H21" s="14" t="s">
        <v>727</v>
      </c>
      <c r="I21" s="79" t="e">
        <f t="shared" si="1"/>
        <v>#VALUE!</v>
      </c>
    </row>
    <row r="22" spans="1:11" ht="129.75" customHeight="1" x14ac:dyDescent="0.2">
      <c r="A22" s="86" t="s">
        <v>102</v>
      </c>
      <c r="B22" s="87" t="s">
        <v>73</v>
      </c>
      <c r="C22" s="80" t="s">
        <v>456</v>
      </c>
      <c r="D22" s="88">
        <v>44197</v>
      </c>
      <c r="E22" s="77" t="s">
        <v>470</v>
      </c>
      <c r="F22" s="78">
        <v>144520</v>
      </c>
      <c r="G22" s="14" t="s">
        <v>144</v>
      </c>
      <c r="H22" s="209" t="s">
        <v>728</v>
      </c>
      <c r="I22" s="79" t="e">
        <f t="shared" si="1"/>
        <v>#VALUE!</v>
      </c>
    </row>
    <row r="23" spans="1:11" ht="65.25" customHeight="1" x14ac:dyDescent="0.2">
      <c r="A23" s="86" t="s">
        <v>8</v>
      </c>
      <c r="B23" s="87" t="s">
        <v>74</v>
      </c>
      <c r="C23" s="91" t="s">
        <v>465</v>
      </c>
      <c r="D23" s="88">
        <v>44197</v>
      </c>
      <c r="E23" s="77" t="s">
        <v>471</v>
      </c>
      <c r="F23" s="78">
        <v>7582.6265400000002</v>
      </c>
      <c r="G23" s="14" t="s">
        <v>145</v>
      </c>
      <c r="H23" s="209" t="s">
        <v>729</v>
      </c>
      <c r="I23" s="79" t="e">
        <f t="shared" si="1"/>
        <v>#VALUE!</v>
      </c>
    </row>
    <row r="24" spans="1:11" ht="167.25" customHeight="1" x14ac:dyDescent="0.2">
      <c r="A24" s="86" t="s">
        <v>19</v>
      </c>
      <c r="B24" s="87" t="s">
        <v>75</v>
      </c>
      <c r="C24" s="91" t="s">
        <v>465</v>
      </c>
      <c r="D24" s="88">
        <v>44197</v>
      </c>
      <c r="E24" s="77" t="s">
        <v>472</v>
      </c>
      <c r="F24" s="78">
        <v>30</v>
      </c>
      <c r="G24" s="14" t="s">
        <v>207</v>
      </c>
      <c r="H24" s="209" t="s">
        <v>730</v>
      </c>
      <c r="I24" s="79" t="e">
        <f t="shared" si="1"/>
        <v>#VALUE!</v>
      </c>
    </row>
    <row r="25" spans="1:11" ht="116.25" customHeight="1" x14ac:dyDescent="0.2">
      <c r="A25" s="86" t="s">
        <v>20</v>
      </c>
      <c r="B25" s="87" t="s">
        <v>221</v>
      </c>
      <c r="C25" s="91" t="s">
        <v>465</v>
      </c>
      <c r="D25" s="88">
        <v>44197</v>
      </c>
      <c r="E25" s="77" t="s">
        <v>473</v>
      </c>
      <c r="F25" s="78">
        <v>356200</v>
      </c>
      <c r="G25" s="14" t="s">
        <v>146</v>
      </c>
      <c r="H25" s="209" t="s">
        <v>731</v>
      </c>
      <c r="I25" s="79" t="e">
        <f t="shared" si="1"/>
        <v>#VALUE!</v>
      </c>
    </row>
    <row r="26" spans="1:11" ht="66" customHeight="1" x14ac:dyDescent="0.2">
      <c r="A26" s="86" t="s">
        <v>21</v>
      </c>
      <c r="B26" s="87" t="s">
        <v>222</v>
      </c>
      <c r="C26" s="91" t="s">
        <v>465</v>
      </c>
      <c r="D26" s="88">
        <v>44197</v>
      </c>
      <c r="E26" s="77" t="s">
        <v>474</v>
      </c>
      <c r="F26" s="78">
        <v>20600</v>
      </c>
      <c r="G26" s="16" t="s">
        <v>184</v>
      </c>
      <c r="H26" s="209" t="s">
        <v>732</v>
      </c>
      <c r="I26" s="79" t="e">
        <f t="shared" si="1"/>
        <v>#VALUE!</v>
      </c>
    </row>
    <row r="27" spans="1:11" ht="120.75" customHeight="1" x14ac:dyDescent="0.2">
      <c r="A27" s="86" t="s">
        <v>22</v>
      </c>
      <c r="B27" s="87" t="s">
        <v>223</v>
      </c>
      <c r="C27" s="80" t="s">
        <v>475</v>
      </c>
      <c r="D27" s="88">
        <v>44197</v>
      </c>
      <c r="E27" s="77" t="s">
        <v>476</v>
      </c>
      <c r="F27" s="78">
        <v>80</v>
      </c>
      <c r="G27" s="14" t="s">
        <v>148</v>
      </c>
      <c r="H27" s="209" t="s">
        <v>733</v>
      </c>
      <c r="I27" s="79" t="e">
        <f t="shared" si="1"/>
        <v>#VALUE!</v>
      </c>
      <c r="J27" s="62" t="s">
        <v>477</v>
      </c>
    </row>
    <row r="28" spans="1:11" ht="71.25" customHeight="1" x14ac:dyDescent="0.2">
      <c r="A28" s="86" t="s">
        <v>23</v>
      </c>
      <c r="B28" s="87" t="s">
        <v>76</v>
      </c>
      <c r="C28" s="91" t="s">
        <v>465</v>
      </c>
      <c r="D28" s="88">
        <v>44197</v>
      </c>
      <c r="E28" s="77" t="s">
        <v>478</v>
      </c>
      <c r="F28" s="78">
        <v>736</v>
      </c>
      <c r="G28" s="14" t="s">
        <v>149</v>
      </c>
      <c r="H28" s="209" t="s">
        <v>734</v>
      </c>
      <c r="I28" s="79" t="e">
        <f t="shared" si="1"/>
        <v>#VALUE!</v>
      </c>
    </row>
    <row r="29" spans="1:11" ht="167.25" customHeight="1" x14ac:dyDescent="0.2">
      <c r="A29" s="86" t="s">
        <v>24</v>
      </c>
      <c r="B29" s="87" t="s">
        <v>224</v>
      </c>
      <c r="C29" s="91" t="s">
        <v>465</v>
      </c>
      <c r="D29" s="88">
        <v>44197</v>
      </c>
      <c r="E29" s="77" t="s">
        <v>479</v>
      </c>
      <c r="F29" s="78">
        <v>3671</v>
      </c>
      <c r="G29" s="14" t="s">
        <v>150</v>
      </c>
      <c r="H29" s="209" t="s">
        <v>735</v>
      </c>
      <c r="I29" s="79" t="e">
        <f t="shared" si="1"/>
        <v>#VALUE!</v>
      </c>
    </row>
    <row r="30" spans="1:11" ht="88.5" customHeight="1" x14ac:dyDescent="0.2">
      <c r="A30" s="86" t="s">
        <v>25</v>
      </c>
      <c r="B30" s="87" t="s">
        <v>77</v>
      </c>
      <c r="C30" s="91" t="s">
        <v>465</v>
      </c>
      <c r="D30" s="88">
        <v>44197</v>
      </c>
      <c r="E30" s="77" t="s">
        <v>480</v>
      </c>
      <c r="F30" s="78">
        <v>62500</v>
      </c>
      <c r="G30" s="14" t="s">
        <v>151</v>
      </c>
      <c r="H30" s="209" t="s">
        <v>736</v>
      </c>
      <c r="I30" s="79" t="e">
        <f t="shared" si="1"/>
        <v>#VALUE!</v>
      </c>
    </row>
    <row r="31" spans="1:11" ht="77.25" customHeight="1" x14ac:dyDescent="0.2">
      <c r="A31" s="86" t="s">
        <v>26</v>
      </c>
      <c r="B31" s="87" t="s">
        <v>78</v>
      </c>
      <c r="C31" s="91" t="s">
        <v>465</v>
      </c>
      <c r="D31" s="88">
        <v>44197</v>
      </c>
      <c r="E31" s="77" t="s">
        <v>481</v>
      </c>
      <c r="F31" s="78">
        <v>1120</v>
      </c>
      <c r="G31" s="14" t="s">
        <v>152</v>
      </c>
      <c r="H31" s="209" t="s">
        <v>737</v>
      </c>
      <c r="I31" s="79" t="e">
        <f t="shared" si="1"/>
        <v>#VALUE!</v>
      </c>
    </row>
    <row r="32" spans="1:11" ht="408.75" customHeight="1" x14ac:dyDescent="0.2">
      <c r="A32" s="431" t="s">
        <v>27</v>
      </c>
      <c r="B32" s="432" t="s">
        <v>62</v>
      </c>
      <c r="C32" s="93" t="s">
        <v>482</v>
      </c>
      <c r="D32" s="433">
        <v>44197</v>
      </c>
      <c r="E32" s="434" t="s">
        <v>483</v>
      </c>
      <c r="F32" s="435">
        <v>21665.5</v>
      </c>
      <c r="G32" s="15" t="s">
        <v>484</v>
      </c>
      <c r="H32" s="422" t="s">
        <v>762</v>
      </c>
      <c r="I32" s="79" t="e">
        <f t="shared" si="1"/>
        <v>#VALUE!</v>
      </c>
      <c r="J32" s="62" t="s">
        <v>485</v>
      </c>
      <c r="K32" s="93"/>
    </row>
    <row r="33" spans="1:11" ht="153.75" customHeight="1" x14ac:dyDescent="0.2">
      <c r="A33" s="424"/>
      <c r="B33" s="425"/>
      <c r="C33" s="426"/>
      <c r="D33" s="427"/>
      <c r="E33" s="428"/>
      <c r="F33" s="429"/>
      <c r="G33" s="430"/>
      <c r="H33" s="423"/>
      <c r="I33" s="79"/>
      <c r="K33" s="421"/>
    </row>
    <row r="34" spans="1:11" ht="74.25" customHeight="1" x14ac:dyDescent="0.2">
      <c r="A34" s="86" t="s">
        <v>28</v>
      </c>
      <c r="B34" s="87" t="s">
        <v>225</v>
      </c>
      <c r="C34" s="91" t="s">
        <v>465</v>
      </c>
      <c r="D34" s="88">
        <v>44197</v>
      </c>
      <c r="E34" s="77" t="s">
        <v>486</v>
      </c>
      <c r="F34" s="78">
        <f>'[1]3-ая ГП '!$L$32</f>
        <v>960</v>
      </c>
      <c r="G34" s="14" t="s">
        <v>153</v>
      </c>
      <c r="H34" s="14" t="s">
        <v>153</v>
      </c>
      <c r="I34" s="79" t="e">
        <f t="shared" si="1"/>
        <v>#VALUE!</v>
      </c>
    </row>
    <row r="35" spans="1:11" ht="69.75" customHeight="1" x14ac:dyDescent="0.2">
      <c r="A35" s="86" t="s">
        <v>29</v>
      </c>
      <c r="B35" s="87" t="s">
        <v>79</v>
      </c>
      <c r="C35" s="91" t="s">
        <v>465</v>
      </c>
      <c r="D35" s="88">
        <v>44197</v>
      </c>
      <c r="E35" s="77" t="s">
        <v>487</v>
      </c>
      <c r="F35" s="78">
        <f>'[1]3-ая ГП '!$L$33</f>
        <v>2.5</v>
      </c>
      <c r="G35" s="14" t="s">
        <v>208</v>
      </c>
      <c r="H35" s="215" t="s">
        <v>759</v>
      </c>
      <c r="I35" s="79" t="e">
        <f t="shared" si="1"/>
        <v>#VALUE!</v>
      </c>
    </row>
    <row r="36" spans="1:11" ht="65.25" customHeight="1" x14ac:dyDescent="0.2">
      <c r="A36" s="86" t="s">
        <v>30</v>
      </c>
      <c r="B36" s="87" t="s">
        <v>80</v>
      </c>
      <c r="C36" s="91" t="s">
        <v>465</v>
      </c>
      <c r="D36" s="88">
        <v>44197</v>
      </c>
      <c r="E36" s="77" t="s">
        <v>488</v>
      </c>
      <c r="F36" s="78">
        <v>50000</v>
      </c>
      <c r="G36" s="14" t="s">
        <v>147</v>
      </c>
      <c r="H36" s="216" t="s">
        <v>758</v>
      </c>
      <c r="I36" s="79" t="e">
        <f t="shared" si="1"/>
        <v>#VALUE!</v>
      </c>
    </row>
    <row r="37" spans="1:11" ht="82.5" customHeight="1" x14ac:dyDescent="0.2">
      <c r="A37" s="86" t="s">
        <v>31</v>
      </c>
      <c r="B37" s="87" t="s">
        <v>81</v>
      </c>
      <c r="C37" s="91" t="s">
        <v>465</v>
      </c>
      <c r="D37" s="88">
        <v>44197</v>
      </c>
      <c r="E37" s="77" t="s">
        <v>489</v>
      </c>
      <c r="F37" s="78">
        <v>10838</v>
      </c>
      <c r="G37" s="14" t="s">
        <v>490</v>
      </c>
      <c r="H37" s="209" t="s">
        <v>760</v>
      </c>
      <c r="I37" s="79" t="e">
        <f t="shared" si="1"/>
        <v>#VALUE!</v>
      </c>
    </row>
    <row r="38" spans="1:11" ht="94.5" customHeight="1" x14ac:dyDescent="0.2">
      <c r="A38" s="86" t="s">
        <v>32</v>
      </c>
      <c r="B38" s="87" t="s">
        <v>82</v>
      </c>
      <c r="C38" s="80" t="s">
        <v>456</v>
      </c>
      <c r="D38" s="88">
        <v>44197</v>
      </c>
      <c r="E38" s="77" t="s">
        <v>491</v>
      </c>
      <c r="F38" s="78">
        <v>13890</v>
      </c>
      <c r="G38" s="14" t="s">
        <v>154</v>
      </c>
      <c r="H38" s="209" t="s">
        <v>761</v>
      </c>
      <c r="I38" s="79" t="e">
        <f t="shared" si="1"/>
        <v>#VALUE!</v>
      </c>
    </row>
    <row r="39" spans="1:11" ht="102.75" customHeight="1" x14ac:dyDescent="0.2">
      <c r="A39" s="86" t="s">
        <v>33</v>
      </c>
      <c r="B39" s="14" t="s">
        <v>181</v>
      </c>
      <c r="C39" s="80" t="s">
        <v>456</v>
      </c>
      <c r="D39" s="88">
        <v>44197</v>
      </c>
      <c r="E39" s="77" t="s">
        <v>492</v>
      </c>
      <c r="F39" s="78">
        <f>'[1]3-ая ГП '!$L$37</f>
        <v>300</v>
      </c>
      <c r="G39" s="14" t="s">
        <v>154</v>
      </c>
      <c r="H39" s="209" t="s">
        <v>738</v>
      </c>
      <c r="I39" s="79" t="e">
        <f t="shared" si="1"/>
        <v>#VALUE!</v>
      </c>
    </row>
    <row r="40" spans="1:11" ht="69" customHeight="1" x14ac:dyDescent="0.2">
      <c r="A40" s="86" t="s">
        <v>34</v>
      </c>
      <c r="B40" s="87" t="s">
        <v>83</v>
      </c>
      <c r="C40" s="91" t="s">
        <v>465</v>
      </c>
      <c r="D40" s="88">
        <v>44197</v>
      </c>
      <c r="E40" s="77" t="s">
        <v>493</v>
      </c>
      <c r="F40" s="78">
        <v>3036</v>
      </c>
      <c r="G40" s="14" t="s">
        <v>155</v>
      </c>
      <c r="H40" s="209" t="s">
        <v>739</v>
      </c>
      <c r="I40" s="79" t="e">
        <f t="shared" si="1"/>
        <v>#VALUE!</v>
      </c>
    </row>
    <row r="41" spans="1:11" ht="129" customHeight="1" x14ac:dyDescent="0.2">
      <c r="A41" s="86" t="s">
        <v>35</v>
      </c>
      <c r="B41" s="87" t="s">
        <v>226</v>
      </c>
      <c r="C41" s="91" t="s">
        <v>465</v>
      </c>
      <c r="D41" s="88">
        <v>44197</v>
      </c>
      <c r="E41" s="77" t="s">
        <v>494</v>
      </c>
      <c r="F41" s="78">
        <v>42027</v>
      </c>
      <c r="G41" s="14" t="s">
        <v>156</v>
      </c>
      <c r="H41" s="209" t="s">
        <v>696</v>
      </c>
      <c r="I41" s="79" t="e">
        <f t="shared" si="1"/>
        <v>#VALUE!</v>
      </c>
    </row>
    <row r="42" spans="1:11" ht="121.5" customHeight="1" x14ac:dyDescent="0.2">
      <c r="A42" s="86" t="s">
        <v>36</v>
      </c>
      <c r="B42" s="87" t="s">
        <v>84</v>
      </c>
      <c r="C42" s="80" t="s">
        <v>475</v>
      </c>
      <c r="D42" s="88">
        <v>44197</v>
      </c>
      <c r="E42" s="77" t="s">
        <v>495</v>
      </c>
      <c r="F42" s="78">
        <f>'[1]3-ая ГП '!$L$40</f>
        <v>5000</v>
      </c>
      <c r="G42" s="13" t="s">
        <v>157</v>
      </c>
      <c r="H42" s="217" t="s">
        <v>740</v>
      </c>
      <c r="I42" s="79" t="e">
        <f t="shared" si="1"/>
        <v>#VALUE!</v>
      </c>
      <c r="J42" s="62" t="s">
        <v>496</v>
      </c>
    </row>
    <row r="43" spans="1:11" ht="74.25" customHeight="1" x14ac:dyDescent="0.2">
      <c r="A43" s="86" t="s">
        <v>37</v>
      </c>
      <c r="B43" s="87" t="s">
        <v>497</v>
      </c>
      <c r="C43" s="91" t="s">
        <v>465</v>
      </c>
      <c r="D43" s="88">
        <v>44197</v>
      </c>
      <c r="E43" s="77" t="s">
        <v>498</v>
      </c>
      <c r="F43" s="78">
        <v>86526.6</v>
      </c>
      <c r="G43" s="14" t="s">
        <v>499</v>
      </c>
      <c r="H43" s="209" t="s">
        <v>741</v>
      </c>
      <c r="I43" s="79" t="e">
        <f t="shared" si="1"/>
        <v>#VALUE!</v>
      </c>
    </row>
    <row r="44" spans="1:11" ht="93" customHeight="1" x14ac:dyDescent="0.2">
      <c r="A44" s="86" t="s">
        <v>38</v>
      </c>
      <c r="B44" s="87" t="s">
        <v>85</v>
      </c>
      <c r="C44" s="91" t="s">
        <v>465</v>
      </c>
      <c r="D44" s="88">
        <v>44197</v>
      </c>
      <c r="E44" s="77" t="s">
        <v>500</v>
      </c>
      <c r="F44" s="78">
        <v>2392.1</v>
      </c>
      <c r="G44" s="14" t="s">
        <v>499</v>
      </c>
      <c r="H44" s="209" t="s">
        <v>742</v>
      </c>
      <c r="I44" s="79" t="e">
        <f t="shared" si="1"/>
        <v>#VALUE!</v>
      </c>
    </row>
    <row r="45" spans="1:11" ht="47.25" hidden="1" customHeight="1" x14ac:dyDescent="0.2">
      <c r="A45" s="94" t="s">
        <v>38</v>
      </c>
      <c r="B45" s="87" t="s">
        <v>109</v>
      </c>
      <c r="C45" s="91" t="s">
        <v>175</v>
      </c>
      <c r="D45" s="88">
        <v>43831</v>
      </c>
      <c r="E45" s="77" t="s">
        <v>190</v>
      </c>
      <c r="F45" s="78"/>
      <c r="G45" s="212"/>
      <c r="H45" s="212"/>
      <c r="I45" s="79" t="e">
        <f t="shared" si="1"/>
        <v>#VALUE!</v>
      </c>
    </row>
    <row r="46" spans="1:11" ht="115.5" customHeight="1" x14ac:dyDescent="0.2">
      <c r="A46" s="86" t="s">
        <v>39</v>
      </c>
      <c r="B46" s="14" t="s">
        <v>228</v>
      </c>
      <c r="C46" s="80" t="s">
        <v>456</v>
      </c>
      <c r="D46" s="88">
        <v>44197</v>
      </c>
      <c r="E46" s="77" t="s">
        <v>501</v>
      </c>
      <c r="F46" s="78">
        <f>'[1]3-ая ГП '!$L$43</f>
        <v>50</v>
      </c>
      <c r="G46" s="14" t="s">
        <v>502</v>
      </c>
      <c r="H46" s="209" t="s">
        <v>699</v>
      </c>
      <c r="I46" s="79" t="e">
        <f>F46/E46</f>
        <v>#VALUE!</v>
      </c>
    </row>
    <row r="47" spans="1:11" ht="78" customHeight="1" x14ac:dyDescent="0.2">
      <c r="A47" s="86" t="s">
        <v>40</v>
      </c>
      <c r="B47" s="87" t="s">
        <v>229</v>
      </c>
      <c r="C47" s="91" t="s">
        <v>465</v>
      </c>
      <c r="D47" s="88">
        <v>44197</v>
      </c>
      <c r="E47" s="77" t="s">
        <v>503</v>
      </c>
      <c r="F47" s="78">
        <v>110.8</v>
      </c>
      <c r="G47" s="14" t="s">
        <v>504</v>
      </c>
      <c r="H47" s="209" t="s">
        <v>743</v>
      </c>
      <c r="I47" s="79" t="e">
        <f t="shared" si="1"/>
        <v>#VALUE!</v>
      </c>
    </row>
    <row r="48" spans="1:11" ht="78.75" customHeight="1" x14ac:dyDescent="0.2">
      <c r="A48" s="86" t="s">
        <v>41</v>
      </c>
      <c r="B48" s="87" t="s">
        <v>230</v>
      </c>
      <c r="C48" s="80" t="s">
        <v>456</v>
      </c>
      <c r="D48" s="88">
        <v>44197</v>
      </c>
      <c r="E48" s="77" t="s">
        <v>505</v>
      </c>
      <c r="F48" s="78">
        <v>830</v>
      </c>
      <c r="G48" s="14" t="s">
        <v>504</v>
      </c>
      <c r="H48" s="1" t="s">
        <v>744</v>
      </c>
      <c r="I48" s="79" t="e">
        <f t="shared" si="1"/>
        <v>#VALUE!</v>
      </c>
    </row>
    <row r="49" spans="1:10" ht="68.25" customHeight="1" x14ac:dyDescent="0.2">
      <c r="A49" s="86" t="s">
        <v>42</v>
      </c>
      <c r="B49" s="87" t="s">
        <v>86</v>
      </c>
      <c r="C49" s="91" t="s">
        <v>465</v>
      </c>
      <c r="D49" s="88">
        <v>44197</v>
      </c>
      <c r="E49" s="77" t="s">
        <v>506</v>
      </c>
      <c r="F49" s="78">
        <v>3960</v>
      </c>
      <c r="G49" s="14" t="s">
        <v>504</v>
      </c>
      <c r="H49" s="209" t="s">
        <v>745</v>
      </c>
      <c r="I49" s="79" t="e">
        <f t="shared" si="1"/>
        <v>#VALUE!</v>
      </c>
    </row>
    <row r="50" spans="1:10" ht="83.25" customHeight="1" x14ac:dyDescent="0.2">
      <c r="A50" s="86" t="s">
        <v>43</v>
      </c>
      <c r="B50" s="87" t="s">
        <v>231</v>
      </c>
      <c r="C50" s="91" t="s">
        <v>465</v>
      </c>
      <c r="D50" s="88">
        <v>44197</v>
      </c>
      <c r="E50" s="77" t="s">
        <v>507</v>
      </c>
      <c r="F50" s="78">
        <v>300</v>
      </c>
      <c r="G50" s="14" t="s">
        <v>504</v>
      </c>
      <c r="H50" s="215" t="s">
        <v>746</v>
      </c>
      <c r="I50" s="79" t="e">
        <f>F50/E50</f>
        <v>#VALUE!</v>
      </c>
    </row>
    <row r="51" spans="1:10" ht="126" customHeight="1" x14ac:dyDescent="0.2">
      <c r="A51" s="86" t="s">
        <v>44</v>
      </c>
      <c r="B51" s="87" t="s">
        <v>72</v>
      </c>
      <c r="C51" s="80" t="s">
        <v>456</v>
      </c>
      <c r="D51" s="88">
        <v>44197</v>
      </c>
      <c r="E51" s="77" t="s">
        <v>508</v>
      </c>
      <c r="F51" s="78">
        <v>16420</v>
      </c>
      <c r="G51" s="14" t="s">
        <v>143</v>
      </c>
      <c r="H51" s="209" t="s">
        <v>747</v>
      </c>
      <c r="I51" s="79" t="e">
        <f>F51/E51</f>
        <v>#VALUE!</v>
      </c>
    </row>
    <row r="52" spans="1:10" ht="86.25" hidden="1" customHeight="1" x14ac:dyDescent="0.2">
      <c r="A52" s="86" t="s">
        <v>45</v>
      </c>
      <c r="B52" s="87" t="s">
        <v>351</v>
      </c>
      <c r="C52" s="80" t="s">
        <v>170</v>
      </c>
      <c r="D52" s="88">
        <v>44198</v>
      </c>
      <c r="E52" s="77" t="s">
        <v>509</v>
      </c>
      <c r="F52" s="78">
        <v>0</v>
      </c>
      <c r="G52" s="14" t="s">
        <v>504</v>
      </c>
      <c r="H52" s="209" t="s">
        <v>504</v>
      </c>
      <c r="I52" s="79"/>
    </row>
    <row r="53" spans="1:10" ht="99.75" customHeight="1" x14ac:dyDescent="0.2">
      <c r="A53" s="86" t="s">
        <v>46</v>
      </c>
      <c r="B53" s="14" t="s">
        <v>232</v>
      </c>
      <c r="C53" s="80" t="s">
        <v>456</v>
      </c>
      <c r="D53" s="88">
        <v>44197</v>
      </c>
      <c r="E53" s="77" t="s">
        <v>510</v>
      </c>
      <c r="F53" s="78">
        <v>11013.7</v>
      </c>
      <c r="G53" s="14" t="s">
        <v>511</v>
      </c>
      <c r="H53" s="218" t="s">
        <v>748</v>
      </c>
      <c r="I53" s="79" t="e">
        <f t="shared" si="1"/>
        <v>#VALUE!</v>
      </c>
      <c r="J53" s="209"/>
    </row>
    <row r="54" spans="1:10" ht="82.5" customHeight="1" x14ac:dyDescent="0.2">
      <c r="A54" s="86" t="s">
        <v>47</v>
      </c>
      <c r="B54" s="14" t="s">
        <v>512</v>
      </c>
      <c r="C54" s="80" t="s">
        <v>453</v>
      </c>
      <c r="D54" s="88">
        <v>44196</v>
      </c>
      <c r="E54" s="77" t="s">
        <v>513</v>
      </c>
      <c r="F54" s="78">
        <v>419367.5</v>
      </c>
      <c r="G54" s="14" t="s">
        <v>514</v>
      </c>
      <c r="H54" s="209" t="s">
        <v>722</v>
      </c>
      <c r="I54" s="79"/>
    </row>
    <row r="55" spans="1:10" ht="153.75" customHeight="1" x14ac:dyDescent="0.2">
      <c r="A55" s="86" t="s">
        <v>48</v>
      </c>
      <c r="B55" s="87" t="s">
        <v>233</v>
      </c>
      <c r="C55" s="80" t="s">
        <v>475</v>
      </c>
      <c r="D55" s="88">
        <v>44197</v>
      </c>
      <c r="E55" s="77" t="s">
        <v>515</v>
      </c>
      <c r="F55" s="78">
        <v>3028.1</v>
      </c>
      <c r="G55" s="13" t="s">
        <v>209</v>
      </c>
      <c r="H55" s="217" t="s">
        <v>749</v>
      </c>
      <c r="I55" s="79" t="e">
        <f t="shared" si="1"/>
        <v>#VALUE!</v>
      </c>
    </row>
    <row r="56" spans="1:10" ht="70.5" customHeight="1" x14ac:dyDescent="0.2">
      <c r="A56" s="86" t="s">
        <v>49</v>
      </c>
      <c r="B56" s="87" t="s">
        <v>234</v>
      </c>
      <c r="C56" s="91" t="s">
        <v>465</v>
      </c>
      <c r="D56" s="88">
        <v>44197</v>
      </c>
      <c r="E56" s="77" t="s">
        <v>516</v>
      </c>
      <c r="F56" s="78">
        <v>27599.4</v>
      </c>
      <c r="G56" s="14" t="s">
        <v>504</v>
      </c>
      <c r="H56" s="218" t="s">
        <v>750</v>
      </c>
      <c r="I56" s="79" t="e">
        <f>F56/E56</f>
        <v>#VALUE!</v>
      </c>
    </row>
    <row r="57" spans="1:10" ht="69" customHeight="1" x14ac:dyDescent="0.2">
      <c r="A57" s="86" t="s">
        <v>50</v>
      </c>
      <c r="B57" s="87" t="s">
        <v>235</v>
      </c>
      <c r="C57" s="80" t="s">
        <v>475</v>
      </c>
      <c r="D57" s="88">
        <v>44197</v>
      </c>
      <c r="E57" s="77" t="s">
        <v>517</v>
      </c>
      <c r="F57" s="78">
        <v>9606</v>
      </c>
      <c r="G57" s="13" t="s">
        <v>518</v>
      </c>
      <c r="H57" s="217" t="s">
        <v>751</v>
      </c>
      <c r="I57" s="79" t="e">
        <f t="shared" si="1"/>
        <v>#VALUE!</v>
      </c>
    </row>
    <row r="58" spans="1:10" ht="80.25" customHeight="1" x14ac:dyDescent="0.2">
      <c r="A58" s="86" t="s">
        <v>51</v>
      </c>
      <c r="B58" s="87" t="s">
        <v>236</v>
      </c>
      <c r="C58" s="91" t="s">
        <v>465</v>
      </c>
      <c r="D58" s="88">
        <v>44197</v>
      </c>
      <c r="E58" s="77" t="s">
        <v>519</v>
      </c>
      <c r="F58" s="78">
        <v>122078.2</v>
      </c>
      <c r="G58" s="14" t="s">
        <v>504</v>
      </c>
      <c r="H58" s="218" t="s">
        <v>752</v>
      </c>
      <c r="I58" s="79" t="e">
        <f t="shared" si="1"/>
        <v>#VALUE!</v>
      </c>
      <c r="J58" s="209"/>
    </row>
    <row r="59" spans="1:10" ht="67.5" customHeight="1" x14ac:dyDescent="0.2">
      <c r="A59" s="86" t="s">
        <v>56</v>
      </c>
      <c r="B59" s="87" t="s">
        <v>237</v>
      </c>
      <c r="C59" s="91" t="s">
        <v>465</v>
      </c>
      <c r="D59" s="88">
        <v>44197</v>
      </c>
      <c r="E59" s="77" t="s">
        <v>520</v>
      </c>
      <c r="F59" s="78">
        <v>228.9</v>
      </c>
      <c r="G59" s="14" t="s">
        <v>504</v>
      </c>
      <c r="H59" s="209" t="s">
        <v>753</v>
      </c>
      <c r="I59" s="79" t="e">
        <f t="shared" si="1"/>
        <v>#VALUE!</v>
      </c>
    </row>
    <row r="60" spans="1:10" ht="66" customHeight="1" x14ac:dyDescent="0.2">
      <c r="A60" s="86" t="s">
        <v>7</v>
      </c>
      <c r="B60" s="87" t="s">
        <v>87</v>
      </c>
      <c r="C60" s="91" t="s">
        <v>465</v>
      </c>
      <c r="D60" s="88">
        <v>44197</v>
      </c>
      <c r="E60" s="77" t="s">
        <v>521</v>
      </c>
      <c r="F60" s="78">
        <v>829768.3</v>
      </c>
      <c r="G60" s="14" t="s">
        <v>504</v>
      </c>
      <c r="H60" s="209" t="s">
        <v>754</v>
      </c>
      <c r="I60" s="79" t="e">
        <f t="shared" si="1"/>
        <v>#VALUE!</v>
      </c>
    </row>
    <row r="61" spans="1:10" ht="62.25" customHeight="1" x14ac:dyDescent="0.2">
      <c r="A61" s="86" t="s">
        <v>350</v>
      </c>
      <c r="B61" s="87" t="s">
        <v>238</v>
      </c>
      <c r="C61" s="91" t="s">
        <v>465</v>
      </c>
      <c r="D61" s="88">
        <v>44197</v>
      </c>
      <c r="E61" s="77" t="s">
        <v>522</v>
      </c>
      <c r="F61" s="78">
        <v>322.8</v>
      </c>
      <c r="G61" s="14" t="s">
        <v>504</v>
      </c>
      <c r="H61" s="1" t="s">
        <v>755</v>
      </c>
      <c r="I61" s="79" t="e">
        <f t="shared" si="1"/>
        <v>#VALUE!</v>
      </c>
    </row>
    <row r="62" spans="1:10" ht="64.5" customHeight="1" x14ac:dyDescent="0.2">
      <c r="A62" s="86" t="s">
        <v>756</v>
      </c>
      <c r="B62" s="87" t="s">
        <v>692</v>
      </c>
      <c r="C62" s="91" t="s">
        <v>465</v>
      </c>
      <c r="D62" s="88">
        <v>44287</v>
      </c>
      <c r="E62" s="77" t="s">
        <v>693</v>
      </c>
      <c r="F62" s="78">
        <v>1324.5</v>
      </c>
      <c r="G62" s="14" t="s">
        <v>504</v>
      </c>
      <c r="H62" s="209" t="s">
        <v>757</v>
      </c>
      <c r="I62" s="79"/>
    </row>
    <row r="63" spans="1:10" s="100" customFormat="1" ht="27" customHeight="1" x14ac:dyDescent="0.25">
      <c r="A63" s="95"/>
      <c r="B63" s="95" t="s">
        <v>61</v>
      </c>
      <c r="C63" s="221"/>
      <c r="D63" s="96"/>
      <c r="E63" s="97"/>
      <c r="F63" s="461">
        <f>SUM(F13:F62)</f>
        <v>5819006.1855600001</v>
      </c>
      <c r="G63" s="221"/>
      <c r="H63" s="221"/>
      <c r="I63" s="99"/>
    </row>
    <row r="64" spans="1:10" x14ac:dyDescent="0.2">
      <c r="A64" s="266" t="s">
        <v>239</v>
      </c>
      <c r="B64" s="266"/>
      <c r="C64" s="266"/>
      <c r="D64" s="266"/>
      <c r="E64" s="266"/>
      <c r="F64" s="266"/>
      <c r="G64" s="266"/>
      <c r="H64" s="207"/>
      <c r="I64" s="79" t="e">
        <f t="shared" si="1"/>
        <v>#DIV/0!</v>
      </c>
    </row>
    <row r="65" spans="1:10" ht="87" customHeight="1" x14ac:dyDescent="0.2">
      <c r="A65" s="101" t="s">
        <v>18</v>
      </c>
      <c r="B65" s="102" t="s">
        <v>240</v>
      </c>
      <c r="C65" s="80" t="s">
        <v>286</v>
      </c>
      <c r="D65" s="103" t="s">
        <v>15</v>
      </c>
      <c r="E65" s="97" t="s">
        <v>192</v>
      </c>
      <c r="F65" s="104">
        <f>SUM(F68:F69)</f>
        <v>1763935</v>
      </c>
      <c r="G65" s="105" t="s">
        <v>523</v>
      </c>
      <c r="H65" s="105" t="s">
        <v>523</v>
      </c>
      <c r="I65" s="79"/>
    </row>
    <row r="66" spans="1:10" ht="15" customHeight="1" x14ac:dyDescent="0.2">
      <c r="A66" s="267" t="s">
        <v>452</v>
      </c>
      <c r="B66" s="267"/>
      <c r="C66" s="69"/>
      <c r="D66" s="77"/>
      <c r="E66" s="106"/>
      <c r="F66" s="107"/>
      <c r="G66" s="16"/>
      <c r="H66" s="16"/>
      <c r="I66" s="79" t="e">
        <f>F66/E66</f>
        <v>#DIV/0!</v>
      </c>
    </row>
    <row r="67" spans="1:10" ht="75.75" customHeight="1" x14ac:dyDescent="0.2">
      <c r="A67" s="75" t="s">
        <v>18</v>
      </c>
      <c r="B67" s="347" t="s">
        <v>704</v>
      </c>
      <c r="C67" s="80" t="s">
        <v>453</v>
      </c>
      <c r="D67" s="103" t="s">
        <v>15</v>
      </c>
      <c r="E67" s="108" t="s">
        <v>15</v>
      </c>
      <c r="F67" s="109">
        <v>9616</v>
      </c>
      <c r="G67" s="110" t="s">
        <v>15</v>
      </c>
      <c r="H67" s="110" t="s">
        <v>15</v>
      </c>
      <c r="I67" s="79"/>
    </row>
    <row r="68" spans="1:10" ht="76.5" customHeight="1" x14ac:dyDescent="0.2">
      <c r="A68" s="111" t="s">
        <v>64</v>
      </c>
      <c r="B68" s="87" t="s">
        <v>241</v>
      </c>
      <c r="C68" s="80" t="s">
        <v>456</v>
      </c>
      <c r="D68" s="88">
        <v>44197</v>
      </c>
      <c r="E68" s="77" t="s">
        <v>524</v>
      </c>
      <c r="F68" s="78">
        <v>813501</v>
      </c>
      <c r="G68" s="13" t="s">
        <v>504</v>
      </c>
      <c r="H68" s="218" t="s">
        <v>763</v>
      </c>
      <c r="I68" s="112"/>
      <c r="J68" s="209" t="s">
        <v>697</v>
      </c>
    </row>
    <row r="69" spans="1:10" ht="78.75" customHeight="1" x14ac:dyDescent="0.2">
      <c r="A69" s="111" t="s">
        <v>65</v>
      </c>
      <c r="B69" s="87" t="s">
        <v>107</v>
      </c>
      <c r="C69" s="80" t="s">
        <v>456</v>
      </c>
      <c r="D69" s="88">
        <v>44197</v>
      </c>
      <c r="E69" s="77" t="s">
        <v>525</v>
      </c>
      <c r="F69" s="78">
        <v>950434</v>
      </c>
      <c r="G69" s="13" t="s">
        <v>504</v>
      </c>
      <c r="H69" s="218" t="s">
        <v>764</v>
      </c>
      <c r="I69" s="112"/>
    </row>
    <row r="70" spans="1:10" ht="105.75" customHeight="1" x14ac:dyDescent="0.2">
      <c r="A70" s="113" t="s">
        <v>242</v>
      </c>
      <c r="B70" s="72" t="s">
        <v>17</v>
      </c>
      <c r="C70" s="103" t="s">
        <v>15</v>
      </c>
      <c r="D70" s="103" t="s">
        <v>15</v>
      </c>
      <c r="E70" s="70" t="s">
        <v>191</v>
      </c>
      <c r="F70" s="114">
        <f>SUM(F75:F104)</f>
        <v>3922455.4011200005</v>
      </c>
      <c r="G70" s="105" t="s">
        <v>526</v>
      </c>
      <c r="H70" s="210" t="s">
        <v>526</v>
      </c>
      <c r="I70" s="79" t="e">
        <f t="shared" si="1"/>
        <v>#VALUE!</v>
      </c>
      <c r="J70" s="74" t="e">
        <f>F64-#REF!-#REF!</f>
        <v>#REF!</v>
      </c>
    </row>
    <row r="71" spans="1:10" ht="16.5" customHeight="1" x14ac:dyDescent="0.2">
      <c r="A71" s="267" t="s">
        <v>452</v>
      </c>
      <c r="B71" s="267"/>
      <c r="C71" s="103"/>
      <c r="D71" s="103"/>
      <c r="E71" s="70"/>
      <c r="F71" s="114"/>
      <c r="G71" s="105"/>
      <c r="H71" s="105"/>
      <c r="I71" s="79"/>
      <c r="J71" s="74"/>
    </row>
    <row r="72" spans="1:10" ht="78.75" customHeight="1" x14ac:dyDescent="0.2">
      <c r="A72" s="75" t="s">
        <v>18</v>
      </c>
      <c r="B72" s="14" t="s">
        <v>408</v>
      </c>
      <c r="C72" s="80" t="s">
        <v>453</v>
      </c>
      <c r="D72" s="103" t="s">
        <v>15</v>
      </c>
      <c r="E72" s="108" t="s">
        <v>15</v>
      </c>
      <c r="F72" s="110">
        <v>1570</v>
      </c>
      <c r="G72" s="110" t="s">
        <v>15</v>
      </c>
      <c r="H72" s="110" t="s">
        <v>15</v>
      </c>
      <c r="I72" s="79" t="e">
        <f t="shared" ref="I72" si="2">F72/E72</f>
        <v>#VALUE!</v>
      </c>
    </row>
    <row r="73" spans="1:10" ht="87.75" customHeight="1" x14ac:dyDescent="0.2">
      <c r="A73" s="75" t="s">
        <v>52</v>
      </c>
      <c r="B73" s="14" t="s">
        <v>410</v>
      </c>
      <c r="C73" s="80" t="s">
        <v>453</v>
      </c>
      <c r="D73" s="103" t="s">
        <v>15</v>
      </c>
      <c r="E73" s="108" t="s">
        <v>15</v>
      </c>
      <c r="F73" s="110">
        <v>6780</v>
      </c>
      <c r="G73" s="110" t="s">
        <v>15</v>
      </c>
      <c r="H73" s="110" t="s">
        <v>15</v>
      </c>
      <c r="I73" s="79"/>
    </row>
    <row r="74" spans="1:10" ht="102.75" customHeight="1" x14ac:dyDescent="0.2">
      <c r="A74" s="75" t="s">
        <v>14</v>
      </c>
      <c r="B74" s="14" t="s">
        <v>412</v>
      </c>
      <c r="C74" s="80" t="s">
        <v>527</v>
      </c>
      <c r="D74" s="103" t="s">
        <v>15</v>
      </c>
      <c r="E74" s="108" t="s">
        <v>15</v>
      </c>
      <c r="F74" s="110">
        <v>90.5</v>
      </c>
      <c r="G74" s="110" t="s">
        <v>15</v>
      </c>
      <c r="H74" s="110" t="s">
        <v>15</v>
      </c>
      <c r="I74" s="79"/>
    </row>
    <row r="75" spans="1:10" ht="64.5" customHeight="1" x14ac:dyDescent="0.2">
      <c r="A75" s="86" t="s">
        <v>11</v>
      </c>
      <c r="B75" s="87" t="s">
        <v>88</v>
      </c>
      <c r="C75" s="91" t="s">
        <v>465</v>
      </c>
      <c r="D75" s="88">
        <v>44197</v>
      </c>
      <c r="E75" s="77" t="s">
        <v>528</v>
      </c>
      <c r="F75" s="78">
        <v>274600</v>
      </c>
      <c r="G75" s="13" t="s">
        <v>504</v>
      </c>
      <c r="H75" s="209" t="s">
        <v>765</v>
      </c>
      <c r="I75" s="79" t="e">
        <f t="shared" si="1"/>
        <v>#VALUE!</v>
      </c>
    </row>
    <row r="76" spans="1:10" ht="66.75" customHeight="1" x14ac:dyDescent="0.2">
      <c r="A76" s="86" t="s">
        <v>12</v>
      </c>
      <c r="B76" s="87" t="s">
        <v>89</v>
      </c>
      <c r="C76" s="80" t="s">
        <v>527</v>
      </c>
      <c r="D76" s="88">
        <v>44197</v>
      </c>
      <c r="E76" s="77" t="s">
        <v>529</v>
      </c>
      <c r="F76" s="78">
        <f>'[1]3-ая ГП '!$L$80</f>
        <v>3000</v>
      </c>
      <c r="G76" s="14" t="s">
        <v>530</v>
      </c>
      <c r="H76" s="209" t="s">
        <v>766</v>
      </c>
      <c r="I76" s="79" t="e">
        <f t="shared" si="1"/>
        <v>#VALUE!</v>
      </c>
    </row>
    <row r="77" spans="1:10" ht="72" customHeight="1" x14ac:dyDescent="0.2">
      <c r="A77" s="86" t="s">
        <v>2</v>
      </c>
      <c r="B77" s="87" t="s">
        <v>260</v>
      </c>
      <c r="C77" s="80" t="s">
        <v>527</v>
      </c>
      <c r="D77" s="88">
        <v>44197</v>
      </c>
      <c r="E77" s="77" t="s">
        <v>531</v>
      </c>
      <c r="F77" s="78">
        <v>6000</v>
      </c>
      <c r="G77" s="13" t="s">
        <v>504</v>
      </c>
      <c r="H77" s="209" t="s">
        <v>767</v>
      </c>
      <c r="I77" s="79" t="e">
        <f t="shared" ref="I77:I87" si="3">F77/E77</f>
        <v>#VALUE!</v>
      </c>
    </row>
    <row r="78" spans="1:10" ht="88.5" customHeight="1" x14ac:dyDescent="0.2">
      <c r="A78" s="86" t="s">
        <v>133</v>
      </c>
      <c r="B78" s="87" t="s">
        <v>90</v>
      </c>
      <c r="C78" s="80" t="s">
        <v>527</v>
      </c>
      <c r="D78" s="88">
        <v>44197</v>
      </c>
      <c r="E78" s="77" t="s">
        <v>532</v>
      </c>
      <c r="F78" s="78">
        <v>8400</v>
      </c>
      <c r="G78" s="13" t="s">
        <v>159</v>
      </c>
      <c r="H78" s="209" t="s">
        <v>768</v>
      </c>
      <c r="I78" s="79" t="e">
        <f t="shared" si="3"/>
        <v>#VALUE!</v>
      </c>
    </row>
    <row r="79" spans="1:10" ht="103.5" customHeight="1" x14ac:dyDescent="0.2">
      <c r="A79" s="86" t="s">
        <v>134</v>
      </c>
      <c r="B79" s="87" t="s">
        <v>261</v>
      </c>
      <c r="C79" s="80" t="s">
        <v>527</v>
      </c>
      <c r="D79" s="88">
        <v>44197</v>
      </c>
      <c r="E79" s="77" t="s">
        <v>533</v>
      </c>
      <c r="F79" s="78">
        <f>'[1]3-ая ГП '!$L$83</f>
        <v>50</v>
      </c>
      <c r="G79" s="13" t="s">
        <v>262</v>
      </c>
      <c r="H79" s="209" t="s">
        <v>769</v>
      </c>
      <c r="I79" s="79" t="e">
        <f t="shared" si="3"/>
        <v>#VALUE!</v>
      </c>
      <c r="J79" s="250"/>
    </row>
    <row r="80" spans="1:10" ht="91.5" customHeight="1" x14ac:dyDescent="0.2">
      <c r="A80" s="86" t="s">
        <v>243</v>
      </c>
      <c r="B80" s="87" t="s">
        <v>263</v>
      </c>
      <c r="C80" s="80" t="s">
        <v>527</v>
      </c>
      <c r="D80" s="88">
        <v>44197</v>
      </c>
      <c r="E80" s="77" t="s">
        <v>534</v>
      </c>
      <c r="F80" s="78">
        <v>2700</v>
      </c>
      <c r="G80" s="13" t="s">
        <v>185</v>
      </c>
      <c r="H80" s="209" t="s">
        <v>770</v>
      </c>
      <c r="I80" s="79" t="e">
        <f t="shared" si="3"/>
        <v>#VALUE!</v>
      </c>
      <c r="J80" s="253"/>
    </row>
    <row r="81" spans="1:10" ht="65.25" customHeight="1" x14ac:dyDescent="0.2">
      <c r="A81" s="86" t="s">
        <v>244</v>
      </c>
      <c r="B81" s="87" t="s">
        <v>92</v>
      </c>
      <c r="C81" s="91" t="s">
        <v>465</v>
      </c>
      <c r="D81" s="88">
        <v>44197</v>
      </c>
      <c r="E81" s="77" t="s">
        <v>535</v>
      </c>
      <c r="F81" s="78">
        <v>131500</v>
      </c>
      <c r="G81" s="13" t="s">
        <v>504</v>
      </c>
      <c r="H81" s="209" t="s">
        <v>771</v>
      </c>
      <c r="I81" s="79" t="e">
        <f>F81/E81</f>
        <v>#VALUE!</v>
      </c>
    </row>
    <row r="82" spans="1:10" ht="141" customHeight="1" x14ac:dyDescent="0.2">
      <c r="A82" s="111" t="s">
        <v>245</v>
      </c>
      <c r="B82" s="115" t="s">
        <v>0</v>
      </c>
      <c r="C82" s="91" t="s">
        <v>465</v>
      </c>
      <c r="D82" s="88">
        <v>44197</v>
      </c>
      <c r="E82" s="77" t="s">
        <v>536</v>
      </c>
      <c r="F82" s="78">
        <v>318.5</v>
      </c>
      <c r="G82" s="13" t="s">
        <v>504</v>
      </c>
      <c r="H82" s="209" t="s">
        <v>772</v>
      </c>
      <c r="I82" s="79" t="e">
        <f>F82/E82</f>
        <v>#VALUE!</v>
      </c>
      <c r="J82" s="254"/>
    </row>
    <row r="83" spans="1:10" ht="117" customHeight="1" x14ac:dyDescent="0.2">
      <c r="A83" s="111" t="s">
        <v>246</v>
      </c>
      <c r="B83" s="115" t="s">
        <v>93</v>
      </c>
      <c r="C83" s="80" t="s">
        <v>456</v>
      </c>
      <c r="D83" s="88">
        <v>44197</v>
      </c>
      <c r="E83" s="77" t="s">
        <v>537</v>
      </c>
      <c r="F83" s="78">
        <v>220000</v>
      </c>
      <c r="G83" s="13" t="s">
        <v>538</v>
      </c>
      <c r="H83" s="209" t="s">
        <v>773</v>
      </c>
      <c r="I83" s="79" t="e">
        <f t="shared" si="3"/>
        <v>#VALUE!</v>
      </c>
      <c r="J83" s="255"/>
    </row>
    <row r="84" spans="1:10" ht="78" customHeight="1" x14ac:dyDescent="0.2">
      <c r="A84" s="111" t="s">
        <v>247</v>
      </c>
      <c r="B84" s="115" t="s">
        <v>94</v>
      </c>
      <c r="C84" s="80" t="s">
        <v>453</v>
      </c>
      <c r="D84" s="88">
        <v>44197</v>
      </c>
      <c r="E84" s="77" t="s">
        <v>539</v>
      </c>
      <c r="F84" s="78">
        <f>'[1]3-ая ГП '!$L$88</f>
        <v>300</v>
      </c>
      <c r="G84" s="13" t="s">
        <v>540</v>
      </c>
      <c r="H84" s="217" t="s">
        <v>774</v>
      </c>
      <c r="I84" s="79" t="e">
        <f t="shared" si="3"/>
        <v>#VALUE!</v>
      </c>
      <c r="J84" s="250"/>
    </row>
    <row r="85" spans="1:10" ht="79.5" customHeight="1" x14ac:dyDescent="0.2">
      <c r="A85" s="111" t="s">
        <v>248</v>
      </c>
      <c r="B85" s="115" t="s">
        <v>264</v>
      </c>
      <c r="C85" s="80" t="s">
        <v>456</v>
      </c>
      <c r="D85" s="88">
        <v>44197</v>
      </c>
      <c r="E85" s="77" t="s">
        <v>541</v>
      </c>
      <c r="F85" s="78">
        <v>50250</v>
      </c>
      <c r="G85" s="13" t="s">
        <v>504</v>
      </c>
      <c r="H85" s="209" t="s">
        <v>775</v>
      </c>
      <c r="I85" s="79"/>
      <c r="J85" s="251"/>
    </row>
    <row r="86" spans="1:10" ht="75.75" customHeight="1" x14ac:dyDescent="0.2">
      <c r="A86" s="116" t="s">
        <v>249</v>
      </c>
      <c r="B86" s="115" t="s">
        <v>265</v>
      </c>
      <c r="C86" s="80" t="s">
        <v>456</v>
      </c>
      <c r="D86" s="88">
        <v>44197</v>
      </c>
      <c r="E86" s="77" t="s">
        <v>542</v>
      </c>
      <c r="F86" s="78">
        <v>149.1</v>
      </c>
      <c r="G86" s="13" t="s">
        <v>504</v>
      </c>
      <c r="H86" s="209" t="s">
        <v>776</v>
      </c>
      <c r="I86" s="79" t="e">
        <f t="shared" si="3"/>
        <v>#VALUE!</v>
      </c>
    </row>
    <row r="87" spans="1:10" ht="65.25" customHeight="1" x14ac:dyDescent="0.2">
      <c r="A87" s="111" t="s">
        <v>250</v>
      </c>
      <c r="B87" s="115" t="s">
        <v>266</v>
      </c>
      <c r="C87" s="91" t="s">
        <v>465</v>
      </c>
      <c r="D87" s="88">
        <v>44197</v>
      </c>
      <c r="E87" s="77" t="s">
        <v>543</v>
      </c>
      <c r="F87" s="78">
        <v>1554</v>
      </c>
      <c r="G87" s="117" t="s">
        <v>147</v>
      </c>
      <c r="H87" s="209" t="s">
        <v>777</v>
      </c>
      <c r="I87" s="79" t="e">
        <f t="shared" si="3"/>
        <v>#VALUE!</v>
      </c>
    </row>
    <row r="88" spans="1:10" ht="105" customHeight="1" x14ac:dyDescent="0.2">
      <c r="A88" s="111" t="s">
        <v>251</v>
      </c>
      <c r="B88" s="115" t="s">
        <v>268</v>
      </c>
      <c r="C88" s="91" t="s">
        <v>544</v>
      </c>
      <c r="D88" s="88">
        <v>44197</v>
      </c>
      <c r="E88" s="77" t="s">
        <v>545</v>
      </c>
      <c r="F88" s="78">
        <v>40000</v>
      </c>
      <c r="G88" s="13" t="s">
        <v>546</v>
      </c>
      <c r="H88" s="209" t="s">
        <v>778</v>
      </c>
      <c r="I88" s="79"/>
    </row>
    <row r="89" spans="1:10" ht="127.5" customHeight="1" x14ac:dyDescent="0.2">
      <c r="A89" s="111" t="s">
        <v>252</v>
      </c>
      <c r="B89" s="115" t="s">
        <v>269</v>
      </c>
      <c r="C89" s="80" t="s">
        <v>527</v>
      </c>
      <c r="D89" s="88">
        <v>44197</v>
      </c>
      <c r="E89" s="77" t="s">
        <v>547</v>
      </c>
      <c r="F89" s="78">
        <v>14384</v>
      </c>
      <c r="G89" s="117" t="s">
        <v>161</v>
      </c>
      <c r="H89" s="209" t="s">
        <v>779</v>
      </c>
      <c r="I89" s="79"/>
      <c r="J89" s="213"/>
    </row>
    <row r="90" spans="1:10" ht="87.75" customHeight="1" x14ac:dyDescent="0.2">
      <c r="A90" s="111" t="s">
        <v>253</v>
      </c>
      <c r="B90" s="115" t="s">
        <v>270</v>
      </c>
      <c r="C90" s="80" t="s">
        <v>527</v>
      </c>
      <c r="D90" s="88">
        <v>44197</v>
      </c>
      <c r="E90" s="77" t="s">
        <v>548</v>
      </c>
      <c r="F90" s="78">
        <v>580000</v>
      </c>
      <c r="G90" s="13" t="s">
        <v>162</v>
      </c>
      <c r="H90" s="209" t="s">
        <v>780</v>
      </c>
      <c r="I90" s="112" t="e">
        <f t="shared" ref="I90:I122" si="4">F90/E90</f>
        <v>#VALUE!</v>
      </c>
      <c r="J90" s="214"/>
    </row>
    <row r="91" spans="1:10" ht="67.5" customHeight="1" x14ac:dyDescent="0.2">
      <c r="A91" s="111" t="s">
        <v>254</v>
      </c>
      <c r="B91" s="115" t="s">
        <v>91</v>
      </c>
      <c r="C91" s="91" t="s">
        <v>465</v>
      </c>
      <c r="D91" s="88">
        <v>44197</v>
      </c>
      <c r="E91" s="77" t="s">
        <v>549</v>
      </c>
      <c r="F91" s="78">
        <v>23058</v>
      </c>
      <c r="G91" s="13" t="s">
        <v>163</v>
      </c>
      <c r="H91" s="209" t="s">
        <v>366</v>
      </c>
      <c r="I91" s="112" t="e">
        <f t="shared" si="4"/>
        <v>#VALUE!</v>
      </c>
      <c r="J91" s="214"/>
    </row>
    <row r="92" spans="1:10" ht="366" customHeight="1" x14ac:dyDescent="0.2">
      <c r="A92" s="111" t="s">
        <v>255</v>
      </c>
      <c r="B92" s="115" t="s">
        <v>271</v>
      </c>
      <c r="C92" s="91" t="s">
        <v>465</v>
      </c>
      <c r="D92" s="88">
        <v>44197</v>
      </c>
      <c r="E92" s="77" t="s">
        <v>550</v>
      </c>
      <c r="F92" s="78">
        <v>138293.90111999999</v>
      </c>
      <c r="G92" s="13" t="s">
        <v>160</v>
      </c>
      <c r="H92" s="219" t="s">
        <v>791</v>
      </c>
      <c r="I92" s="79" t="e">
        <f t="shared" si="4"/>
        <v>#VALUE!</v>
      </c>
      <c r="J92" s="460"/>
    </row>
    <row r="93" spans="1:10" ht="80.25" customHeight="1" x14ac:dyDescent="0.2">
      <c r="A93" s="111" t="s">
        <v>256</v>
      </c>
      <c r="B93" s="115" t="s">
        <v>95</v>
      </c>
      <c r="C93" s="91" t="s">
        <v>465</v>
      </c>
      <c r="D93" s="88">
        <v>44197</v>
      </c>
      <c r="E93" s="77" t="s">
        <v>551</v>
      </c>
      <c r="F93" s="78">
        <v>56425</v>
      </c>
      <c r="G93" s="13" t="s">
        <v>552</v>
      </c>
      <c r="H93" s="209" t="s">
        <v>781</v>
      </c>
      <c r="I93" s="79" t="e">
        <f t="shared" si="4"/>
        <v>#VALUE!</v>
      </c>
    </row>
    <row r="94" spans="1:10" ht="80.25" customHeight="1" x14ac:dyDescent="0.2">
      <c r="A94" s="111" t="s">
        <v>257</v>
      </c>
      <c r="B94" s="115" t="s">
        <v>241</v>
      </c>
      <c r="C94" s="80" t="s">
        <v>170</v>
      </c>
      <c r="D94" s="88">
        <v>44197</v>
      </c>
      <c r="E94" s="77" t="s">
        <v>553</v>
      </c>
      <c r="F94" s="78">
        <v>16650</v>
      </c>
      <c r="G94" s="118" t="s">
        <v>554</v>
      </c>
      <c r="H94" s="209" t="s">
        <v>782</v>
      </c>
      <c r="I94" s="79" t="e">
        <f t="shared" si="4"/>
        <v>#VALUE!</v>
      </c>
    </row>
    <row r="95" spans="1:10" ht="79.5" customHeight="1" x14ac:dyDescent="0.2">
      <c r="A95" s="111" t="s">
        <v>258</v>
      </c>
      <c r="B95" s="115" t="s">
        <v>375</v>
      </c>
      <c r="C95" s="80" t="s">
        <v>456</v>
      </c>
      <c r="D95" s="88">
        <v>44197</v>
      </c>
      <c r="E95" s="77" t="s">
        <v>555</v>
      </c>
      <c r="F95" s="78">
        <v>95500</v>
      </c>
      <c r="G95" s="13" t="s">
        <v>504</v>
      </c>
      <c r="H95" s="14" t="s">
        <v>783</v>
      </c>
      <c r="I95" s="112"/>
    </row>
    <row r="96" spans="1:10" ht="69.75" customHeight="1" x14ac:dyDescent="0.2">
      <c r="A96" s="111" t="s">
        <v>259</v>
      </c>
      <c r="B96" s="115" t="s">
        <v>272</v>
      </c>
      <c r="C96" s="80" t="s">
        <v>527</v>
      </c>
      <c r="D96" s="88">
        <v>44197</v>
      </c>
      <c r="E96" s="77" t="s">
        <v>556</v>
      </c>
      <c r="F96" s="78">
        <v>10699.9</v>
      </c>
      <c r="G96" s="13" t="s">
        <v>504</v>
      </c>
      <c r="H96" s="209" t="s">
        <v>784</v>
      </c>
      <c r="I96" s="112" t="e">
        <f t="shared" ref="I96" si="5">F96/E96</f>
        <v>#VALUE!</v>
      </c>
    </row>
    <row r="97" spans="1:10" ht="81" customHeight="1" x14ac:dyDescent="0.2">
      <c r="A97" s="111" t="s">
        <v>274</v>
      </c>
      <c r="B97" s="115" t="s">
        <v>273</v>
      </c>
      <c r="C97" s="91" t="s">
        <v>465</v>
      </c>
      <c r="D97" s="88">
        <v>44197</v>
      </c>
      <c r="E97" s="77" t="s">
        <v>557</v>
      </c>
      <c r="F97" s="78">
        <v>6487.5</v>
      </c>
      <c r="G97" s="13" t="s">
        <v>504</v>
      </c>
      <c r="H97" s="209" t="s">
        <v>785</v>
      </c>
      <c r="I97" s="112" t="e">
        <f t="shared" si="4"/>
        <v>#VALUE!</v>
      </c>
    </row>
    <row r="98" spans="1:10" ht="84" customHeight="1" x14ac:dyDescent="0.2">
      <c r="A98" s="111" t="s">
        <v>276</v>
      </c>
      <c r="B98" s="115" t="s">
        <v>275</v>
      </c>
      <c r="C98" s="91" t="s">
        <v>465</v>
      </c>
      <c r="D98" s="88">
        <v>44197</v>
      </c>
      <c r="E98" s="77" t="s">
        <v>558</v>
      </c>
      <c r="F98" s="78">
        <v>499663.5</v>
      </c>
      <c r="G98" s="13" t="s">
        <v>504</v>
      </c>
      <c r="H98" s="209" t="s">
        <v>786</v>
      </c>
      <c r="I98" s="112" t="e">
        <f t="shared" si="4"/>
        <v>#VALUE!</v>
      </c>
      <c r="J98" s="119"/>
    </row>
    <row r="99" spans="1:10" ht="69" customHeight="1" x14ac:dyDescent="0.2">
      <c r="A99" s="111" t="s">
        <v>278</v>
      </c>
      <c r="B99" s="115" t="s">
        <v>277</v>
      </c>
      <c r="C99" s="91" t="s">
        <v>465</v>
      </c>
      <c r="D99" s="88">
        <v>44197</v>
      </c>
      <c r="E99" s="77" t="s">
        <v>559</v>
      </c>
      <c r="F99" s="78">
        <v>40000</v>
      </c>
      <c r="G99" s="13" t="s">
        <v>504</v>
      </c>
      <c r="H99" s="1" t="s">
        <v>787</v>
      </c>
      <c r="I99" s="112" t="e">
        <f>F99/E99</f>
        <v>#VALUE!</v>
      </c>
    </row>
    <row r="100" spans="1:10" ht="81.75" customHeight="1" x14ac:dyDescent="0.2">
      <c r="A100" s="111" t="s">
        <v>280</v>
      </c>
      <c r="B100" s="115" t="s">
        <v>279</v>
      </c>
      <c r="C100" s="91" t="s">
        <v>465</v>
      </c>
      <c r="D100" s="88">
        <v>44197</v>
      </c>
      <c r="E100" s="77" t="s">
        <v>560</v>
      </c>
      <c r="F100" s="78">
        <f>'[1]3-ая ГП '!$L$107</f>
        <v>0.7</v>
      </c>
      <c r="G100" s="13" t="s">
        <v>504</v>
      </c>
      <c r="H100" s="1" t="s">
        <v>788</v>
      </c>
      <c r="I100" s="112" t="e">
        <f>F100/E100</f>
        <v>#VALUE!</v>
      </c>
    </row>
    <row r="101" spans="1:10" ht="71.25" customHeight="1" x14ac:dyDescent="0.2">
      <c r="A101" s="111" t="s">
        <v>281</v>
      </c>
      <c r="B101" s="115" t="s">
        <v>96</v>
      </c>
      <c r="C101" s="91" t="s">
        <v>465</v>
      </c>
      <c r="D101" s="88">
        <v>44197</v>
      </c>
      <c r="E101" s="77" t="s">
        <v>561</v>
      </c>
      <c r="F101" s="78">
        <f>'[1]3-ая ГП '!$L$108</f>
        <v>3</v>
      </c>
      <c r="G101" s="13" t="s">
        <v>504</v>
      </c>
      <c r="H101" s="1" t="s">
        <v>788</v>
      </c>
      <c r="I101" s="112" t="e">
        <f t="shared" si="4"/>
        <v>#VALUE!</v>
      </c>
    </row>
    <row r="102" spans="1:10" ht="78.75" customHeight="1" x14ac:dyDescent="0.2">
      <c r="A102" s="111" t="s">
        <v>283</v>
      </c>
      <c r="B102" s="115" t="s">
        <v>282</v>
      </c>
      <c r="C102" s="80" t="s">
        <v>453</v>
      </c>
      <c r="D102" s="88">
        <v>44197</v>
      </c>
      <c r="E102" s="77" t="s">
        <v>562</v>
      </c>
      <c r="F102" s="78">
        <f>'[1]3-ая ГП '!$L$109</f>
        <v>124</v>
      </c>
      <c r="G102" s="13" t="s">
        <v>563</v>
      </c>
      <c r="H102" s="16" t="s">
        <v>789</v>
      </c>
      <c r="I102" s="112" t="e">
        <f t="shared" si="4"/>
        <v>#VALUE!</v>
      </c>
    </row>
    <row r="103" spans="1:10" ht="115.5" hidden="1" customHeight="1" x14ac:dyDescent="0.2">
      <c r="A103" s="111" t="s">
        <v>362</v>
      </c>
      <c r="B103" s="115" t="s">
        <v>564</v>
      </c>
      <c r="C103" s="91" t="s">
        <v>187</v>
      </c>
      <c r="D103" s="88">
        <v>44197</v>
      </c>
      <c r="E103" s="77" t="s">
        <v>565</v>
      </c>
      <c r="F103" s="78">
        <v>0</v>
      </c>
      <c r="G103" s="13" t="s">
        <v>504</v>
      </c>
      <c r="H103" s="13" t="s">
        <v>504</v>
      </c>
      <c r="I103" s="112"/>
    </row>
    <row r="104" spans="1:10" ht="79.5" customHeight="1" x14ac:dyDescent="0.2">
      <c r="A104" s="111" t="s">
        <v>364</v>
      </c>
      <c r="B104" s="115" t="s">
        <v>363</v>
      </c>
      <c r="C104" s="80" t="s">
        <v>456</v>
      </c>
      <c r="D104" s="88">
        <v>44197</v>
      </c>
      <c r="E104" s="77" t="s">
        <v>566</v>
      </c>
      <c r="F104" s="78">
        <v>1702344.3</v>
      </c>
      <c r="G104" s="13" t="s">
        <v>504</v>
      </c>
      <c r="H104" s="209" t="s">
        <v>790</v>
      </c>
      <c r="I104" s="112"/>
    </row>
    <row r="105" spans="1:10" s="122" customFormat="1" ht="27.75" customHeight="1" x14ac:dyDescent="0.2">
      <c r="A105" s="101"/>
      <c r="B105" s="223" t="s">
        <v>61</v>
      </c>
      <c r="C105" s="103" t="s">
        <v>15</v>
      </c>
      <c r="D105" s="103" t="s">
        <v>15</v>
      </c>
      <c r="E105" s="108" t="s">
        <v>15</v>
      </c>
      <c r="F105" s="461">
        <f>F65+F70</f>
        <v>5686390.4011200005</v>
      </c>
      <c r="G105" s="103" t="s">
        <v>15</v>
      </c>
      <c r="H105" s="103" t="s">
        <v>15</v>
      </c>
      <c r="I105" s="121"/>
    </row>
    <row r="106" spans="1:10" ht="19.5" customHeight="1" x14ac:dyDescent="0.2">
      <c r="A106" s="252" t="s">
        <v>352</v>
      </c>
      <c r="B106" s="252"/>
      <c r="C106" s="252"/>
      <c r="D106" s="252"/>
      <c r="E106" s="252"/>
      <c r="F106" s="252"/>
      <c r="G106" s="252"/>
      <c r="H106" s="208"/>
      <c r="I106" s="79" t="e">
        <f t="shared" si="4"/>
        <v>#DIV/0!</v>
      </c>
    </row>
    <row r="107" spans="1:10" x14ac:dyDescent="0.2">
      <c r="A107" s="245" t="s">
        <v>452</v>
      </c>
      <c r="B107" s="245"/>
      <c r="C107" s="82"/>
      <c r="D107" s="77"/>
      <c r="E107" s="108"/>
      <c r="F107" s="123"/>
      <c r="G107" s="16"/>
      <c r="H107" s="16"/>
      <c r="I107" s="79" t="e">
        <f t="shared" si="4"/>
        <v>#DIV/0!</v>
      </c>
    </row>
    <row r="108" spans="1:10" s="122" customFormat="1" ht="75.75" customHeight="1" x14ac:dyDescent="0.2">
      <c r="A108" s="113" t="s">
        <v>18</v>
      </c>
      <c r="B108" s="124" t="s">
        <v>197</v>
      </c>
      <c r="C108" s="125" t="s">
        <v>286</v>
      </c>
      <c r="D108" s="126" t="s">
        <v>15</v>
      </c>
      <c r="E108" s="127" t="s">
        <v>193</v>
      </c>
      <c r="F108" s="128">
        <f>F111+F113+F121</f>
        <v>7478.5</v>
      </c>
      <c r="G108" s="129" t="s">
        <v>567</v>
      </c>
      <c r="H108" s="129" t="s">
        <v>567</v>
      </c>
      <c r="I108" s="130" t="e">
        <f t="shared" si="4"/>
        <v>#VALUE!</v>
      </c>
      <c r="J108" s="131"/>
    </row>
    <row r="109" spans="1:10" ht="67.5" customHeight="1" x14ac:dyDescent="0.2">
      <c r="A109" s="75" t="s">
        <v>18</v>
      </c>
      <c r="B109" s="14" t="s">
        <v>568</v>
      </c>
      <c r="C109" s="80" t="s">
        <v>475</v>
      </c>
      <c r="D109" s="81" t="s">
        <v>15</v>
      </c>
      <c r="E109" s="82" t="s">
        <v>15</v>
      </c>
      <c r="F109" s="83">
        <v>100</v>
      </c>
      <c r="G109" s="81" t="s">
        <v>15</v>
      </c>
      <c r="H109" s="81" t="s">
        <v>15</v>
      </c>
      <c r="I109" s="79" t="e">
        <f t="shared" si="4"/>
        <v>#VALUE!</v>
      </c>
    </row>
    <row r="110" spans="1:10" ht="69" customHeight="1" x14ac:dyDescent="0.2">
      <c r="A110" s="75" t="s">
        <v>52</v>
      </c>
      <c r="B110" s="14" t="s">
        <v>418</v>
      </c>
      <c r="C110" s="80" t="s">
        <v>475</v>
      </c>
      <c r="D110" s="81" t="s">
        <v>15</v>
      </c>
      <c r="E110" s="82" t="s">
        <v>15</v>
      </c>
      <c r="F110" s="83">
        <v>65</v>
      </c>
      <c r="G110" s="81" t="s">
        <v>15</v>
      </c>
      <c r="H110" s="81" t="s">
        <v>15</v>
      </c>
      <c r="I110" s="79" t="e">
        <f t="shared" si="4"/>
        <v>#VALUE!</v>
      </c>
    </row>
    <row r="111" spans="1:10" ht="92.25" customHeight="1" x14ac:dyDescent="0.2">
      <c r="A111" s="126" t="s">
        <v>64</v>
      </c>
      <c r="B111" s="72" t="s">
        <v>569</v>
      </c>
      <c r="C111" s="80" t="s">
        <v>286</v>
      </c>
      <c r="D111" s="81" t="s">
        <v>15</v>
      </c>
      <c r="E111" s="127" t="s">
        <v>195</v>
      </c>
      <c r="F111" s="132">
        <f>F112</f>
        <v>5752.4</v>
      </c>
      <c r="G111" s="129" t="s">
        <v>570</v>
      </c>
      <c r="H111" s="129" t="s">
        <v>570</v>
      </c>
      <c r="I111" s="79" t="e">
        <f t="shared" si="4"/>
        <v>#VALUE!</v>
      </c>
    </row>
    <row r="112" spans="1:10" ht="140.25" customHeight="1" x14ac:dyDescent="0.2">
      <c r="A112" s="81" t="s">
        <v>54</v>
      </c>
      <c r="B112" s="84" t="s">
        <v>571</v>
      </c>
      <c r="C112" s="80" t="s">
        <v>475</v>
      </c>
      <c r="D112" s="88">
        <v>44197</v>
      </c>
      <c r="E112" s="133" t="s">
        <v>572</v>
      </c>
      <c r="F112" s="134">
        <v>5752.4</v>
      </c>
      <c r="G112" s="16" t="s">
        <v>573</v>
      </c>
      <c r="H112" s="1" t="s">
        <v>792</v>
      </c>
      <c r="I112" s="79" t="e">
        <f t="shared" si="4"/>
        <v>#VALUE!</v>
      </c>
    </row>
    <row r="113" spans="1:9" s="122" customFormat="1" ht="57.75" customHeight="1" x14ac:dyDescent="0.2">
      <c r="A113" s="126" t="s">
        <v>65</v>
      </c>
      <c r="B113" s="72" t="s">
        <v>99</v>
      </c>
      <c r="C113" s="80" t="s">
        <v>286</v>
      </c>
      <c r="D113" s="126" t="s">
        <v>15</v>
      </c>
      <c r="E113" s="127" t="s">
        <v>194</v>
      </c>
      <c r="F113" s="132">
        <f>F114+F115</f>
        <v>1726.1</v>
      </c>
      <c r="G113" s="135" t="s">
        <v>574</v>
      </c>
      <c r="H113" s="135" t="s">
        <v>574</v>
      </c>
      <c r="I113" s="130" t="e">
        <f t="shared" si="4"/>
        <v>#VALUE!</v>
      </c>
    </row>
    <row r="114" spans="1:9" ht="177" hidden="1" customHeight="1" x14ac:dyDescent="0.2">
      <c r="A114" s="81" t="s">
        <v>58</v>
      </c>
      <c r="B114" s="84" t="s">
        <v>575</v>
      </c>
      <c r="C114" s="80" t="s">
        <v>390</v>
      </c>
      <c r="D114" s="88">
        <v>44197</v>
      </c>
      <c r="E114" s="133" t="s">
        <v>576</v>
      </c>
      <c r="F114" s="134">
        <v>0</v>
      </c>
      <c r="G114" s="14" t="s">
        <v>287</v>
      </c>
      <c r="H114" s="14" t="s">
        <v>287</v>
      </c>
      <c r="I114" s="79" t="e">
        <f t="shared" si="4"/>
        <v>#VALUE!</v>
      </c>
    </row>
    <row r="115" spans="1:9" ht="94.5" customHeight="1" x14ac:dyDescent="0.2">
      <c r="A115" s="81" t="s">
        <v>6</v>
      </c>
      <c r="B115" s="84" t="s">
        <v>285</v>
      </c>
      <c r="C115" s="80" t="s">
        <v>475</v>
      </c>
      <c r="D115" s="81" t="s">
        <v>15</v>
      </c>
      <c r="E115" s="81" t="s">
        <v>15</v>
      </c>
      <c r="F115" s="134">
        <f>F116+F117+F118+F119+F120</f>
        <v>1726.1</v>
      </c>
      <c r="G115" s="14" t="s">
        <v>577</v>
      </c>
      <c r="H115" s="151" t="s">
        <v>574</v>
      </c>
      <c r="I115" s="79" t="e">
        <f t="shared" si="4"/>
        <v>#VALUE!</v>
      </c>
    </row>
    <row r="116" spans="1:9" ht="108" hidden="1" customHeight="1" x14ac:dyDescent="0.2">
      <c r="A116" s="81" t="s">
        <v>115</v>
      </c>
      <c r="B116" s="84" t="s">
        <v>100</v>
      </c>
      <c r="C116" s="80" t="s">
        <v>390</v>
      </c>
      <c r="D116" s="88">
        <v>44197</v>
      </c>
      <c r="E116" s="133" t="s">
        <v>576</v>
      </c>
      <c r="F116" s="136">
        <v>0</v>
      </c>
      <c r="G116" s="14" t="s">
        <v>210</v>
      </c>
      <c r="H116" s="14" t="s">
        <v>210</v>
      </c>
      <c r="I116" s="79" t="e">
        <f t="shared" si="4"/>
        <v>#VALUE!</v>
      </c>
    </row>
    <row r="117" spans="1:9" ht="120.75" customHeight="1" x14ac:dyDescent="0.2">
      <c r="A117" s="81" t="s">
        <v>118</v>
      </c>
      <c r="B117" s="14" t="s">
        <v>182</v>
      </c>
      <c r="C117" s="80" t="s">
        <v>475</v>
      </c>
      <c r="D117" s="88" t="s">
        <v>578</v>
      </c>
      <c r="E117" s="133" t="s">
        <v>576</v>
      </c>
      <c r="F117" s="134">
        <f>'[1]3-ая ГП '!$L$125</f>
        <v>440</v>
      </c>
      <c r="G117" s="14" t="s">
        <v>288</v>
      </c>
      <c r="H117" s="209" t="s">
        <v>801</v>
      </c>
      <c r="I117" s="79" t="e">
        <f t="shared" si="4"/>
        <v>#VALUE!</v>
      </c>
    </row>
    <row r="118" spans="1:9" ht="141.75" customHeight="1" x14ac:dyDescent="0.2">
      <c r="A118" s="81" t="s">
        <v>119</v>
      </c>
      <c r="B118" s="84" t="s">
        <v>4</v>
      </c>
      <c r="C118" s="80" t="s">
        <v>475</v>
      </c>
      <c r="D118" s="88" t="s">
        <v>579</v>
      </c>
      <c r="E118" s="133" t="s">
        <v>576</v>
      </c>
      <c r="F118" s="134">
        <f>'[1]3-ая ГП '!$L$126</f>
        <v>390</v>
      </c>
      <c r="G118" s="14" t="s">
        <v>580</v>
      </c>
      <c r="H118" s="209" t="s">
        <v>793</v>
      </c>
      <c r="I118" s="79" t="e">
        <f t="shared" si="4"/>
        <v>#VALUE!</v>
      </c>
    </row>
    <row r="119" spans="1:9" ht="66.75" customHeight="1" x14ac:dyDescent="0.2">
      <c r="A119" s="81" t="s">
        <v>120</v>
      </c>
      <c r="B119" s="84" t="s">
        <v>5</v>
      </c>
      <c r="C119" s="80" t="s">
        <v>475</v>
      </c>
      <c r="D119" s="88" t="s">
        <v>581</v>
      </c>
      <c r="E119" s="133" t="s">
        <v>576</v>
      </c>
      <c r="F119" s="134">
        <f>'[1]3-ая ГП '!$L$127</f>
        <v>140</v>
      </c>
      <c r="G119" s="14" t="s">
        <v>289</v>
      </c>
      <c r="H119" s="209" t="s">
        <v>802</v>
      </c>
      <c r="I119" s="79" t="e">
        <f t="shared" si="4"/>
        <v>#VALUE!</v>
      </c>
    </row>
    <row r="120" spans="1:9" ht="95.25" customHeight="1" x14ac:dyDescent="0.2">
      <c r="A120" s="81" t="s">
        <v>121</v>
      </c>
      <c r="B120" s="84" t="s">
        <v>108</v>
      </c>
      <c r="C120" s="80" t="s">
        <v>475</v>
      </c>
      <c r="D120" s="88" t="s">
        <v>582</v>
      </c>
      <c r="E120" s="133" t="s">
        <v>576</v>
      </c>
      <c r="F120" s="134">
        <v>756.1</v>
      </c>
      <c r="G120" s="14" t="s">
        <v>290</v>
      </c>
      <c r="H120" s="209" t="s">
        <v>794</v>
      </c>
      <c r="I120" s="79"/>
    </row>
    <row r="121" spans="1:9" s="138" customFormat="1" ht="25.5" hidden="1" customHeight="1" x14ac:dyDescent="0.25">
      <c r="A121" s="126" t="s">
        <v>66</v>
      </c>
      <c r="B121" s="72" t="s">
        <v>63</v>
      </c>
      <c r="C121" s="125" t="s">
        <v>286</v>
      </c>
      <c r="D121" s="126" t="s">
        <v>15</v>
      </c>
      <c r="E121" s="127" t="s">
        <v>196</v>
      </c>
      <c r="F121" s="132">
        <f>F122</f>
        <v>0</v>
      </c>
      <c r="G121" s="126" t="s">
        <v>15</v>
      </c>
      <c r="H121" s="126" t="s">
        <v>15</v>
      </c>
      <c r="I121" s="137" t="e">
        <f t="shared" si="4"/>
        <v>#VALUE!</v>
      </c>
    </row>
    <row r="122" spans="1:9" ht="88.5" hidden="1" customHeight="1" x14ac:dyDescent="0.2">
      <c r="A122" s="81" t="s">
        <v>97</v>
      </c>
      <c r="B122" s="84" t="s">
        <v>198</v>
      </c>
      <c r="C122" s="80" t="s">
        <v>583</v>
      </c>
      <c r="D122" s="88">
        <v>44197</v>
      </c>
      <c r="E122" s="133" t="s">
        <v>584</v>
      </c>
      <c r="F122" s="134">
        <v>0</v>
      </c>
      <c r="G122" s="14" t="s">
        <v>291</v>
      </c>
      <c r="H122" s="14" t="s">
        <v>291</v>
      </c>
      <c r="I122" s="79" t="e">
        <f t="shared" si="4"/>
        <v>#VALUE!</v>
      </c>
    </row>
    <row r="123" spans="1:9" s="122" customFormat="1" ht="20.25" customHeight="1" x14ac:dyDescent="0.2">
      <c r="A123" s="101"/>
      <c r="B123" s="223" t="s">
        <v>61</v>
      </c>
      <c r="C123" s="103" t="s">
        <v>15</v>
      </c>
      <c r="D123" s="103" t="s">
        <v>15</v>
      </c>
      <c r="E123" s="108" t="s">
        <v>15</v>
      </c>
      <c r="F123" s="98">
        <f>F108</f>
        <v>7478.5</v>
      </c>
      <c r="G123" s="103" t="s">
        <v>15</v>
      </c>
      <c r="H123" s="103" t="s">
        <v>15</v>
      </c>
      <c r="I123" s="121"/>
    </row>
    <row r="124" spans="1:9" ht="62.25" hidden="1" customHeight="1" x14ac:dyDescent="0.2">
      <c r="A124" s="81" t="s">
        <v>67</v>
      </c>
      <c r="B124" s="84" t="s">
        <v>199</v>
      </c>
      <c r="C124" s="80" t="s">
        <v>171</v>
      </c>
      <c r="D124" s="212" t="s">
        <v>103</v>
      </c>
      <c r="E124" s="133" t="s">
        <v>201</v>
      </c>
      <c r="F124" s="132"/>
      <c r="G124" s="14"/>
      <c r="H124" s="14"/>
      <c r="I124" s="79"/>
    </row>
    <row r="125" spans="1:9" ht="95.25" hidden="1" customHeight="1" x14ac:dyDescent="0.2">
      <c r="A125" s="81" t="s">
        <v>59</v>
      </c>
      <c r="B125" s="84" t="s">
        <v>200</v>
      </c>
      <c r="C125" s="80" t="s">
        <v>171</v>
      </c>
      <c r="D125" s="212" t="s">
        <v>103</v>
      </c>
      <c r="E125" s="133" t="s">
        <v>201</v>
      </c>
      <c r="F125" s="134"/>
      <c r="G125" s="14" t="s">
        <v>211</v>
      </c>
      <c r="H125" s="14" t="s">
        <v>211</v>
      </c>
      <c r="I125" s="79"/>
    </row>
    <row r="126" spans="1:9" ht="96.75" hidden="1" customHeight="1" x14ac:dyDescent="0.2">
      <c r="A126" s="81" t="s">
        <v>52</v>
      </c>
      <c r="B126" s="72" t="s">
        <v>110</v>
      </c>
      <c r="C126" s="80" t="s">
        <v>174</v>
      </c>
      <c r="D126" s="212" t="s">
        <v>103</v>
      </c>
      <c r="E126" s="127" t="s">
        <v>203</v>
      </c>
      <c r="F126" s="132">
        <f>F127</f>
        <v>0</v>
      </c>
      <c r="G126" s="139" t="s">
        <v>55</v>
      </c>
      <c r="H126" s="139" t="s">
        <v>55</v>
      </c>
      <c r="I126" s="79"/>
    </row>
    <row r="127" spans="1:9" ht="102.75" hidden="1" customHeight="1" x14ac:dyDescent="0.2">
      <c r="A127" s="81" t="s">
        <v>11</v>
      </c>
      <c r="B127" s="84" t="s">
        <v>202</v>
      </c>
      <c r="C127" s="80" t="s">
        <v>174</v>
      </c>
      <c r="D127" s="212" t="s">
        <v>103</v>
      </c>
      <c r="E127" s="133" t="s">
        <v>204</v>
      </c>
      <c r="F127" s="134"/>
      <c r="G127" s="14" t="s">
        <v>212</v>
      </c>
      <c r="H127" s="14" t="s">
        <v>212</v>
      </c>
      <c r="I127" s="79"/>
    </row>
    <row r="128" spans="1:9" s="122" customFormat="1" ht="21.75" customHeight="1" x14ac:dyDescent="0.2">
      <c r="A128" s="245" t="s">
        <v>292</v>
      </c>
      <c r="B128" s="245"/>
      <c r="C128" s="245"/>
      <c r="D128" s="245"/>
      <c r="E128" s="245"/>
      <c r="F128" s="245"/>
      <c r="G128" s="245"/>
      <c r="H128" s="206"/>
      <c r="I128" s="121"/>
    </row>
    <row r="129" spans="1:9" s="122" customFormat="1" ht="134.25" customHeight="1" x14ac:dyDescent="0.2">
      <c r="A129" s="222" t="s">
        <v>18</v>
      </c>
      <c r="B129" s="72" t="s">
        <v>585</v>
      </c>
      <c r="C129" s="140" t="s">
        <v>293</v>
      </c>
      <c r="D129" s="126" t="s">
        <v>15</v>
      </c>
      <c r="E129" s="141" t="s">
        <v>205</v>
      </c>
      <c r="F129" s="142">
        <f>F132+F136</f>
        <v>673.3</v>
      </c>
      <c r="G129" s="143" t="s">
        <v>586</v>
      </c>
      <c r="H129" s="143" t="s">
        <v>586</v>
      </c>
      <c r="I129" s="121"/>
    </row>
    <row r="130" spans="1:9" x14ac:dyDescent="0.2">
      <c r="A130" s="245" t="s">
        <v>452</v>
      </c>
      <c r="B130" s="245"/>
      <c r="C130" s="82"/>
      <c r="D130" s="77"/>
      <c r="E130" s="108"/>
      <c r="F130" s="123"/>
      <c r="G130" s="16"/>
      <c r="H130" s="16"/>
      <c r="I130" s="79" t="e">
        <f t="shared" ref="I130" si="6">F130/E130</f>
        <v>#DIV/0!</v>
      </c>
    </row>
    <row r="131" spans="1:9" ht="66" customHeight="1" x14ac:dyDescent="0.2">
      <c r="A131" s="116" t="s">
        <v>18</v>
      </c>
      <c r="B131" s="14" t="s">
        <v>423</v>
      </c>
      <c r="C131" s="80" t="s">
        <v>475</v>
      </c>
      <c r="D131" s="81" t="s">
        <v>15</v>
      </c>
      <c r="E131" s="82" t="s">
        <v>15</v>
      </c>
      <c r="F131" s="83">
        <v>42.3</v>
      </c>
      <c r="G131" s="83" t="s">
        <v>15</v>
      </c>
      <c r="H131" s="83" t="s">
        <v>15</v>
      </c>
    </row>
    <row r="132" spans="1:9" s="122" customFormat="1" ht="51.75" customHeight="1" x14ac:dyDescent="0.2">
      <c r="A132" s="222" t="s">
        <v>64</v>
      </c>
      <c r="B132" s="145" t="s">
        <v>294</v>
      </c>
      <c r="C132" s="140" t="s">
        <v>176</v>
      </c>
      <c r="D132" s="126" t="s">
        <v>15</v>
      </c>
      <c r="E132" s="141" t="s">
        <v>205</v>
      </c>
      <c r="F132" s="142">
        <f>F133+F134+F135</f>
        <v>415.06</v>
      </c>
      <c r="G132" s="143" t="s">
        <v>587</v>
      </c>
      <c r="H132" s="143" t="s">
        <v>587</v>
      </c>
      <c r="I132" s="121"/>
    </row>
    <row r="133" spans="1:9" ht="95.25" customHeight="1" x14ac:dyDescent="0.2">
      <c r="A133" s="88" t="s">
        <v>54</v>
      </c>
      <c r="B133" s="14" t="s">
        <v>295</v>
      </c>
      <c r="C133" s="91" t="s">
        <v>588</v>
      </c>
      <c r="D133" s="88">
        <v>44197</v>
      </c>
      <c r="E133" s="82" t="s">
        <v>589</v>
      </c>
      <c r="F133" s="146">
        <f>'[1]3-ая ГП '!$L$140</f>
        <v>1</v>
      </c>
      <c r="G133" s="147" t="s">
        <v>164</v>
      </c>
      <c r="H133" s="147" t="s">
        <v>710</v>
      </c>
      <c r="I133" s="112"/>
    </row>
    <row r="134" spans="1:9" ht="78.75" hidden="1" customHeight="1" x14ac:dyDescent="0.2">
      <c r="A134" s="88" t="s">
        <v>116</v>
      </c>
      <c r="B134" s="14" t="s">
        <v>297</v>
      </c>
      <c r="C134" s="80" t="s">
        <v>390</v>
      </c>
      <c r="D134" s="88">
        <v>44197</v>
      </c>
      <c r="E134" s="82" t="s">
        <v>589</v>
      </c>
      <c r="F134" s="146">
        <v>0</v>
      </c>
      <c r="G134" s="147" t="s">
        <v>313</v>
      </c>
      <c r="H134" s="147" t="s">
        <v>313</v>
      </c>
      <c r="I134" s="112"/>
    </row>
    <row r="135" spans="1:9" ht="72" customHeight="1" x14ac:dyDescent="0.2">
      <c r="A135" s="88" t="s">
        <v>117</v>
      </c>
      <c r="B135" s="14" t="s">
        <v>298</v>
      </c>
      <c r="C135" s="91" t="s">
        <v>588</v>
      </c>
      <c r="D135" s="88">
        <v>44197</v>
      </c>
      <c r="E135" s="82" t="s">
        <v>589</v>
      </c>
      <c r="F135" s="146">
        <v>414.06</v>
      </c>
      <c r="G135" s="147" t="s">
        <v>165</v>
      </c>
      <c r="H135" s="147" t="s">
        <v>711</v>
      </c>
      <c r="I135" s="112"/>
    </row>
    <row r="136" spans="1:9" s="122" customFormat="1" ht="53.25" customHeight="1" x14ac:dyDescent="0.2">
      <c r="A136" s="222" t="s">
        <v>65</v>
      </c>
      <c r="B136" s="145" t="s">
        <v>299</v>
      </c>
      <c r="C136" s="140" t="s">
        <v>57</v>
      </c>
      <c r="D136" s="126" t="s">
        <v>15</v>
      </c>
      <c r="E136" s="141" t="s">
        <v>296</v>
      </c>
      <c r="F136" s="142">
        <f>F137+F138+F139</f>
        <v>258.24</v>
      </c>
      <c r="G136" s="143" t="s">
        <v>590</v>
      </c>
      <c r="H136" s="143" t="s">
        <v>590</v>
      </c>
      <c r="I136" s="121"/>
    </row>
    <row r="137" spans="1:9" ht="82.5" customHeight="1" x14ac:dyDescent="0.2">
      <c r="A137" s="88" t="s">
        <v>58</v>
      </c>
      <c r="B137" s="14" t="s">
        <v>300</v>
      </c>
      <c r="C137" s="91" t="s">
        <v>588</v>
      </c>
      <c r="D137" s="88">
        <v>44197</v>
      </c>
      <c r="E137" s="82" t="s">
        <v>589</v>
      </c>
      <c r="F137" s="146">
        <f>'[1]3-ая ГП '!$L$146</f>
        <v>30</v>
      </c>
      <c r="G137" s="147" t="s">
        <v>166</v>
      </c>
      <c r="H137" s="147" t="s">
        <v>712</v>
      </c>
      <c r="I137" s="112"/>
    </row>
    <row r="138" spans="1:9" ht="45.75" customHeight="1" x14ac:dyDescent="0.2">
      <c r="A138" s="88" t="s">
        <v>6</v>
      </c>
      <c r="B138" s="14" t="s">
        <v>301</v>
      </c>
      <c r="C138" s="91" t="s">
        <v>588</v>
      </c>
      <c r="D138" s="88">
        <v>44197</v>
      </c>
      <c r="E138" s="82" t="s">
        <v>589</v>
      </c>
      <c r="F138" s="146">
        <v>206.64</v>
      </c>
      <c r="G138" s="147" t="s">
        <v>167</v>
      </c>
      <c r="H138" s="147" t="s">
        <v>713</v>
      </c>
      <c r="I138" s="112"/>
    </row>
    <row r="139" spans="1:9" ht="240.75" customHeight="1" x14ac:dyDescent="0.2">
      <c r="A139" s="88" t="s">
        <v>135</v>
      </c>
      <c r="B139" s="14" t="s">
        <v>302</v>
      </c>
      <c r="C139" s="91" t="s">
        <v>588</v>
      </c>
      <c r="D139" s="88">
        <v>44197</v>
      </c>
      <c r="E139" s="82" t="s">
        <v>589</v>
      </c>
      <c r="F139" s="146">
        <f>'[1]3-ая ГП '!$L$148</f>
        <v>21.6</v>
      </c>
      <c r="G139" s="148" t="s">
        <v>715</v>
      </c>
      <c r="H139" s="148" t="s">
        <v>714</v>
      </c>
      <c r="I139" s="112"/>
    </row>
    <row r="140" spans="1:9" s="122" customFormat="1" ht="264.75" customHeight="1" x14ac:dyDescent="0.2">
      <c r="A140" s="113" t="s">
        <v>52</v>
      </c>
      <c r="B140" s="145" t="s">
        <v>591</v>
      </c>
      <c r="C140" s="140" t="s">
        <v>592</v>
      </c>
      <c r="D140" s="126" t="s">
        <v>15</v>
      </c>
      <c r="E140" s="141" t="s">
        <v>314</v>
      </c>
      <c r="F140" s="142">
        <f>F148+F160+F164+F168</f>
        <v>15176.7</v>
      </c>
      <c r="G140" s="143" t="s">
        <v>593</v>
      </c>
      <c r="H140" s="143" t="s">
        <v>593</v>
      </c>
      <c r="I140" s="121"/>
    </row>
    <row r="141" spans="1:9" ht="102.75" customHeight="1" x14ac:dyDescent="0.2">
      <c r="A141" s="75" t="s">
        <v>18</v>
      </c>
      <c r="B141" s="14" t="s">
        <v>594</v>
      </c>
      <c r="C141" s="80" t="s">
        <v>475</v>
      </c>
      <c r="D141" s="81" t="s">
        <v>15</v>
      </c>
      <c r="E141" s="82" t="s">
        <v>15</v>
      </c>
      <c r="F141" s="83">
        <v>72.900000000000006</v>
      </c>
      <c r="G141" s="83" t="s">
        <v>15</v>
      </c>
      <c r="H141" s="83" t="s">
        <v>15</v>
      </c>
      <c r="I141" s="112"/>
    </row>
    <row r="142" spans="1:9" ht="90" customHeight="1" x14ac:dyDescent="0.2">
      <c r="A142" s="75" t="s">
        <v>52</v>
      </c>
      <c r="B142" s="14" t="s">
        <v>595</v>
      </c>
      <c r="C142" s="80" t="s">
        <v>475</v>
      </c>
      <c r="D142" s="81" t="s">
        <v>15</v>
      </c>
      <c r="E142" s="82" t="s">
        <v>15</v>
      </c>
      <c r="F142" s="83">
        <v>74.8</v>
      </c>
      <c r="G142" s="83" t="s">
        <v>15</v>
      </c>
      <c r="H142" s="83" t="s">
        <v>15</v>
      </c>
      <c r="I142" s="112"/>
    </row>
    <row r="143" spans="1:9" ht="65.25" customHeight="1" x14ac:dyDescent="0.2">
      <c r="A143" s="75" t="s">
        <v>14</v>
      </c>
      <c r="B143" s="14" t="s">
        <v>422</v>
      </c>
      <c r="C143" s="80" t="s">
        <v>475</v>
      </c>
      <c r="D143" s="81" t="s">
        <v>15</v>
      </c>
      <c r="E143" s="82" t="s">
        <v>15</v>
      </c>
      <c r="F143" s="83">
        <v>65</v>
      </c>
      <c r="G143" s="83" t="s">
        <v>15</v>
      </c>
      <c r="H143" s="83" t="s">
        <v>15</v>
      </c>
      <c r="I143" s="112"/>
    </row>
    <row r="144" spans="1:9" ht="102" customHeight="1" x14ac:dyDescent="0.2">
      <c r="A144" s="116" t="s">
        <v>104</v>
      </c>
      <c r="B144" s="14" t="s">
        <v>424</v>
      </c>
      <c r="C144" s="80" t="s">
        <v>475</v>
      </c>
      <c r="D144" s="81" t="s">
        <v>15</v>
      </c>
      <c r="E144" s="82" t="s">
        <v>15</v>
      </c>
      <c r="F144" s="83">
        <v>66</v>
      </c>
      <c r="G144" s="83" t="s">
        <v>15</v>
      </c>
      <c r="H144" s="83" t="s">
        <v>15</v>
      </c>
    </row>
    <row r="145" spans="1:9" ht="78" customHeight="1" x14ac:dyDescent="0.2">
      <c r="A145" s="116" t="s">
        <v>409</v>
      </c>
      <c r="B145" s="14" t="s">
        <v>425</v>
      </c>
      <c r="C145" s="80" t="s">
        <v>475</v>
      </c>
      <c r="D145" s="81" t="s">
        <v>15</v>
      </c>
      <c r="E145" s="82" t="s">
        <v>15</v>
      </c>
      <c r="F145" s="83">
        <v>88</v>
      </c>
      <c r="G145" s="83" t="s">
        <v>15</v>
      </c>
      <c r="H145" s="83" t="s">
        <v>15</v>
      </c>
    </row>
    <row r="146" spans="1:9" ht="153" customHeight="1" x14ac:dyDescent="0.2">
      <c r="A146" s="116" t="s">
        <v>411</v>
      </c>
      <c r="B146" s="14" t="s">
        <v>427</v>
      </c>
      <c r="C146" s="80" t="s">
        <v>475</v>
      </c>
      <c r="D146" s="81" t="s">
        <v>15</v>
      </c>
      <c r="E146" s="82" t="s">
        <v>15</v>
      </c>
      <c r="F146" s="83">
        <v>93</v>
      </c>
      <c r="G146" s="83" t="s">
        <v>15</v>
      </c>
      <c r="H146" s="83" t="s">
        <v>15</v>
      </c>
    </row>
    <row r="147" spans="1:9" ht="66" customHeight="1" x14ac:dyDescent="0.2">
      <c r="A147" s="116" t="s">
        <v>426</v>
      </c>
      <c r="B147" s="14" t="s">
        <v>429</v>
      </c>
      <c r="C147" s="80" t="s">
        <v>475</v>
      </c>
      <c r="D147" s="81" t="s">
        <v>15</v>
      </c>
      <c r="E147" s="82" t="s">
        <v>15</v>
      </c>
      <c r="F147" s="83">
        <v>25</v>
      </c>
      <c r="G147" s="83" t="s">
        <v>15</v>
      </c>
      <c r="H147" s="83" t="s">
        <v>15</v>
      </c>
    </row>
    <row r="148" spans="1:9" s="122" customFormat="1" ht="77.25" customHeight="1" x14ac:dyDescent="0.2">
      <c r="A148" s="149" t="s">
        <v>11</v>
      </c>
      <c r="B148" s="145" t="s">
        <v>304</v>
      </c>
      <c r="C148" s="140" t="s">
        <v>596</v>
      </c>
      <c r="D148" s="126" t="s">
        <v>15</v>
      </c>
      <c r="E148" s="141" t="s">
        <v>315</v>
      </c>
      <c r="F148" s="142">
        <f>F149+F150+F151+F152+F153+F154+F155+F156+F157+F158+F159</f>
        <v>8968.3000000000011</v>
      </c>
      <c r="G148" s="143" t="s">
        <v>597</v>
      </c>
      <c r="H148" s="143" t="s">
        <v>597</v>
      </c>
      <c r="I148" s="121"/>
    </row>
    <row r="149" spans="1:9" ht="129.75" customHeight="1" x14ac:dyDescent="0.2">
      <c r="A149" s="88" t="s">
        <v>136</v>
      </c>
      <c r="B149" s="14" t="s">
        <v>305</v>
      </c>
      <c r="C149" s="80" t="s">
        <v>475</v>
      </c>
      <c r="D149" s="88">
        <v>44197</v>
      </c>
      <c r="E149" s="82" t="s">
        <v>598</v>
      </c>
      <c r="F149" s="146">
        <v>1515</v>
      </c>
      <c r="G149" s="147" t="s">
        <v>313</v>
      </c>
      <c r="H149" s="15" t="s">
        <v>803</v>
      </c>
      <c r="I149" s="112"/>
    </row>
    <row r="150" spans="1:9" ht="212.25" hidden="1" customHeight="1" x14ac:dyDescent="0.2">
      <c r="A150" s="88" t="s">
        <v>123</v>
      </c>
      <c r="B150" s="14" t="s">
        <v>306</v>
      </c>
      <c r="C150" s="80" t="s">
        <v>390</v>
      </c>
      <c r="D150" s="88">
        <v>44197</v>
      </c>
      <c r="E150" s="82" t="s">
        <v>598</v>
      </c>
      <c r="F150" s="146">
        <v>0</v>
      </c>
      <c r="G150" s="147" t="s">
        <v>313</v>
      </c>
      <c r="H150" s="147" t="s">
        <v>313</v>
      </c>
      <c r="I150" s="112"/>
    </row>
    <row r="151" spans="1:9" ht="129" customHeight="1" x14ac:dyDescent="0.2">
      <c r="A151" s="88" t="s">
        <v>124</v>
      </c>
      <c r="B151" s="14" t="s">
        <v>327</v>
      </c>
      <c r="C151" s="80" t="s">
        <v>475</v>
      </c>
      <c r="D151" s="88">
        <v>44197</v>
      </c>
      <c r="E151" s="82" t="s">
        <v>598</v>
      </c>
      <c r="F151" s="146">
        <v>1630.6</v>
      </c>
      <c r="G151" s="147" t="s">
        <v>313</v>
      </c>
      <c r="H151" s="15" t="s">
        <v>804</v>
      </c>
      <c r="I151" s="112"/>
    </row>
    <row r="152" spans="1:9" ht="115.5" customHeight="1" x14ac:dyDescent="0.2">
      <c r="A152" s="88" t="s">
        <v>125</v>
      </c>
      <c r="B152" s="14" t="s">
        <v>599</v>
      </c>
      <c r="C152" s="91" t="s">
        <v>600</v>
      </c>
      <c r="D152" s="88">
        <v>44197</v>
      </c>
      <c r="E152" s="82" t="s">
        <v>601</v>
      </c>
      <c r="F152" s="146">
        <f>'[1]3-ая ГП '!$L$164</f>
        <v>916.5</v>
      </c>
      <c r="G152" s="147" t="s">
        <v>313</v>
      </c>
      <c r="H152" s="15" t="s">
        <v>795</v>
      </c>
      <c r="I152" s="112"/>
    </row>
    <row r="153" spans="1:9" ht="116.25" customHeight="1" x14ac:dyDescent="0.2">
      <c r="A153" s="88" t="s">
        <v>126</v>
      </c>
      <c r="B153" s="14" t="s">
        <v>328</v>
      </c>
      <c r="C153" s="80" t="s">
        <v>475</v>
      </c>
      <c r="D153" s="88">
        <v>44197</v>
      </c>
      <c r="E153" s="82" t="s">
        <v>598</v>
      </c>
      <c r="F153" s="146">
        <v>1640</v>
      </c>
      <c r="G153" s="147" t="s">
        <v>313</v>
      </c>
      <c r="H153" s="15" t="s">
        <v>805</v>
      </c>
      <c r="I153" s="112"/>
    </row>
    <row r="154" spans="1:9" ht="74.25" hidden="1" customHeight="1" x14ac:dyDescent="0.2">
      <c r="A154" s="88" t="s">
        <v>127</v>
      </c>
      <c r="B154" s="14" t="s">
        <v>308</v>
      </c>
      <c r="C154" s="91" t="s">
        <v>602</v>
      </c>
      <c r="D154" s="88">
        <v>44197</v>
      </c>
      <c r="E154" s="82" t="s">
        <v>603</v>
      </c>
      <c r="F154" s="146">
        <v>0</v>
      </c>
      <c r="G154" s="147" t="s">
        <v>313</v>
      </c>
      <c r="H154" s="15" t="s">
        <v>698</v>
      </c>
      <c r="I154" s="112"/>
    </row>
    <row r="155" spans="1:9" ht="132.75" customHeight="1" x14ac:dyDescent="0.2">
      <c r="A155" s="88" t="s">
        <v>128</v>
      </c>
      <c r="B155" s="14" t="s">
        <v>329</v>
      </c>
      <c r="C155" s="80" t="s">
        <v>475</v>
      </c>
      <c r="D155" s="88">
        <v>44197</v>
      </c>
      <c r="E155" s="82" t="s">
        <v>598</v>
      </c>
      <c r="F155" s="146">
        <v>2195.3000000000002</v>
      </c>
      <c r="G155" s="147" t="s">
        <v>313</v>
      </c>
      <c r="H155" s="15" t="s">
        <v>806</v>
      </c>
      <c r="I155" s="112"/>
    </row>
    <row r="156" spans="1:9" ht="75.75" customHeight="1" x14ac:dyDescent="0.2">
      <c r="A156" s="88" t="s">
        <v>129</v>
      </c>
      <c r="B156" s="14" t="s">
        <v>604</v>
      </c>
      <c r="C156" s="91" t="s">
        <v>605</v>
      </c>
      <c r="D156" s="88">
        <v>44197</v>
      </c>
      <c r="E156" s="82" t="s">
        <v>606</v>
      </c>
      <c r="F156" s="146">
        <f>'[1]3-ая ГП '!$L$182</f>
        <v>697.9</v>
      </c>
      <c r="G156" s="147" t="s">
        <v>313</v>
      </c>
      <c r="H156" s="15" t="s">
        <v>795</v>
      </c>
      <c r="I156" s="112"/>
    </row>
    <row r="157" spans="1:9" ht="150" hidden="1" customHeight="1" x14ac:dyDescent="0.2">
      <c r="A157" s="88" t="s">
        <v>130</v>
      </c>
      <c r="B157" s="14" t="s">
        <v>330</v>
      </c>
      <c r="C157" s="80" t="s">
        <v>390</v>
      </c>
      <c r="D157" s="88">
        <v>44197</v>
      </c>
      <c r="E157" s="82" t="s">
        <v>598</v>
      </c>
      <c r="F157" s="146">
        <v>0</v>
      </c>
      <c r="G157" s="147" t="s">
        <v>313</v>
      </c>
      <c r="H157" s="15" t="s">
        <v>795</v>
      </c>
      <c r="I157" s="112"/>
    </row>
    <row r="158" spans="1:9" ht="123.75" customHeight="1" x14ac:dyDescent="0.2">
      <c r="A158" s="88" t="s">
        <v>312</v>
      </c>
      <c r="B158" s="14" t="s">
        <v>607</v>
      </c>
      <c r="C158" s="80" t="s">
        <v>475</v>
      </c>
      <c r="D158" s="88">
        <v>44197</v>
      </c>
      <c r="E158" s="82" t="s">
        <v>598</v>
      </c>
      <c r="F158" s="146">
        <v>73</v>
      </c>
      <c r="G158" s="147" t="s">
        <v>313</v>
      </c>
      <c r="H158" s="15" t="s">
        <v>795</v>
      </c>
      <c r="I158" s="112"/>
    </row>
    <row r="159" spans="1:9" s="156" customFormat="1" ht="70.5" customHeight="1" x14ac:dyDescent="0.2">
      <c r="A159" s="150" t="s">
        <v>608</v>
      </c>
      <c r="B159" s="151" t="s">
        <v>609</v>
      </c>
      <c r="C159" s="80" t="s">
        <v>475</v>
      </c>
      <c r="D159" s="88">
        <v>44197</v>
      </c>
      <c r="E159" s="152" t="s">
        <v>598</v>
      </c>
      <c r="F159" s="153">
        <v>300</v>
      </c>
      <c r="G159" s="154" t="s">
        <v>610</v>
      </c>
      <c r="H159" s="15" t="s">
        <v>795</v>
      </c>
      <c r="I159" s="155"/>
    </row>
    <row r="160" spans="1:9" s="122" customFormat="1" ht="66.75" customHeight="1" x14ac:dyDescent="0.2">
      <c r="A160" s="222" t="s">
        <v>12</v>
      </c>
      <c r="B160" s="145" t="s">
        <v>309</v>
      </c>
      <c r="C160" s="140" t="s">
        <v>611</v>
      </c>
      <c r="D160" s="81" t="s">
        <v>15</v>
      </c>
      <c r="E160" s="141" t="s">
        <v>315</v>
      </c>
      <c r="F160" s="142">
        <f>F161+F162+F163</f>
        <v>2402.6</v>
      </c>
      <c r="G160" s="157" t="s">
        <v>612</v>
      </c>
      <c r="H160" s="157" t="s">
        <v>612</v>
      </c>
      <c r="I160" s="121"/>
    </row>
    <row r="161" spans="1:9" ht="91.5" customHeight="1" x14ac:dyDescent="0.2">
      <c r="A161" s="75" t="s">
        <v>111</v>
      </c>
      <c r="B161" s="14" t="s">
        <v>331</v>
      </c>
      <c r="C161" s="91" t="s">
        <v>613</v>
      </c>
      <c r="D161" s="88">
        <v>44197</v>
      </c>
      <c r="E161" s="82" t="s">
        <v>614</v>
      </c>
      <c r="F161" s="146">
        <v>1097.5999999999999</v>
      </c>
      <c r="G161" s="147" t="s">
        <v>313</v>
      </c>
      <c r="H161" s="147" t="s">
        <v>796</v>
      </c>
      <c r="I161" s="112"/>
    </row>
    <row r="162" spans="1:9" s="156" customFormat="1" ht="68.25" customHeight="1" x14ac:dyDescent="0.2">
      <c r="A162" s="158" t="s">
        <v>112</v>
      </c>
      <c r="B162" s="151" t="s">
        <v>615</v>
      </c>
      <c r="C162" s="80" t="s">
        <v>475</v>
      </c>
      <c r="D162" s="88">
        <v>44197</v>
      </c>
      <c r="E162" s="152" t="s">
        <v>598</v>
      </c>
      <c r="F162" s="153">
        <v>600</v>
      </c>
      <c r="G162" s="154" t="s">
        <v>313</v>
      </c>
      <c r="H162" s="15" t="s">
        <v>797</v>
      </c>
      <c r="I162" s="155"/>
    </row>
    <row r="163" spans="1:9" ht="66.75" customHeight="1" x14ac:dyDescent="0.2">
      <c r="A163" s="75" t="s">
        <v>113</v>
      </c>
      <c r="B163" s="14" t="s">
        <v>616</v>
      </c>
      <c r="C163" s="91" t="s">
        <v>600</v>
      </c>
      <c r="D163" s="88">
        <v>44197</v>
      </c>
      <c r="E163" s="82" t="s">
        <v>601</v>
      </c>
      <c r="F163" s="146">
        <v>705</v>
      </c>
      <c r="G163" s="147" t="s">
        <v>313</v>
      </c>
      <c r="H163" s="147" t="s">
        <v>798</v>
      </c>
      <c r="I163" s="112"/>
    </row>
    <row r="164" spans="1:9" s="122" customFormat="1" ht="69.75" customHeight="1" x14ac:dyDescent="0.2">
      <c r="A164" s="222" t="s">
        <v>2</v>
      </c>
      <c r="B164" s="145" t="s">
        <v>332</v>
      </c>
      <c r="C164" s="140" t="s">
        <v>114</v>
      </c>
      <c r="D164" s="126" t="s">
        <v>15</v>
      </c>
      <c r="E164" s="141" t="s">
        <v>315</v>
      </c>
      <c r="F164" s="142">
        <f>F165+F166+F167</f>
        <v>275.8</v>
      </c>
      <c r="G164" s="143" t="s">
        <v>617</v>
      </c>
      <c r="H164" s="143" t="s">
        <v>617</v>
      </c>
      <c r="I164" s="121"/>
    </row>
    <row r="165" spans="1:9" ht="66" customHeight="1" x14ac:dyDescent="0.2">
      <c r="A165" s="75" t="s">
        <v>131</v>
      </c>
      <c r="B165" s="14" t="s">
        <v>310</v>
      </c>
      <c r="C165" s="80" t="s">
        <v>475</v>
      </c>
      <c r="D165" s="88">
        <v>44197</v>
      </c>
      <c r="E165" s="82" t="s">
        <v>598</v>
      </c>
      <c r="F165" s="146">
        <v>45</v>
      </c>
      <c r="G165" s="147" t="s">
        <v>168</v>
      </c>
      <c r="H165" s="15" t="s">
        <v>795</v>
      </c>
      <c r="I165" s="112"/>
    </row>
    <row r="166" spans="1:9" ht="64.5" customHeight="1" x14ac:dyDescent="0.2">
      <c r="A166" s="75" t="s">
        <v>132</v>
      </c>
      <c r="B166" s="14" t="s">
        <v>333</v>
      </c>
      <c r="C166" s="80" t="s">
        <v>475</v>
      </c>
      <c r="D166" s="88">
        <v>44197</v>
      </c>
      <c r="E166" s="82" t="s">
        <v>598</v>
      </c>
      <c r="F166" s="146">
        <v>230.8</v>
      </c>
      <c r="G166" s="147" t="s">
        <v>168</v>
      </c>
      <c r="H166" s="15" t="s">
        <v>807</v>
      </c>
      <c r="I166" s="112"/>
    </row>
    <row r="167" spans="1:9" ht="82.5" hidden="1" customHeight="1" x14ac:dyDescent="0.2">
      <c r="A167" s="75" t="s">
        <v>311</v>
      </c>
      <c r="B167" s="14" t="s">
        <v>334</v>
      </c>
      <c r="C167" s="80" t="s">
        <v>390</v>
      </c>
      <c r="D167" s="88">
        <v>44197</v>
      </c>
      <c r="E167" s="82" t="s">
        <v>598</v>
      </c>
      <c r="F167" s="146">
        <v>0</v>
      </c>
      <c r="G167" s="147" t="s">
        <v>168</v>
      </c>
      <c r="H167" s="147" t="s">
        <v>168</v>
      </c>
      <c r="I167" s="112"/>
    </row>
    <row r="168" spans="1:9" s="122" customFormat="1" ht="64.5" customHeight="1" x14ac:dyDescent="0.2">
      <c r="A168" s="222" t="s">
        <v>133</v>
      </c>
      <c r="B168" s="145" t="s">
        <v>618</v>
      </c>
      <c r="C168" s="140" t="s">
        <v>114</v>
      </c>
      <c r="D168" s="126" t="s">
        <v>15</v>
      </c>
      <c r="E168" s="141" t="s">
        <v>315</v>
      </c>
      <c r="F168" s="142">
        <f>F169+F170+F171</f>
        <v>3530</v>
      </c>
      <c r="G168" s="143" t="s">
        <v>619</v>
      </c>
      <c r="H168" s="143" t="s">
        <v>619</v>
      </c>
      <c r="I168" s="121"/>
    </row>
    <row r="169" spans="1:9" ht="164.25" customHeight="1" x14ac:dyDescent="0.2">
      <c r="A169" s="75" t="s">
        <v>620</v>
      </c>
      <c r="B169" s="14" t="s">
        <v>306</v>
      </c>
      <c r="C169" s="80" t="s">
        <v>475</v>
      </c>
      <c r="D169" s="88">
        <v>44197</v>
      </c>
      <c r="E169" s="82" t="s">
        <v>598</v>
      </c>
      <c r="F169" s="146">
        <v>1720</v>
      </c>
      <c r="G169" s="147" t="s">
        <v>313</v>
      </c>
      <c r="H169" s="15" t="s">
        <v>799</v>
      </c>
      <c r="I169" s="112"/>
    </row>
    <row r="170" spans="1:9" ht="89.25" customHeight="1" x14ac:dyDescent="0.2">
      <c r="A170" s="75" t="s">
        <v>621</v>
      </c>
      <c r="B170" s="14" t="s">
        <v>622</v>
      </c>
      <c r="C170" s="80" t="s">
        <v>475</v>
      </c>
      <c r="D170" s="88">
        <v>44197</v>
      </c>
      <c r="E170" s="82" t="s">
        <v>598</v>
      </c>
      <c r="F170" s="146">
        <v>600</v>
      </c>
      <c r="G170" s="147" t="s">
        <v>313</v>
      </c>
      <c r="H170" s="15" t="s">
        <v>698</v>
      </c>
      <c r="I170" s="112"/>
    </row>
    <row r="171" spans="1:9" ht="64.5" customHeight="1" x14ac:dyDescent="0.2">
      <c r="A171" s="75" t="s">
        <v>623</v>
      </c>
      <c r="B171" s="14" t="s">
        <v>624</v>
      </c>
      <c r="C171" s="80" t="s">
        <v>475</v>
      </c>
      <c r="D171" s="88">
        <v>44197</v>
      </c>
      <c r="E171" s="82" t="s">
        <v>598</v>
      </c>
      <c r="F171" s="146">
        <v>1210</v>
      </c>
      <c r="G171" s="147" t="s">
        <v>313</v>
      </c>
      <c r="H171" s="15" t="s">
        <v>800</v>
      </c>
      <c r="I171" s="112"/>
    </row>
    <row r="172" spans="1:9" s="122" customFormat="1" ht="34.5" customHeight="1" x14ac:dyDescent="0.2">
      <c r="A172" s="101"/>
      <c r="B172" s="223" t="s">
        <v>61</v>
      </c>
      <c r="C172" s="103" t="s">
        <v>15</v>
      </c>
      <c r="D172" s="103" t="s">
        <v>15</v>
      </c>
      <c r="E172" s="108" t="s">
        <v>15</v>
      </c>
      <c r="F172" s="120">
        <f>F140+F129</f>
        <v>15850</v>
      </c>
      <c r="G172" s="103" t="s">
        <v>15</v>
      </c>
      <c r="H172" s="103" t="s">
        <v>15</v>
      </c>
      <c r="I172" s="121"/>
    </row>
    <row r="173" spans="1:9" ht="25.5" customHeight="1" x14ac:dyDescent="0.2">
      <c r="A173" s="245" t="s">
        <v>625</v>
      </c>
      <c r="B173" s="245"/>
      <c r="C173" s="245"/>
      <c r="D173" s="245"/>
      <c r="E173" s="245"/>
      <c r="F173" s="245"/>
      <c r="G173" s="245"/>
      <c r="H173" s="206"/>
      <c r="I173" s="79" t="e">
        <f t="shared" ref="I173:I180" si="7">F173/E173</f>
        <v>#DIV/0!</v>
      </c>
    </row>
    <row r="174" spans="1:9" s="122" customFormat="1" ht="88.5" customHeight="1" x14ac:dyDescent="0.2">
      <c r="A174" s="113" t="s">
        <v>53</v>
      </c>
      <c r="B174" s="159" t="s">
        <v>626</v>
      </c>
      <c r="C174" s="145" t="s">
        <v>317</v>
      </c>
      <c r="D174" s="126" t="s">
        <v>15</v>
      </c>
      <c r="E174" s="160" t="s">
        <v>627</v>
      </c>
      <c r="F174" s="161">
        <f>F178+F179</f>
        <v>121929.28247000001</v>
      </c>
      <c r="G174" s="143" t="s">
        <v>628</v>
      </c>
      <c r="H174" s="143" t="s">
        <v>628</v>
      </c>
      <c r="I174" s="130" t="e">
        <f t="shared" si="7"/>
        <v>#VALUE!</v>
      </c>
    </row>
    <row r="175" spans="1:9" x14ac:dyDescent="0.2">
      <c r="A175" s="245" t="s">
        <v>629</v>
      </c>
      <c r="B175" s="245"/>
      <c r="C175" s="212"/>
      <c r="D175" s="162"/>
      <c r="E175" s="106"/>
      <c r="F175" s="163"/>
      <c r="G175" s="163"/>
      <c r="H175" s="163"/>
      <c r="I175" s="79" t="e">
        <f t="shared" si="7"/>
        <v>#DIV/0!</v>
      </c>
    </row>
    <row r="176" spans="1:9" ht="92.25" hidden="1" customHeight="1" x14ac:dyDescent="0.2">
      <c r="A176" s="164"/>
      <c r="B176" s="165" t="s">
        <v>630</v>
      </c>
      <c r="C176" s="69" t="s">
        <v>631</v>
      </c>
      <c r="D176" s="162"/>
      <c r="E176" s="106"/>
      <c r="F176" s="166"/>
      <c r="G176" s="167" t="e">
        <f>#REF!</f>
        <v>#REF!</v>
      </c>
      <c r="H176" s="167" t="e">
        <f>#REF!</f>
        <v>#REF!</v>
      </c>
      <c r="I176" s="79" t="e">
        <f t="shared" si="7"/>
        <v>#DIV/0!</v>
      </c>
    </row>
    <row r="177" spans="1:9" ht="66.75" customHeight="1" x14ac:dyDescent="0.2">
      <c r="A177" s="111" t="s">
        <v>18</v>
      </c>
      <c r="B177" s="36" t="s">
        <v>700</v>
      </c>
      <c r="C177" s="80" t="s">
        <v>475</v>
      </c>
      <c r="D177" s="81" t="s">
        <v>15</v>
      </c>
      <c r="E177" s="82" t="s">
        <v>15</v>
      </c>
      <c r="F177" s="83">
        <v>5.8</v>
      </c>
      <c r="G177" s="83" t="s">
        <v>15</v>
      </c>
      <c r="H177" s="83" t="s">
        <v>15</v>
      </c>
      <c r="I177" s="79"/>
    </row>
    <row r="178" spans="1:9" s="122" customFormat="1" ht="273" customHeight="1" x14ac:dyDescent="0.2">
      <c r="A178" s="168" t="s">
        <v>64</v>
      </c>
      <c r="B178" s="169" t="s">
        <v>808</v>
      </c>
      <c r="C178" s="14" t="s">
        <v>632</v>
      </c>
      <c r="D178" s="81"/>
      <c r="E178" s="58" t="s">
        <v>633</v>
      </c>
      <c r="F178" s="170">
        <v>61803.199999999997</v>
      </c>
      <c r="G178" s="157" t="s">
        <v>324</v>
      </c>
      <c r="H178" s="437" t="s">
        <v>809</v>
      </c>
      <c r="I178" s="436"/>
    </row>
    <row r="179" spans="1:9" s="122" customFormat="1" ht="349.5" customHeight="1" x14ac:dyDescent="0.2">
      <c r="A179" s="168" t="s">
        <v>65</v>
      </c>
      <c r="B179" s="169" t="s">
        <v>634</v>
      </c>
      <c r="C179" s="80" t="s">
        <v>475</v>
      </c>
      <c r="D179" s="81"/>
      <c r="E179" s="58" t="s">
        <v>635</v>
      </c>
      <c r="F179" s="170">
        <v>60126.082470000001</v>
      </c>
      <c r="G179" s="157" t="s">
        <v>636</v>
      </c>
      <c r="H179" s="438" t="s">
        <v>810</v>
      </c>
      <c r="I179" s="130"/>
    </row>
    <row r="180" spans="1:9" s="122" customFormat="1" ht="41.25" customHeight="1" x14ac:dyDescent="0.2">
      <c r="A180" s="171" t="s">
        <v>52</v>
      </c>
      <c r="B180" s="172" t="s">
        <v>637</v>
      </c>
      <c r="C180" s="145" t="s">
        <v>638</v>
      </c>
      <c r="D180" s="173" t="s">
        <v>15</v>
      </c>
      <c r="E180" s="174" t="s">
        <v>639</v>
      </c>
      <c r="F180" s="161">
        <f>F181+F182</f>
        <v>183361.71438000002</v>
      </c>
      <c r="G180" s="256" t="s">
        <v>640</v>
      </c>
      <c r="H180" s="256" t="s">
        <v>640</v>
      </c>
      <c r="I180" s="130" t="e">
        <f t="shared" si="7"/>
        <v>#VALUE!</v>
      </c>
    </row>
    <row r="181" spans="1:9" s="122" customFormat="1" ht="18.75" customHeight="1" x14ac:dyDescent="0.2">
      <c r="A181" s="175"/>
      <c r="B181" s="176"/>
      <c r="C181" s="145" t="s">
        <v>286</v>
      </c>
      <c r="D181" s="177"/>
      <c r="E181" s="178"/>
      <c r="F181" s="161">
        <f>F194+F198+F199+F201+F204</f>
        <v>66833.400080000007</v>
      </c>
      <c r="G181" s="257"/>
      <c r="H181" s="257"/>
      <c r="I181" s="130"/>
    </row>
    <row r="182" spans="1:9" s="122" customFormat="1" ht="24" customHeight="1" x14ac:dyDescent="0.2">
      <c r="A182" s="179"/>
      <c r="B182" s="180"/>
      <c r="C182" s="145" t="s">
        <v>641</v>
      </c>
      <c r="D182" s="181"/>
      <c r="E182" s="182"/>
      <c r="F182" s="161">
        <f>F195+F197+F202+F205</f>
        <v>116528.3143</v>
      </c>
      <c r="G182" s="258"/>
      <c r="H182" s="258"/>
      <c r="I182" s="130"/>
    </row>
    <row r="183" spans="1:9" x14ac:dyDescent="0.2">
      <c r="A183" s="245" t="s">
        <v>629</v>
      </c>
      <c r="B183" s="245"/>
      <c r="C183" s="212"/>
      <c r="D183" s="162"/>
      <c r="E183" s="106"/>
      <c r="F183" s="163"/>
      <c r="G183" s="163"/>
      <c r="H183" s="163"/>
      <c r="I183" s="79" t="e">
        <f t="shared" ref="I183:I184" si="8">F183/E183</f>
        <v>#DIV/0!</v>
      </c>
    </row>
    <row r="184" spans="1:9" ht="92.25" hidden="1" customHeight="1" x14ac:dyDescent="0.2">
      <c r="A184" s="164"/>
      <c r="B184" s="165" t="s">
        <v>630</v>
      </c>
      <c r="C184" s="69" t="s">
        <v>631</v>
      </c>
      <c r="D184" s="162"/>
      <c r="E184" s="106"/>
      <c r="F184" s="166"/>
      <c r="G184" s="167" t="e">
        <f>#REF!</f>
        <v>#REF!</v>
      </c>
      <c r="H184" s="167" t="e">
        <f>#REF!</f>
        <v>#REF!</v>
      </c>
      <c r="I184" s="79" t="e">
        <f t="shared" si="8"/>
        <v>#DIV/0!</v>
      </c>
    </row>
    <row r="185" spans="1:9" ht="141.75" customHeight="1" x14ac:dyDescent="0.2">
      <c r="A185" s="183">
        <v>2</v>
      </c>
      <c r="B185" s="84" t="s">
        <v>642</v>
      </c>
      <c r="C185" s="80" t="s">
        <v>391</v>
      </c>
      <c r="D185" s="81" t="s">
        <v>15</v>
      </c>
      <c r="E185" s="82" t="s">
        <v>15</v>
      </c>
      <c r="F185" s="83">
        <v>2.7</v>
      </c>
      <c r="G185" s="83" t="s">
        <v>15</v>
      </c>
      <c r="H185" s="83" t="s">
        <v>15</v>
      </c>
      <c r="I185" s="79"/>
    </row>
    <row r="186" spans="1:9" ht="90.75" customHeight="1" x14ac:dyDescent="0.2">
      <c r="A186" s="183">
        <v>3</v>
      </c>
      <c r="B186" s="14" t="s">
        <v>643</v>
      </c>
      <c r="C186" s="80" t="s">
        <v>391</v>
      </c>
      <c r="D186" s="81" t="s">
        <v>15</v>
      </c>
      <c r="E186" s="82" t="s">
        <v>15</v>
      </c>
      <c r="F186" s="199">
        <v>47.519399999999997</v>
      </c>
      <c r="G186" s="83" t="s">
        <v>15</v>
      </c>
      <c r="H186" s="83" t="s">
        <v>15</v>
      </c>
      <c r="I186" s="112"/>
    </row>
    <row r="187" spans="1:9" ht="75" customHeight="1" x14ac:dyDescent="0.2">
      <c r="A187" s="183">
        <v>4</v>
      </c>
      <c r="B187" s="14" t="s">
        <v>644</v>
      </c>
      <c r="C187" s="80" t="s">
        <v>391</v>
      </c>
      <c r="D187" s="81" t="s">
        <v>15</v>
      </c>
      <c r="E187" s="82" t="s">
        <v>15</v>
      </c>
      <c r="F187" s="184">
        <v>0.1211</v>
      </c>
      <c r="G187" s="83" t="s">
        <v>15</v>
      </c>
      <c r="H187" s="83" t="s">
        <v>15</v>
      </c>
      <c r="I187" s="112"/>
    </row>
    <row r="188" spans="1:9" ht="75" customHeight="1" x14ac:dyDescent="0.2">
      <c r="A188" s="183">
        <v>5</v>
      </c>
      <c r="B188" s="14" t="s">
        <v>434</v>
      </c>
      <c r="C188" s="80" t="s">
        <v>391</v>
      </c>
      <c r="D188" s="81" t="s">
        <v>15</v>
      </c>
      <c r="E188" s="82" t="s">
        <v>15</v>
      </c>
      <c r="F188" s="83">
        <v>10.023199999999999</v>
      </c>
      <c r="G188" s="83" t="s">
        <v>15</v>
      </c>
      <c r="H188" s="83" t="s">
        <v>15</v>
      </c>
      <c r="I188" s="112"/>
    </row>
    <row r="189" spans="1:9" ht="75.75" customHeight="1" x14ac:dyDescent="0.2">
      <c r="A189" s="183">
        <v>6</v>
      </c>
      <c r="B189" s="14" t="s">
        <v>435</v>
      </c>
      <c r="C189" s="80" t="s">
        <v>391</v>
      </c>
      <c r="D189" s="81" t="s">
        <v>15</v>
      </c>
      <c r="E189" s="82" t="s">
        <v>15</v>
      </c>
      <c r="F189" s="199">
        <v>1.0958000000000001</v>
      </c>
      <c r="G189" s="83" t="s">
        <v>15</v>
      </c>
      <c r="H189" s="83" t="s">
        <v>15</v>
      </c>
      <c r="I189" s="112"/>
    </row>
    <row r="190" spans="1:9" ht="100.5" customHeight="1" x14ac:dyDescent="0.2">
      <c r="A190" s="183">
        <v>7</v>
      </c>
      <c r="B190" s="84" t="s">
        <v>645</v>
      </c>
      <c r="C190" s="80" t="s">
        <v>475</v>
      </c>
      <c r="D190" s="81" t="s">
        <v>15</v>
      </c>
      <c r="E190" s="82" t="s">
        <v>15</v>
      </c>
      <c r="F190" s="83">
        <v>9</v>
      </c>
      <c r="G190" s="83" t="s">
        <v>15</v>
      </c>
      <c r="H190" s="83" t="s">
        <v>15</v>
      </c>
      <c r="I190" s="79"/>
    </row>
    <row r="191" spans="1:9" ht="69" customHeight="1" x14ac:dyDescent="0.2">
      <c r="A191" s="183">
        <v>8</v>
      </c>
      <c r="B191" s="84" t="s">
        <v>646</v>
      </c>
      <c r="C191" s="80" t="s">
        <v>475</v>
      </c>
      <c r="D191" s="81" t="s">
        <v>15</v>
      </c>
      <c r="E191" s="82" t="s">
        <v>15</v>
      </c>
      <c r="F191" s="83">
        <v>47.4</v>
      </c>
      <c r="G191" s="83" t="s">
        <v>15</v>
      </c>
      <c r="H191" s="83" t="s">
        <v>15</v>
      </c>
      <c r="I191" s="79"/>
    </row>
    <row r="192" spans="1:9" ht="54" customHeight="1" x14ac:dyDescent="0.2">
      <c r="A192" s="183">
        <v>9</v>
      </c>
      <c r="B192" s="185" t="s">
        <v>647</v>
      </c>
      <c r="C192" s="80" t="s">
        <v>465</v>
      </c>
      <c r="D192" s="81"/>
      <c r="E192" s="82"/>
      <c r="F192" s="83">
        <v>1121</v>
      </c>
      <c r="G192" s="83" t="s">
        <v>15</v>
      </c>
      <c r="H192" s="83" t="s">
        <v>15</v>
      </c>
      <c r="I192" s="79"/>
    </row>
    <row r="193" spans="1:9" s="122" customFormat="1" ht="42.75" customHeight="1" x14ac:dyDescent="0.2">
      <c r="A193" s="186" t="s">
        <v>11</v>
      </c>
      <c r="B193" s="187" t="s">
        <v>335</v>
      </c>
      <c r="C193" s="14" t="s">
        <v>638</v>
      </c>
      <c r="D193" s="81"/>
      <c r="E193" s="133" t="s">
        <v>648</v>
      </c>
      <c r="F193" s="161">
        <f>F194+F195</f>
        <v>97940.2215</v>
      </c>
      <c r="G193" s="259" t="s">
        <v>324</v>
      </c>
      <c r="H193" s="439" t="s">
        <v>811</v>
      </c>
      <c r="I193" s="130"/>
    </row>
    <row r="194" spans="1:9" s="122" customFormat="1" ht="143.25" customHeight="1" x14ac:dyDescent="0.2">
      <c r="A194" s="188"/>
      <c r="B194" s="189"/>
      <c r="C194" s="80" t="s">
        <v>391</v>
      </c>
      <c r="D194" s="81"/>
      <c r="E194" s="133" t="s">
        <v>649</v>
      </c>
      <c r="F194" s="170">
        <v>15377.3</v>
      </c>
      <c r="G194" s="260"/>
      <c r="H194" s="440"/>
      <c r="I194" s="130"/>
    </row>
    <row r="195" spans="1:9" s="122" customFormat="1" ht="408.75" customHeight="1" x14ac:dyDescent="0.2">
      <c r="A195" s="190"/>
      <c r="B195" s="191"/>
      <c r="C195" s="14" t="s">
        <v>641</v>
      </c>
      <c r="D195" s="81"/>
      <c r="E195" s="133" t="s">
        <v>650</v>
      </c>
      <c r="F195" s="170">
        <v>82562.921499999997</v>
      </c>
      <c r="G195" s="261"/>
      <c r="H195" s="439" t="s">
        <v>812</v>
      </c>
      <c r="I195" s="130"/>
    </row>
    <row r="196" spans="1:9" s="122" customFormat="1" ht="214.5" customHeight="1" x14ac:dyDescent="0.2">
      <c r="A196" s="190"/>
      <c r="B196" s="191"/>
      <c r="C196" s="14"/>
      <c r="D196" s="81"/>
      <c r="E196" s="133"/>
      <c r="F196" s="170"/>
      <c r="G196" s="224"/>
      <c r="H196" s="440"/>
      <c r="I196" s="130"/>
    </row>
    <row r="197" spans="1:9" s="122" customFormat="1" ht="65.25" customHeight="1" x14ac:dyDescent="0.2">
      <c r="A197" s="168" t="s">
        <v>12</v>
      </c>
      <c r="B197" s="169" t="s">
        <v>651</v>
      </c>
      <c r="C197" s="14" t="s">
        <v>641</v>
      </c>
      <c r="D197" s="81"/>
      <c r="E197" s="192" t="s">
        <v>652</v>
      </c>
      <c r="F197" s="170">
        <v>10600</v>
      </c>
      <c r="G197" s="157" t="s">
        <v>324</v>
      </c>
      <c r="H197" s="15" t="s">
        <v>813</v>
      </c>
      <c r="I197" s="130"/>
    </row>
    <row r="198" spans="1:9" ht="77.25" customHeight="1" x14ac:dyDescent="0.2">
      <c r="A198" s="116" t="s">
        <v>2</v>
      </c>
      <c r="B198" s="14" t="s">
        <v>653</v>
      </c>
      <c r="C198" s="80" t="s">
        <v>183</v>
      </c>
      <c r="D198" s="88">
        <v>44197</v>
      </c>
      <c r="E198" s="192" t="s">
        <v>654</v>
      </c>
      <c r="F198" s="193">
        <v>20251.5</v>
      </c>
      <c r="G198" s="194" t="s">
        <v>186</v>
      </c>
      <c r="H198" s="194" t="s">
        <v>816</v>
      </c>
      <c r="I198" s="79"/>
    </row>
    <row r="199" spans="1:9" ht="79.5" customHeight="1" x14ac:dyDescent="0.2">
      <c r="A199" s="116" t="s">
        <v>133</v>
      </c>
      <c r="B199" s="14" t="s">
        <v>634</v>
      </c>
      <c r="C199" s="80" t="s">
        <v>475</v>
      </c>
      <c r="D199" s="88">
        <v>44197</v>
      </c>
      <c r="E199" s="58" t="s">
        <v>655</v>
      </c>
      <c r="F199" s="193">
        <v>14014.300080000001</v>
      </c>
      <c r="G199" s="157" t="s">
        <v>636</v>
      </c>
      <c r="H199" s="157" t="s">
        <v>817</v>
      </c>
      <c r="I199" s="79"/>
    </row>
    <row r="200" spans="1:9" s="122" customFormat="1" ht="42.75" customHeight="1" x14ac:dyDescent="0.2">
      <c r="A200" s="186" t="s">
        <v>134</v>
      </c>
      <c r="B200" s="187" t="s">
        <v>656</v>
      </c>
      <c r="C200" s="14" t="s">
        <v>638</v>
      </c>
      <c r="D200" s="81"/>
      <c r="E200" s="133" t="s">
        <v>657</v>
      </c>
      <c r="F200" s="161">
        <f>F201+F202</f>
        <v>37244.692799999997</v>
      </c>
      <c r="G200" s="262" t="s">
        <v>324</v>
      </c>
      <c r="H200" s="262" t="s">
        <v>818</v>
      </c>
      <c r="I200" s="130"/>
    </row>
    <row r="201" spans="1:9" s="122" customFormat="1" ht="216" customHeight="1" x14ac:dyDescent="0.2">
      <c r="A201" s="188"/>
      <c r="B201" s="189"/>
      <c r="C201" s="80" t="s">
        <v>391</v>
      </c>
      <c r="D201" s="81"/>
      <c r="E201" s="192" t="s">
        <v>658</v>
      </c>
      <c r="F201" s="170">
        <v>16911.099999999999</v>
      </c>
      <c r="G201" s="263"/>
      <c r="H201" s="264"/>
      <c r="I201" s="130"/>
    </row>
    <row r="202" spans="1:9" s="122" customFormat="1" ht="356.25" customHeight="1" x14ac:dyDescent="0.2">
      <c r="A202" s="190"/>
      <c r="B202" s="191"/>
      <c r="C202" s="14" t="s">
        <v>641</v>
      </c>
      <c r="D202" s="81"/>
      <c r="E202" s="192" t="s">
        <v>659</v>
      </c>
      <c r="F202" s="170">
        <v>20333.592799999999</v>
      </c>
      <c r="G202" s="264"/>
      <c r="H202" s="220" t="s">
        <v>815</v>
      </c>
      <c r="I202" s="130"/>
    </row>
    <row r="203" spans="1:9" s="122" customFormat="1" ht="42.75" customHeight="1" x14ac:dyDescent="0.2">
      <c r="A203" s="186" t="s">
        <v>243</v>
      </c>
      <c r="B203" s="187" t="s">
        <v>660</v>
      </c>
      <c r="C203" s="14" t="s">
        <v>638</v>
      </c>
      <c r="D203" s="81"/>
      <c r="E203" s="133" t="s">
        <v>657</v>
      </c>
      <c r="F203" s="161">
        <f>F204+F205</f>
        <v>3311</v>
      </c>
      <c r="G203" s="262" t="s">
        <v>324</v>
      </c>
      <c r="H203" s="262" t="s">
        <v>814</v>
      </c>
      <c r="I203" s="130"/>
    </row>
    <row r="204" spans="1:9" s="122" customFormat="1" ht="75" customHeight="1" x14ac:dyDescent="0.2">
      <c r="A204" s="188"/>
      <c r="B204" s="189"/>
      <c r="C204" s="80" t="s">
        <v>391</v>
      </c>
      <c r="D204" s="81"/>
      <c r="E204" s="192" t="s">
        <v>661</v>
      </c>
      <c r="F204" s="170">
        <v>279.2</v>
      </c>
      <c r="G204" s="263"/>
      <c r="H204" s="264"/>
      <c r="I204" s="130"/>
    </row>
    <row r="205" spans="1:9" s="122" customFormat="1" ht="82.5" customHeight="1" x14ac:dyDescent="0.2">
      <c r="A205" s="190"/>
      <c r="B205" s="191"/>
      <c r="C205" s="14" t="s">
        <v>641</v>
      </c>
      <c r="D205" s="81"/>
      <c r="E205" s="192" t="s">
        <v>662</v>
      </c>
      <c r="F205" s="170">
        <v>3031.8</v>
      </c>
      <c r="G205" s="264"/>
      <c r="H205" s="225" t="s">
        <v>716</v>
      </c>
      <c r="I205" s="130"/>
    </row>
    <row r="206" spans="1:9" s="122" customFormat="1" ht="76.5" customHeight="1" x14ac:dyDescent="0.2">
      <c r="A206" s="195" t="s">
        <v>14</v>
      </c>
      <c r="B206" s="196" t="s">
        <v>663</v>
      </c>
      <c r="C206" s="125" t="s">
        <v>286</v>
      </c>
      <c r="D206" s="126" t="s">
        <v>15</v>
      </c>
      <c r="E206" s="127" t="s">
        <v>664</v>
      </c>
      <c r="F206" s="197">
        <f>F207+F208+F209+F210</f>
        <v>71000</v>
      </c>
      <c r="G206" s="143" t="s">
        <v>665</v>
      </c>
      <c r="H206" s="143" t="s">
        <v>665</v>
      </c>
      <c r="I206" s="130" t="e">
        <f>F206/E206</f>
        <v>#VALUE!</v>
      </c>
    </row>
    <row r="207" spans="1:9" ht="334.5" customHeight="1" x14ac:dyDescent="0.2">
      <c r="A207" s="86" t="s">
        <v>319</v>
      </c>
      <c r="B207" s="14" t="s">
        <v>666</v>
      </c>
      <c r="C207" s="80" t="s">
        <v>475</v>
      </c>
      <c r="D207" s="88">
        <v>44197</v>
      </c>
      <c r="E207" s="192" t="s">
        <v>667</v>
      </c>
      <c r="F207" s="78">
        <v>50000</v>
      </c>
      <c r="G207" s="16" t="s">
        <v>158</v>
      </c>
      <c r="H207" s="441" t="s">
        <v>819</v>
      </c>
      <c r="I207" s="79" t="e">
        <f>F207/E207</f>
        <v>#VALUE!</v>
      </c>
    </row>
    <row r="208" spans="1:9" ht="68.25" customHeight="1" x14ac:dyDescent="0.2">
      <c r="A208" s="86" t="s">
        <v>320</v>
      </c>
      <c r="B208" s="14" t="s">
        <v>668</v>
      </c>
      <c r="C208" s="80" t="s">
        <v>172</v>
      </c>
      <c r="D208" s="88">
        <v>44197</v>
      </c>
      <c r="E208" s="192" t="s">
        <v>669</v>
      </c>
      <c r="F208" s="78">
        <v>1000</v>
      </c>
      <c r="G208" s="16" t="s">
        <v>670</v>
      </c>
      <c r="H208" s="215" t="s">
        <v>820</v>
      </c>
      <c r="I208" s="79" t="e">
        <f>F208/E208</f>
        <v>#VALUE!</v>
      </c>
    </row>
    <row r="209" spans="1:9" ht="132.75" customHeight="1" x14ac:dyDescent="0.2">
      <c r="A209" s="86" t="s">
        <v>321</v>
      </c>
      <c r="B209" s="14" t="s">
        <v>671</v>
      </c>
      <c r="C209" s="91" t="s">
        <v>465</v>
      </c>
      <c r="D209" s="88">
        <v>44197</v>
      </c>
      <c r="E209" s="192" t="s">
        <v>672</v>
      </c>
      <c r="F209" s="78">
        <v>15000</v>
      </c>
      <c r="G209" s="16" t="s">
        <v>673</v>
      </c>
      <c r="H209" s="1" t="s">
        <v>821</v>
      </c>
      <c r="I209" s="79"/>
    </row>
    <row r="210" spans="1:9" ht="174.75" customHeight="1" x14ac:dyDescent="0.2">
      <c r="A210" s="86" t="s">
        <v>13</v>
      </c>
      <c r="B210" s="14" t="s">
        <v>322</v>
      </c>
      <c r="C210" s="91" t="s">
        <v>465</v>
      </c>
      <c r="D210" s="88">
        <v>44197</v>
      </c>
      <c r="E210" s="192" t="s">
        <v>674</v>
      </c>
      <c r="F210" s="78">
        <f>'[1]3-ая ГП '!$L$238</f>
        <v>5000</v>
      </c>
      <c r="G210" s="198" t="s">
        <v>675</v>
      </c>
      <c r="H210" s="1" t="s">
        <v>822</v>
      </c>
      <c r="I210" s="79"/>
    </row>
    <row r="211" spans="1:9" s="122" customFormat="1" ht="19.5" customHeight="1" x14ac:dyDescent="0.2">
      <c r="A211" s="101"/>
      <c r="B211" s="223" t="s">
        <v>61</v>
      </c>
      <c r="C211" s="103" t="s">
        <v>15</v>
      </c>
      <c r="D211" s="103" t="s">
        <v>15</v>
      </c>
      <c r="E211" s="108" t="s">
        <v>15</v>
      </c>
      <c r="F211" s="461">
        <f>F206+F180+F174</f>
        <v>376290.99685</v>
      </c>
      <c r="G211" s="103" t="s">
        <v>15</v>
      </c>
      <c r="H211" s="103" t="s">
        <v>15</v>
      </c>
      <c r="I211" s="121"/>
    </row>
    <row r="212" spans="1:9" ht="84" hidden="1" customHeight="1" x14ac:dyDescent="0.2">
      <c r="A212" s="111" t="s">
        <v>411</v>
      </c>
      <c r="B212" s="84" t="s">
        <v>439</v>
      </c>
      <c r="C212" s="80" t="s">
        <v>676</v>
      </c>
      <c r="D212" s="81" t="s">
        <v>15</v>
      </c>
      <c r="E212" s="82" t="s">
        <v>15</v>
      </c>
      <c r="F212" s="83">
        <v>2000</v>
      </c>
      <c r="G212" s="83" t="s">
        <v>15</v>
      </c>
      <c r="H212" s="83" t="s">
        <v>15</v>
      </c>
      <c r="I212" s="79"/>
    </row>
    <row r="213" spans="1:9" ht="19.5" customHeight="1" x14ac:dyDescent="0.2">
      <c r="A213" s="245" t="s">
        <v>316</v>
      </c>
      <c r="B213" s="245"/>
      <c r="C213" s="245"/>
      <c r="D213" s="245"/>
      <c r="E213" s="245"/>
      <c r="F213" s="245"/>
      <c r="G213" s="245"/>
      <c r="H213" s="206"/>
      <c r="I213" s="79" t="e">
        <f t="shared" ref="I213:I222" si="9">F213/E213</f>
        <v>#DIV/0!</v>
      </c>
    </row>
    <row r="214" spans="1:9" s="122" customFormat="1" ht="65.25" customHeight="1" x14ac:dyDescent="0.2">
      <c r="A214" s="113" t="s">
        <v>53</v>
      </c>
      <c r="B214" s="159" t="s">
        <v>677</v>
      </c>
      <c r="C214" s="145" t="s">
        <v>286</v>
      </c>
      <c r="D214" s="126" t="s">
        <v>15</v>
      </c>
      <c r="E214" s="127" t="s">
        <v>206</v>
      </c>
      <c r="F214" s="161">
        <f>F219+F220+F221+F222</f>
        <v>2369724.0184500003</v>
      </c>
      <c r="G214" s="143" t="s">
        <v>678</v>
      </c>
      <c r="H214" s="143" t="s">
        <v>678</v>
      </c>
      <c r="I214" s="130" t="e">
        <f>F214/E214</f>
        <v>#VALUE!</v>
      </c>
    </row>
    <row r="215" spans="1:9" x14ac:dyDescent="0.2">
      <c r="A215" s="245" t="s">
        <v>629</v>
      </c>
      <c r="B215" s="245"/>
      <c r="C215" s="212"/>
      <c r="D215" s="162"/>
      <c r="E215" s="106"/>
      <c r="F215" s="163"/>
      <c r="G215" s="163"/>
      <c r="H215" s="163"/>
      <c r="I215" s="79" t="e">
        <f>F215/E215</f>
        <v>#DIV/0!</v>
      </c>
    </row>
    <row r="216" spans="1:9" ht="92.25" hidden="1" customHeight="1" x14ac:dyDescent="0.2">
      <c r="A216" s="164"/>
      <c r="B216" s="165" t="s">
        <v>630</v>
      </c>
      <c r="C216" s="69" t="s">
        <v>631</v>
      </c>
      <c r="D216" s="162"/>
      <c r="E216" s="106"/>
      <c r="F216" s="166"/>
      <c r="G216" s="167" t="e">
        <f>#REF!</f>
        <v>#REF!</v>
      </c>
      <c r="H216" s="167" t="e">
        <f>#REF!</f>
        <v>#REF!</v>
      </c>
      <c r="I216" s="79" t="e">
        <f>F216/E216</f>
        <v>#DIV/0!</v>
      </c>
    </row>
    <row r="217" spans="1:9" ht="65.25" customHeight="1" x14ac:dyDescent="0.2">
      <c r="A217" s="111" t="s">
        <v>18</v>
      </c>
      <c r="B217" s="84" t="s">
        <v>442</v>
      </c>
      <c r="C217" s="80" t="s">
        <v>390</v>
      </c>
      <c r="D217" s="81" t="s">
        <v>15</v>
      </c>
      <c r="E217" s="82" t="s">
        <v>15</v>
      </c>
      <c r="F217" s="83">
        <v>100</v>
      </c>
      <c r="G217" s="83" t="s">
        <v>15</v>
      </c>
      <c r="H217" s="83" t="s">
        <v>15</v>
      </c>
      <c r="I217" s="79"/>
    </row>
    <row r="218" spans="1:9" ht="77.25" customHeight="1" x14ac:dyDescent="0.2">
      <c r="A218" s="111" t="s">
        <v>52</v>
      </c>
      <c r="B218" s="14" t="s">
        <v>679</v>
      </c>
      <c r="C218" s="91" t="s">
        <v>465</v>
      </c>
      <c r="D218" s="81" t="s">
        <v>15</v>
      </c>
      <c r="E218" s="82" t="s">
        <v>15</v>
      </c>
      <c r="F218" s="199">
        <v>100</v>
      </c>
      <c r="G218" s="83" t="s">
        <v>15</v>
      </c>
      <c r="H218" s="83" t="s">
        <v>15</v>
      </c>
      <c r="I218" s="112"/>
    </row>
    <row r="219" spans="1:9" ht="115.5" customHeight="1" x14ac:dyDescent="0.2">
      <c r="A219" s="86" t="s">
        <v>64</v>
      </c>
      <c r="B219" s="200" t="s">
        <v>680</v>
      </c>
      <c r="C219" s="91" t="s">
        <v>465</v>
      </c>
      <c r="D219" s="88">
        <v>44197</v>
      </c>
      <c r="E219" s="192" t="s">
        <v>681</v>
      </c>
      <c r="F219" s="170">
        <v>49874.6</v>
      </c>
      <c r="G219" s="16" t="s">
        <v>682</v>
      </c>
      <c r="H219" s="14" t="s">
        <v>823</v>
      </c>
      <c r="I219" s="79" t="e">
        <f t="shared" ref="I219" si="10">F219/E219</f>
        <v>#VALUE!</v>
      </c>
    </row>
    <row r="220" spans="1:9" ht="117" customHeight="1" x14ac:dyDescent="0.2">
      <c r="A220" s="86" t="s">
        <v>65</v>
      </c>
      <c r="B220" s="200" t="s">
        <v>683</v>
      </c>
      <c r="C220" s="91" t="s">
        <v>465</v>
      </c>
      <c r="D220" s="88">
        <v>44197</v>
      </c>
      <c r="E220" s="192" t="s">
        <v>684</v>
      </c>
      <c r="F220" s="170">
        <v>69330</v>
      </c>
      <c r="G220" s="16" t="s">
        <v>685</v>
      </c>
      <c r="H220" s="14" t="s">
        <v>824</v>
      </c>
      <c r="I220" s="79" t="e">
        <f t="shared" si="9"/>
        <v>#VALUE!</v>
      </c>
    </row>
    <row r="221" spans="1:9" ht="112.5" customHeight="1" x14ac:dyDescent="0.2">
      <c r="A221" s="201" t="s">
        <v>66</v>
      </c>
      <c r="B221" s="14" t="s">
        <v>686</v>
      </c>
      <c r="C221" s="91" t="s">
        <v>465</v>
      </c>
      <c r="D221" s="88">
        <v>44197</v>
      </c>
      <c r="E221" s="133" t="s">
        <v>687</v>
      </c>
      <c r="F221" s="193">
        <v>2247964.4184500002</v>
      </c>
      <c r="G221" s="13" t="s">
        <v>688</v>
      </c>
      <c r="H221" s="13" t="s">
        <v>825</v>
      </c>
      <c r="I221" s="79"/>
    </row>
    <row r="222" spans="1:9" ht="114" customHeight="1" x14ac:dyDescent="0.2">
      <c r="A222" s="111" t="s">
        <v>67</v>
      </c>
      <c r="B222" s="115" t="s">
        <v>689</v>
      </c>
      <c r="C222" s="91" t="s">
        <v>465</v>
      </c>
      <c r="D222" s="88">
        <v>44197</v>
      </c>
      <c r="E222" s="133" t="s">
        <v>690</v>
      </c>
      <c r="F222" s="193">
        <v>2555</v>
      </c>
      <c r="G222" s="14" t="s">
        <v>1</v>
      </c>
      <c r="H222" s="14" t="s">
        <v>826</v>
      </c>
      <c r="I222" s="79" t="e">
        <f t="shared" si="9"/>
        <v>#VALUE!</v>
      </c>
    </row>
    <row r="223" spans="1:9" s="122" customFormat="1" ht="21.75" customHeight="1" x14ac:dyDescent="0.2">
      <c r="A223" s="101"/>
      <c r="B223" s="223" t="s">
        <v>61</v>
      </c>
      <c r="C223" s="103" t="s">
        <v>15</v>
      </c>
      <c r="D223" s="103" t="s">
        <v>15</v>
      </c>
      <c r="E223" s="108" t="s">
        <v>15</v>
      </c>
      <c r="F223" s="461">
        <f>F214</f>
        <v>2369724.0184500003</v>
      </c>
      <c r="G223" s="103" t="s">
        <v>15</v>
      </c>
      <c r="H223" s="103" t="s">
        <v>15</v>
      </c>
      <c r="I223" s="121"/>
    </row>
    <row r="224" spans="1:9" s="100" customFormat="1" ht="27" customHeight="1" x14ac:dyDescent="0.25">
      <c r="A224" s="221"/>
      <c r="B224" s="221" t="s">
        <v>169</v>
      </c>
      <c r="C224" s="221"/>
      <c r="D224" s="202" t="s">
        <v>15</v>
      </c>
      <c r="E224" s="70" t="s">
        <v>15</v>
      </c>
      <c r="F224" s="462">
        <f>F223+F211+F172+F123+F105+F63</f>
        <v>14274740.101980001</v>
      </c>
      <c r="G224" s="203" t="s">
        <v>15</v>
      </c>
      <c r="H224" s="203" t="s">
        <v>15</v>
      </c>
      <c r="I224" s="204"/>
    </row>
    <row r="225" spans="5:5" x14ac:dyDescent="0.2">
      <c r="E225" s="205"/>
    </row>
  </sheetData>
  <mergeCells count="37">
    <mergeCell ref="H32:H33"/>
    <mergeCell ref="H195:H196"/>
    <mergeCell ref="A173:G173"/>
    <mergeCell ref="A175:B175"/>
    <mergeCell ref="A130:B130"/>
    <mergeCell ref="A9:B9"/>
    <mergeCell ref="A64:G64"/>
    <mergeCell ref="A66:B66"/>
    <mergeCell ref="A71:B71"/>
    <mergeCell ref="A215:B215"/>
    <mergeCell ref="H180:H182"/>
    <mergeCell ref="G180:G182"/>
    <mergeCell ref="A183:B183"/>
    <mergeCell ref="G193:G195"/>
    <mergeCell ref="G200:G202"/>
    <mergeCell ref="G203:G205"/>
    <mergeCell ref="A213:G213"/>
    <mergeCell ref="H193:H194"/>
    <mergeCell ref="H200:H201"/>
    <mergeCell ref="H203:H204"/>
    <mergeCell ref="J84:J85"/>
    <mergeCell ref="A106:G106"/>
    <mergeCell ref="A107:B107"/>
    <mergeCell ref="A128:G128"/>
    <mergeCell ref="J79:J80"/>
    <mergeCell ref="J82:J83"/>
    <mergeCell ref="A1:G1"/>
    <mergeCell ref="A2:G2"/>
    <mergeCell ref="A3:G3"/>
    <mergeCell ref="A7:G7"/>
    <mergeCell ref="A4:A5"/>
    <mergeCell ref="B4:B5"/>
    <mergeCell ref="C4:C5"/>
    <mergeCell ref="D4:D5"/>
    <mergeCell ref="E4:E5"/>
    <mergeCell ref="F4:F5"/>
    <mergeCell ref="G4:H4"/>
  </mergeCells>
  <pageMargins left="0.70866141732283472" right="0.15748031496062992" top="0.22" bottom="0.15748031496062992" header="0.22" footer="0.15748031496062992"/>
  <pageSetup paperSize="9"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view="pageBreakPreview" topLeftCell="A37" zoomScaleSheetLayoutView="100" workbookViewId="0">
      <selection activeCell="H46" sqref="H46"/>
    </sheetView>
  </sheetViews>
  <sheetFormatPr defaultColWidth="9.140625" defaultRowHeight="12.75" x14ac:dyDescent="0.2"/>
  <cols>
    <col min="1" max="1" width="7.85546875" style="17" customWidth="1"/>
    <col min="2" max="2" width="42.140625" style="17" hidden="1" customWidth="1"/>
    <col min="3" max="3" width="31.42578125" style="17" customWidth="1"/>
    <col min="4" max="4" width="16.85546875" style="17" customWidth="1"/>
    <col min="5" max="5" width="12" style="17" customWidth="1"/>
    <col min="6" max="7" width="12.42578125" style="17" customWidth="1"/>
    <col min="8" max="8" width="36.28515625" style="17" customWidth="1"/>
    <col min="9" max="16384" width="9.140625" style="17"/>
  </cols>
  <sheetData>
    <row r="1" spans="1:8" x14ac:dyDescent="0.2">
      <c r="H1" s="18" t="s">
        <v>396</v>
      </c>
    </row>
    <row r="2" spans="1:8" x14ac:dyDescent="0.2">
      <c r="A2" s="275" t="s">
        <v>397</v>
      </c>
      <c r="B2" s="275"/>
      <c r="C2" s="275"/>
      <c r="D2" s="275"/>
      <c r="E2" s="275"/>
      <c r="F2" s="275"/>
      <c r="G2" s="275"/>
      <c r="H2" s="275"/>
    </row>
    <row r="3" spans="1:8" ht="16.5" customHeight="1" x14ac:dyDescent="0.2">
      <c r="A3" s="276" t="s">
        <v>398</v>
      </c>
      <c r="B3" s="276"/>
      <c r="C3" s="276"/>
      <c r="D3" s="276"/>
      <c r="E3" s="276"/>
      <c r="F3" s="276"/>
      <c r="G3" s="276"/>
      <c r="H3" s="276"/>
    </row>
    <row r="4" spans="1:8" x14ac:dyDescent="0.2">
      <c r="A4" s="18"/>
      <c r="B4" s="18"/>
      <c r="C4" s="19"/>
      <c r="D4" s="19"/>
      <c r="E4" s="61" t="s">
        <v>709</v>
      </c>
      <c r="F4" s="61"/>
      <c r="G4" s="61"/>
      <c r="H4" s="20"/>
    </row>
    <row r="5" spans="1:8" ht="72" customHeight="1" x14ac:dyDescent="0.2">
      <c r="A5" s="21" t="s">
        <v>60</v>
      </c>
      <c r="B5" s="21" t="s">
        <v>399</v>
      </c>
      <c r="C5" s="21" t="s">
        <v>400</v>
      </c>
      <c r="D5" s="21" t="s">
        <v>401</v>
      </c>
      <c r="E5" s="21" t="s">
        <v>402</v>
      </c>
      <c r="F5" s="21" t="s">
        <v>403</v>
      </c>
      <c r="G5" s="21" t="s">
        <v>404</v>
      </c>
      <c r="H5" s="21" t="s">
        <v>405</v>
      </c>
    </row>
    <row r="6" spans="1:8" x14ac:dyDescent="0.2">
      <c r="A6" s="22">
        <v>1</v>
      </c>
      <c r="B6" s="22">
        <v>2</v>
      </c>
      <c r="C6" s="22">
        <v>3</v>
      </c>
      <c r="D6" s="22"/>
      <c r="E6" s="22">
        <v>4</v>
      </c>
      <c r="F6" s="22">
        <v>5</v>
      </c>
      <c r="G6" s="22">
        <v>6</v>
      </c>
      <c r="H6" s="22">
        <v>7</v>
      </c>
    </row>
    <row r="7" spans="1:8" x14ac:dyDescent="0.2">
      <c r="A7" s="277" t="s">
        <v>188</v>
      </c>
      <c r="B7" s="277"/>
      <c r="C7" s="278"/>
      <c r="D7" s="278"/>
      <c r="E7" s="278"/>
      <c r="F7" s="278"/>
      <c r="G7" s="278"/>
      <c r="H7" s="278"/>
    </row>
    <row r="8" spans="1:8" s="2" customFormat="1" ht="161.25" customHeight="1" x14ac:dyDescent="0.2">
      <c r="A8" s="23" t="s">
        <v>18</v>
      </c>
      <c r="B8" s="24">
        <v>2</v>
      </c>
      <c r="C8" s="209" t="s">
        <v>701</v>
      </c>
      <c r="D8" s="209" t="s">
        <v>406</v>
      </c>
      <c r="E8" s="25">
        <v>60</v>
      </c>
      <c r="F8" s="3">
        <v>0</v>
      </c>
      <c r="G8" s="26">
        <f>F8/E8</f>
        <v>0</v>
      </c>
      <c r="H8" s="27" t="s">
        <v>828</v>
      </c>
    </row>
    <row r="9" spans="1:8" s="2" customFormat="1" ht="96" customHeight="1" x14ac:dyDescent="0.2">
      <c r="A9" s="23" t="s">
        <v>52</v>
      </c>
      <c r="B9" s="24" t="s">
        <v>71</v>
      </c>
      <c r="C9" s="209" t="s">
        <v>702</v>
      </c>
      <c r="D9" s="209" t="s">
        <v>406</v>
      </c>
      <c r="E9" s="25">
        <v>2.29</v>
      </c>
      <c r="F9" s="3">
        <v>0.2</v>
      </c>
      <c r="G9" s="26">
        <f t="shared" ref="G9:G30" si="0">F9/E9</f>
        <v>8.7336244541484725E-2</v>
      </c>
      <c r="H9" s="27" t="s">
        <v>829</v>
      </c>
    </row>
    <row r="10" spans="1:8" s="2" customFormat="1" ht="181.5" customHeight="1" x14ac:dyDescent="0.2">
      <c r="A10" s="28" t="s">
        <v>14</v>
      </c>
      <c r="B10" s="29"/>
      <c r="C10" s="30" t="s">
        <v>703</v>
      </c>
      <c r="D10" s="209" t="s">
        <v>406</v>
      </c>
      <c r="E10" s="31">
        <v>51</v>
      </c>
      <c r="F10" s="32">
        <v>0</v>
      </c>
      <c r="G10" s="26">
        <f>F10/E10</f>
        <v>0</v>
      </c>
      <c r="H10" s="133" t="s">
        <v>830</v>
      </c>
    </row>
    <row r="11" spans="1:8" x14ac:dyDescent="0.2">
      <c r="A11" s="279" t="s">
        <v>407</v>
      </c>
      <c r="B11" s="279"/>
      <c r="C11" s="279"/>
      <c r="D11" s="279"/>
      <c r="E11" s="279"/>
      <c r="F11" s="279"/>
      <c r="G11" s="279"/>
      <c r="H11" s="279"/>
    </row>
    <row r="12" spans="1:8" s="2" customFormat="1" ht="96" customHeight="1" x14ac:dyDescent="0.2">
      <c r="A12" s="33" t="s">
        <v>18</v>
      </c>
      <c r="B12" s="459"/>
      <c r="C12" s="347" t="s">
        <v>704</v>
      </c>
      <c r="D12" s="80" t="s">
        <v>705</v>
      </c>
      <c r="E12" s="37">
        <v>9616</v>
      </c>
      <c r="F12" s="33">
        <v>4915</v>
      </c>
      <c r="G12" s="26">
        <f t="shared" si="0"/>
        <v>0.51112728785357742</v>
      </c>
      <c r="H12" s="38" t="s">
        <v>831</v>
      </c>
    </row>
    <row r="13" spans="1:8" s="2" customFormat="1" ht="116.25" customHeight="1" x14ac:dyDescent="0.2">
      <c r="A13" s="39" t="s">
        <v>104</v>
      </c>
      <c r="B13" s="40"/>
      <c r="C13" s="209" t="s">
        <v>408</v>
      </c>
      <c r="D13" s="209" t="s">
        <v>406</v>
      </c>
      <c r="E13" s="34">
        <v>1570</v>
      </c>
      <c r="F13" s="34">
        <v>8278</v>
      </c>
      <c r="G13" s="26">
        <f t="shared" si="0"/>
        <v>5.2726114649681532</v>
      </c>
      <c r="H13" s="38" t="s">
        <v>707</v>
      </c>
    </row>
    <row r="14" spans="1:8" ht="132" customHeight="1" x14ac:dyDescent="0.2">
      <c r="A14" s="41" t="s">
        <v>409</v>
      </c>
      <c r="B14" s="42"/>
      <c r="C14" s="43" t="s">
        <v>410</v>
      </c>
      <c r="D14" s="209" t="s">
        <v>406</v>
      </c>
      <c r="E14" s="44">
        <v>6780</v>
      </c>
      <c r="F14" s="44">
        <v>6484</v>
      </c>
      <c r="G14" s="45">
        <f>F14/E14</f>
        <v>0.95634218289085549</v>
      </c>
      <c r="H14" s="38" t="s">
        <v>706</v>
      </c>
    </row>
    <row r="15" spans="1:8" ht="159.75" customHeight="1" x14ac:dyDescent="0.2">
      <c r="A15" s="41" t="s">
        <v>411</v>
      </c>
      <c r="B15" s="46"/>
      <c r="C15" s="47" t="s">
        <v>412</v>
      </c>
      <c r="D15" s="48" t="s">
        <v>413</v>
      </c>
      <c r="E15" s="49">
        <v>90.5</v>
      </c>
      <c r="F15" s="49">
        <v>100</v>
      </c>
      <c r="G15" s="45">
        <f t="shared" si="0"/>
        <v>1.1049723756906078</v>
      </c>
      <c r="H15" s="38" t="s">
        <v>832</v>
      </c>
    </row>
    <row r="16" spans="1:8" x14ac:dyDescent="0.2">
      <c r="A16" s="280" t="s">
        <v>352</v>
      </c>
      <c r="B16" s="280"/>
      <c r="C16" s="280"/>
      <c r="D16" s="280"/>
      <c r="E16" s="280"/>
      <c r="F16" s="280"/>
      <c r="G16" s="280"/>
      <c r="H16" s="280"/>
    </row>
    <row r="17" spans="1:8" ht="109.5" customHeight="1" thickBot="1" x14ac:dyDescent="0.25">
      <c r="A17" s="442" t="s">
        <v>18</v>
      </c>
      <c r="B17" s="443" t="s">
        <v>414</v>
      </c>
      <c r="C17" s="444" t="s">
        <v>415</v>
      </c>
      <c r="D17" s="444" t="s">
        <v>416</v>
      </c>
      <c r="E17" s="445">
        <v>100</v>
      </c>
      <c r="F17" s="445">
        <v>100</v>
      </c>
      <c r="G17" s="446">
        <f t="shared" si="0"/>
        <v>1</v>
      </c>
      <c r="H17" s="27" t="s">
        <v>706</v>
      </c>
    </row>
    <row r="18" spans="1:8" s="2" customFormat="1" ht="108" customHeight="1" thickBot="1" x14ac:dyDescent="0.25">
      <c r="A18" s="240" t="s">
        <v>52</v>
      </c>
      <c r="B18" s="345" t="s">
        <v>417</v>
      </c>
      <c r="C18" s="447" t="s">
        <v>418</v>
      </c>
      <c r="D18" s="448" t="s">
        <v>416</v>
      </c>
      <c r="E18" s="449">
        <v>65</v>
      </c>
      <c r="F18" s="33">
        <v>45</v>
      </c>
      <c r="G18" s="26">
        <f t="shared" si="0"/>
        <v>0.69230769230769229</v>
      </c>
      <c r="H18" s="27" t="s">
        <v>706</v>
      </c>
    </row>
    <row r="19" spans="1:8" x14ac:dyDescent="0.2">
      <c r="A19" s="268" t="s">
        <v>292</v>
      </c>
      <c r="B19" s="269"/>
      <c r="C19" s="269"/>
      <c r="D19" s="269"/>
      <c r="E19" s="269"/>
      <c r="F19" s="269"/>
      <c r="G19" s="269"/>
      <c r="H19" s="270"/>
    </row>
    <row r="20" spans="1:8" ht="138" customHeight="1" x14ac:dyDescent="0.2">
      <c r="A20" s="35" t="s">
        <v>18</v>
      </c>
      <c r="B20" s="227"/>
      <c r="C20" s="450" t="s">
        <v>419</v>
      </c>
      <c r="D20" s="209" t="s">
        <v>416</v>
      </c>
      <c r="E20" s="451">
        <v>72.900000000000006</v>
      </c>
      <c r="F20" s="33">
        <v>0</v>
      </c>
      <c r="G20" s="446">
        <f t="shared" si="0"/>
        <v>0</v>
      </c>
      <c r="H20" s="36" t="s">
        <v>420</v>
      </c>
    </row>
    <row r="21" spans="1:8" ht="141.75" customHeight="1" x14ac:dyDescent="0.2">
      <c r="A21" s="35" t="s">
        <v>52</v>
      </c>
      <c r="B21" s="227"/>
      <c r="C21" s="36" t="s">
        <v>421</v>
      </c>
      <c r="D21" s="209" t="s">
        <v>416</v>
      </c>
      <c r="E21" s="451">
        <v>74.8</v>
      </c>
      <c r="F21" s="33">
        <v>0</v>
      </c>
      <c r="G21" s="446">
        <f t="shared" si="0"/>
        <v>0</v>
      </c>
      <c r="H21" s="36" t="s">
        <v>420</v>
      </c>
    </row>
    <row r="22" spans="1:8" ht="103.5" customHeight="1" x14ac:dyDescent="0.2">
      <c r="A22" s="35" t="s">
        <v>14</v>
      </c>
      <c r="B22" s="227"/>
      <c r="C22" s="36" t="s">
        <v>422</v>
      </c>
      <c r="D22" s="209" t="s">
        <v>416</v>
      </c>
      <c r="E22" s="451">
        <v>65</v>
      </c>
      <c r="F22" s="33">
        <v>0</v>
      </c>
      <c r="G22" s="446">
        <f t="shared" si="0"/>
        <v>0</v>
      </c>
      <c r="H22" s="36" t="s">
        <v>420</v>
      </c>
    </row>
    <row r="23" spans="1:8" s="2" customFormat="1" ht="106.5" customHeight="1" x14ac:dyDescent="0.2">
      <c r="A23" s="50" t="s">
        <v>104</v>
      </c>
      <c r="B23" s="51"/>
      <c r="C23" s="347" t="s">
        <v>423</v>
      </c>
      <c r="D23" s="209" t="s">
        <v>416</v>
      </c>
      <c r="E23" s="452">
        <v>42.3</v>
      </c>
      <c r="F23" s="33">
        <v>0</v>
      </c>
      <c r="G23" s="26">
        <f t="shared" si="0"/>
        <v>0</v>
      </c>
      <c r="H23" s="36" t="s">
        <v>420</v>
      </c>
    </row>
    <row r="24" spans="1:8" ht="141" customHeight="1" x14ac:dyDescent="0.2">
      <c r="A24" s="50" t="s">
        <v>409</v>
      </c>
      <c r="B24" s="51"/>
      <c r="C24" s="450" t="s">
        <v>424</v>
      </c>
      <c r="D24" s="209" t="s">
        <v>416</v>
      </c>
      <c r="E24" s="451">
        <v>66</v>
      </c>
      <c r="F24" s="33">
        <v>0</v>
      </c>
      <c r="G24" s="446">
        <f t="shared" si="0"/>
        <v>0</v>
      </c>
      <c r="H24" s="36" t="s">
        <v>420</v>
      </c>
    </row>
    <row r="25" spans="1:8" ht="110.25" customHeight="1" x14ac:dyDescent="0.2">
      <c r="A25" s="50" t="s">
        <v>411</v>
      </c>
      <c r="B25" s="51"/>
      <c r="C25" s="36" t="s">
        <v>425</v>
      </c>
      <c r="D25" s="209" t="s">
        <v>416</v>
      </c>
      <c r="E25" s="451">
        <v>88</v>
      </c>
      <c r="F25" s="33">
        <v>0</v>
      </c>
      <c r="G25" s="446">
        <f t="shared" si="0"/>
        <v>0</v>
      </c>
      <c r="H25" s="36" t="s">
        <v>420</v>
      </c>
    </row>
    <row r="26" spans="1:8" ht="204.75" customHeight="1" x14ac:dyDescent="0.2">
      <c r="A26" s="50" t="s">
        <v>426</v>
      </c>
      <c r="B26" s="51"/>
      <c r="C26" s="36" t="s">
        <v>427</v>
      </c>
      <c r="D26" s="209" t="s">
        <v>416</v>
      </c>
      <c r="E26" s="451">
        <v>93</v>
      </c>
      <c r="F26" s="33">
        <v>0</v>
      </c>
      <c r="G26" s="446">
        <f t="shared" si="0"/>
        <v>0</v>
      </c>
      <c r="H26" s="36" t="s">
        <v>420</v>
      </c>
    </row>
    <row r="27" spans="1:8" ht="105" customHeight="1" x14ac:dyDescent="0.2">
      <c r="A27" s="50" t="s">
        <v>428</v>
      </c>
      <c r="B27" s="51"/>
      <c r="C27" s="36" t="s">
        <v>429</v>
      </c>
      <c r="D27" s="209" t="s">
        <v>416</v>
      </c>
      <c r="E27" s="451">
        <v>25</v>
      </c>
      <c r="F27" s="33">
        <v>0</v>
      </c>
      <c r="G27" s="446">
        <f t="shared" si="0"/>
        <v>0</v>
      </c>
      <c r="H27" s="36" t="s">
        <v>420</v>
      </c>
    </row>
    <row r="28" spans="1:8" x14ac:dyDescent="0.2">
      <c r="A28" s="268" t="s">
        <v>385</v>
      </c>
      <c r="B28" s="269"/>
      <c r="C28" s="269"/>
      <c r="D28" s="269"/>
      <c r="E28" s="269"/>
      <c r="F28" s="269"/>
      <c r="G28" s="269"/>
      <c r="H28" s="270"/>
    </row>
    <row r="29" spans="1:8" ht="105.75" customHeight="1" x14ac:dyDescent="0.2">
      <c r="A29" s="50" t="s">
        <v>18</v>
      </c>
      <c r="B29" s="51"/>
      <c r="C29" s="36" t="s">
        <v>700</v>
      </c>
      <c r="D29" s="209" t="s">
        <v>416</v>
      </c>
      <c r="E29" s="52">
        <v>5.8</v>
      </c>
      <c r="F29" s="60">
        <v>4.5999999999999996</v>
      </c>
      <c r="G29" s="453">
        <f t="shared" si="0"/>
        <v>0.79310344827586199</v>
      </c>
      <c r="H29" s="27" t="s">
        <v>706</v>
      </c>
    </row>
    <row r="30" spans="1:8" ht="195" customHeight="1" x14ac:dyDescent="0.2">
      <c r="A30" s="53" t="s">
        <v>52</v>
      </c>
      <c r="B30" s="54"/>
      <c r="C30" s="55" t="s">
        <v>430</v>
      </c>
      <c r="D30" s="55" t="s">
        <v>431</v>
      </c>
      <c r="E30" s="44">
        <v>2.7</v>
      </c>
      <c r="F30" s="56">
        <v>0</v>
      </c>
      <c r="G30" s="45">
        <f t="shared" si="0"/>
        <v>0</v>
      </c>
      <c r="H30" s="27" t="s">
        <v>834</v>
      </c>
    </row>
    <row r="31" spans="1:8" s="2" customFormat="1" ht="142.5" customHeight="1" x14ac:dyDescent="0.2">
      <c r="A31" s="50" t="s">
        <v>14</v>
      </c>
      <c r="B31" s="51"/>
      <c r="C31" s="345" t="s">
        <v>432</v>
      </c>
      <c r="D31" s="55" t="s">
        <v>431</v>
      </c>
      <c r="E31" s="454">
        <v>47.519399999999997</v>
      </c>
      <c r="F31" s="455">
        <v>21.255199999999999</v>
      </c>
      <c r="G31" s="456">
        <f>(E31-F31)/E31*100%+100%</f>
        <v>1.5527047900436455</v>
      </c>
      <c r="H31" s="27" t="s">
        <v>833</v>
      </c>
    </row>
    <row r="32" spans="1:8" s="2" customFormat="1" ht="79.5" customHeight="1" x14ac:dyDescent="0.2">
      <c r="A32" s="50" t="s">
        <v>104</v>
      </c>
      <c r="B32" s="51"/>
      <c r="C32" s="347" t="s">
        <v>433</v>
      </c>
      <c r="D32" s="55" t="s">
        <v>431</v>
      </c>
      <c r="E32" s="454">
        <v>0.1211</v>
      </c>
      <c r="F32" s="455">
        <v>6.5799999999999997E-2</v>
      </c>
      <c r="G32" s="456">
        <f t="shared" ref="G32:G34" si="1">(E32-F32)/E32*100%+100%</f>
        <v>1.4566473988439306</v>
      </c>
      <c r="H32" s="27" t="s">
        <v>833</v>
      </c>
    </row>
    <row r="33" spans="1:8" ht="84" customHeight="1" x14ac:dyDescent="0.2">
      <c r="A33" s="53" t="s">
        <v>409</v>
      </c>
      <c r="B33" s="54"/>
      <c r="C33" s="55" t="s">
        <v>434</v>
      </c>
      <c r="D33" s="55" t="s">
        <v>431</v>
      </c>
      <c r="E33" s="457">
        <v>10.023199999999999</v>
      </c>
      <c r="F33" s="458">
        <v>5.4423000000000004</v>
      </c>
      <c r="G33" s="456">
        <f t="shared" si="1"/>
        <v>1.4570296911166094</v>
      </c>
      <c r="H33" s="27" t="s">
        <v>833</v>
      </c>
    </row>
    <row r="34" spans="1:8" ht="76.5" customHeight="1" x14ac:dyDescent="0.2">
      <c r="A34" s="53" t="s">
        <v>411</v>
      </c>
      <c r="B34" s="54"/>
      <c r="C34" s="55" t="s">
        <v>435</v>
      </c>
      <c r="D34" s="55" t="s">
        <v>431</v>
      </c>
      <c r="E34" s="457">
        <v>1.0958000000000001</v>
      </c>
      <c r="F34" s="458">
        <v>0.34279999999999999</v>
      </c>
      <c r="G34" s="456">
        <f t="shared" si="1"/>
        <v>1.6871691914582954</v>
      </c>
      <c r="H34" s="27" t="s">
        <v>833</v>
      </c>
    </row>
    <row r="35" spans="1:8" ht="129.75" customHeight="1" x14ac:dyDescent="0.2">
      <c r="A35" s="50" t="s">
        <v>426</v>
      </c>
      <c r="B35" s="51"/>
      <c r="C35" s="36" t="s">
        <v>436</v>
      </c>
      <c r="D35" s="209" t="s">
        <v>416</v>
      </c>
      <c r="E35" s="52">
        <v>9</v>
      </c>
      <c r="F35" s="60">
        <v>50.7</v>
      </c>
      <c r="G35" s="453">
        <f>F35/E35</f>
        <v>5.6333333333333337</v>
      </c>
      <c r="H35" s="27" t="s">
        <v>707</v>
      </c>
    </row>
    <row r="36" spans="1:8" ht="111" customHeight="1" x14ac:dyDescent="0.2">
      <c r="A36" s="50" t="s">
        <v>428</v>
      </c>
      <c r="B36" s="51"/>
      <c r="C36" s="36" t="s">
        <v>437</v>
      </c>
      <c r="D36" s="209" t="s">
        <v>416</v>
      </c>
      <c r="E36" s="52">
        <v>47.4</v>
      </c>
      <c r="F36" s="60">
        <v>47.4</v>
      </c>
      <c r="G36" s="453">
        <f>F36/E36</f>
        <v>1</v>
      </c>
      <c r="H36" s="27" t="s">
        <v>708</v>
      </c>
    </row>
    <row r="37" spans="1:8" ht="92.25" customHeight="1" x14ac:dyDescent="0.2">
      <c r="A37" s="53" t="s">
        <v>438</v>
      </c>
      <c r="B37" s="54"/>
      <c r="C37" s="55" t="s">
        <v>439</v>
      </c>
      <c r="D37" s="55" t="s">
        <v>440</v>
      </c>
      <c r="E37" s="44">
        <v>1121</v>
      </c>
      <c r="F37" s="56">
        <v>387</v>
      </c>
      <c r="G37" s="57">
        <f>F37/E37</f>
        <v>0.34522747546833182</v>
      </c>
      <c r="H37" s="27" t="s">
        <v>827</v>
      </c>
    </row>
    <row r="38" spans="1:8" s="59" customFormat="1" ht="17.25" customHeight="1" x14ac:dyDescent="0.2">
      <c r="A38" s="271" t="s">
        <v>441</v>
      </c>
      <c r="B38" s="272"/>
      <c r="C38" s="272"/>
      <c r="D38" s="272"/>
      <c r="E38" s="272"/>
      <c r="F38" s="272"/>
      <c r="G38" s="272"/>
      <c r="H38" s="273"/>
    </row>
    <row r="39" spans="1:8" ht="116.25" customHeight="1" x14ac:dyDescent="0.2">
      <c r="A39" s="50" t="s">
        <v>18</v>
      </c>
      <c r="B39" s="51"/>
      <c r="C39" s="36" t="s">
        <v>442</v>
      </c>
      <c r="D39" s="209" t="s">
        <v>416</v>
      </c>
      <c r="E39" s="52">
        <v>100</v>
      </c>
      <c r="F39" s="52">
        <v>100</v>
      </c>
      <c r="G39" s="446">
        <f t="shared" ref="G39" si="2">F39/E39</f>
        <v>1</v>
      </c>
      <c r="H39" s="27" t="s">
        <v>706</v>
      </c>
    </row>
    <row r="40" spans="1:8" ht="100.5" customHeight="1" x14ac:dyDescent="0.2">
      <c r="A40" s="50" t="s">
        <v>52</v>
      </c>
      <c r="B40" s="51"/>
      <c r="C40" s="36" t="s">
        <v>443</v>
      </c>
      <c r="D40" s="36" t="s">
        <v>444</v>
      </c>
      <c r="E40" s="52">
        <v>100</v>
      </c>
      <c r="F40" s="60">
        <v>103.07</v>
      </c>
      <c r="G40" s="45">
        <f>F40/E40</f>
        <v>1.0306999999999999</v>
      </c>
      <c r="H40" s="27" t="s">
        <v>706</v>
      </c>
    </row>
    <row r="42" spans="1:8" x14ac:dyDescent="0.2">
      <c r="A42" s="274"/>
      <c r="B42" s="274"/>
      <c r="C42" s="274"/>
      <c r="D42" s="274"/>
      <c r="E42" s="274"/>
      <c r="F42" s="274"/>
      <c r="G42" s="274"/>
      <c r="H42" s="274"/>
    </row>
  </sheetData>
  <mergeCells count="9">
    <mergeCell ref="A19:H19"/>
    <mergeCell ref="A28:H28"/>
    <mergeCell ref="A38:H38"/>
    <mergeCell ref="A42:H42"/>
    <mergeCell ref="A2:H2"/>
    <mergeCell ref="A3:H3"/>
    <mergeCell ref="A7:H7"/>
    <mergeCell ref="A11:H11"/>
    <mergeCell ref="A16:H16"/>
  </mergeCells>
  <pageMargins left="0.55118110236220474" right="0.23622047244094491" top="0.19685039370078741" bottom="0.15748031496062992" header="0.19685039370078741" footer="0.15748031496062992"/>
  <pageSetup paperSize="9" scale="7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zoomScale="80" zoomScaleNormal="80" workbookViewId="0">
      <selection activeCell="A3" sqref="A3:E3"/>
    </sheetView>
  </sheetViews>
  <sheetFormatPr defaultColWidth="9.140625" defaultRowHeight="12.75" x14ac:dyDescent="0.25"/>
  <cols>
    <col min="1" max="1" width="5.7109375" style="4" customWidth="1"/>
    <col min="2" max="2" width="32.85546875" style="4" customWidth="1"/>
    <col min="3" max="3" width="15.28515625" style="4" customWidth="1"/>
    <col min="4" max="4" width="10" style="4" customWidth="1"/>
    <col min="5" max="5" width="190.85546875" style="4" customWidth="1"/>
    <col min="6" max="6" width="43.140625" style="4" customWidth="1"/>
    <col min="7" max="16384" width="9.140625" style="4"/>
  </cols>
  <sheetData>
    <row r="1" spans="1:7" x14ac:dyDescent="0.25">
      <c r="A1" s="281" t="s">
        <v>353</v>
      </c>
      <c r="B1" s="281"/>
      <c r="C1" s="281"/>
      <c r="D1" s="281"/>
      <c r="E1" s="281"/>
    </row>
    <row r="2" spans="1:7" x14ac:dyDescent="0.25">
      <c r="A2" s="281" t="s">
        <v>839</v>
      </c>
      <c r="B2" s="281"/>
      <c r="C2" s="281"/>
      <c r="D2" s="281"/>
      <c r="E2" s="281"/>
    </row>
    <row r="3" spans="1:7" x14ac:dyDescent="0.25">
      <c r="A3" s="281" t="s">
        <v>361</v>
      </c>
      <c r="B3" s="281"/>
      <c r="C3" s="281"/>
      <c r="D3" s="281"/>
      <c r="E3" s="281"/>
      <c r="F3" s="5"/>
      <c r="G3" s="5"/>
    </row>
    <row r="5" spans="1:7" s="7" customFormat="1" ht="48" customHeight="1" x14ac:dyDescent="0.25">
      <c r="A5" s="282" t="s">
        <v>354</v>
      </c>
      <c r="B5" s="282"/>
      <c r="C5" s="283" t="s">
        <v>355</v>
      </c>
      <c r="D5" s="283"/>
      <c r="E5" s="283"/>
      <c r="F5" s="6" t="s">
        <v>374</v>
      </c>
    </row>
    <row r="6" spans="1:7" s="7" customFormat="1" x14ac:dyDescent="0.25">
      <c r="A6" s="8" t="s">
        <v>356</v>
      </c>
      <c r="B6" s="8" t="s">
        <v>357</v>
      </c>
      <c r="C6" s="8" t="s">
        <v>358</v>
      </c>
      <c r="D6" s="8" t="s">
        <v>359</v>
      </c>
      <c r="E6" s="8" t="s">
        <v>360</v>
      </c>
      <c r="F6" s="6"/>
    </row>
    <row r="7" spans="1:7" ht="264" x14ac:dyDescent="0.25">
      <c r="A7" s="9">
        <v>1</v>
      </c>
      <c r="B7" s="10" t="s">
        <v>373</v>
      </c>
      <c r="C7" s="11">
        <v>44280</v>
      </c>
      <c r="D7" s="9" t="s">
        <v>394</v>
      </c>
      <c r="E7" s="12" t="s">
        <v>395</v>
      </c>
      <c r="F7" s="6" t="s">
        <v>835</v>
      </c>
    </row>
    <row r="8" spans="1:7" ht="228" customHeight="1" x14ac:dyDescent="0.25">
      <c r="A8" s="9">
        <v>1</v>
      </c>
      <c r="B8" s="10" t="s">
        <v>373</v>
      </c>
      <c r="C8" s="11">
        <v>44369</v>
      </c>
      <c r="D8" s="9" t="s">
        <v>837</v>
      </c>
      <c r="E8" s="12" t="s">
        <v>838</v>
      </c>
      <c r="F8" s="228" t="s">
        <v>836</v>
      </c>
    </row>
  </sheetData>
  <mergeCells count="5">
    <mergeCell ref="A1:E1"/>
    <mergeCell ref="A2:E2"/>
    <mergeCell ref="A3:E3"/>
    <mergeCell ref="A5:B5"/>
    <mergeCell ref="C5:E5"/>
  </mergeCells>
  <pageMargins left="0.3" right="0.16" top="0.22" bottom="0.16" header="0.22" footer="0.16"/>
  <pageSetup paperSize="9"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Финансирование</vt:lpstr>
      <vt:lpstr>план-график</vt:lpstr>
      <vt:lpstr>Целевые индикаторы</vt:lpstr>
      <vt:lpstr>Сведения о внесённых изменениях</vt:lpstr>
      <vt:lpstr>'план-график'!Заголовки_для_печати</vt:lpstr>
      <vt:lpstr>Финансирование!Заголовки_для_печати</vt:lpstr>
      <vt:lpstr>'Целевые индикаторы'!Заголовки_для_печати</vt:lpstr>
      <vt:lpstr>'план-график'!Область_печати</vt:lpstr>
      <vt:lpstr>Финансирование!Область_печати</vt:lpstr>
      <vt:lpstr>'Целевые индикаторы'!Область_печати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2015-10-21T19:56:58Z</cp:lastPrinted>
  <dcterms:created xsi:type="dcterms:W3CDTF">2006-09-16T00:00:00Z</dcterms:created>
  <dcterms:modified xsi:type="dcterms:W3CDTF">2021-07-21T14:10:21Z</dcterms:modified>
</cp:coreProperties>
</file>