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315" windowWidth="14310" windowHeight="10725" activeTab="1"/>
  </bookViews>
  <sheets>
    <sheet name="Финансирование" sheetId="16" r:id="rId1"/>
    <sheet name="план-график" sheetId="10" r:id="rId2"/>
    <sheet name="Целевые индикаторы" sheetId="11" r:id="rId3"/>
    <sheet name="Сведения о внесённых изменениях" sheetId="17" r:id="rId4"/>
  </sheets>
  <definedNames>
    <definedName name="_xlnm.Print_Titles" localSheetId="1">'план-график'!$5:$7</definedName>
    <definedName name="_xlnm.Print_Titles" localSheetId="0">Финансирование!$5:$7</definedName>
    <definedName name="_xlnm.Print_Area" localSheetId="1">'план-график'!$A$1:$I$212</definedName>
    <definedName name="_xlnm.Print_Area" localSheetId="0">Финансирование!$A$1:$M$169</definedName>
    <definedName name="_xlnm.Print_Area" localSheetId="2">'Целевые индикаторы'!$A$2:$G$45</definedName>
  </definedNames>
  <calcPr calcId="144525"/>
</workbook>
</file>

<file path=xl/calcChain.xml><?xml version="1.0" encoding="utf-8"?>
<calcChain xmlns="http://schemas.openxmlformats.org/spreadsheetml/2006/main">
  <c r="G67" i="10" l="1"/>
  <c r="G69" i="10"/>
  <c r="G101" i="10"/>
  <c r="G98" i="10"/>
  <c r="K132" i="16" l="1"/>
  <c r="J132" i="16"/>
  <c r="K129" i="16"/>
  <c r="J129" i="16"/>
  <c r="K107" i="16" l="1"/>
  <c r="K104" i="16"/>
  <c r="I99" i="16" l="1"/>
  <c r="J99" i="16"/>
  <c r="K99" i="16"/>
  <c r="F44" i="11" l="1"/>
  <c r="F43" i="11"/>
  <c r="F42" i="11"/>
  <c r="F41" i="11"/>
  <c r="F40" i="11"/>
  <c r="F39" i="11"/>
  <c r="F38" i="11"/>
  <c r="F37" i="11"/>
  <c r="F36" i="11"/>
  <c r="F35" i="11"/>
  <c r="F33" i="11"/>
  <c r="F32" i="11"/>
  <c r="F31" i="11"/>
  <c r="F30" i="11"/>
  <c r="F29" i="11"/>
  <c r="F28" i="11"/>
  <c r="F27" i="11"/>
  <c r="F26" i="11"/>
  <c r="F25" i="11"/>
  <c r="F24" i="11"/>
  <c r="F23" i="11"/>
  <c r="F21" i="11"/>
  <c r="F20" i="11"/>
  <c r="F18" i="11"/>
  <c r="F17" i="11"/>
  <c r="F16" i="11"/>
  <c r="F15" i="11"/>
  <c r="F14" i="11"/>
  <c r="F13" i="11"/>
  <c r="F11" i="11"/>
  <c r="F10" i="11"/>
  <c r="F9" i="11"/>
  <c r="F8" i="11"/>
  <c r="I211" i="10"/>
  <c r="G211" i="10"/>
  <c r="F211" i="10"/>
  <c r="I210" i="10"/>
  <c r="G210" i="10"/>
  <c r="F210" i="10"/>
  <c r="I209" i="10"/>
  <c r="G209" i="10"/>
  <c r="F209" i="10"/>
  <c r="I208" i="10"/>
  <c r="G208" i="10"/>
  <c r="F208" i="10"/>
  <c r="I207" i="10"/>
  <c r="G207" i="10"/>
  <c r="F207" i="10"/>
  <c r="I206" i="10"/>
  <c r="G206" i="10"/>
  <c r="F206" i="10"/>
  <c r="I205" i="10"/>
  <c r="G205" i="10"/>
  <c r="F205" i="10"/>
  <c r="I204" i="10"/>
  <c r="G204" i="10"/>
  <c r="F204" i="10"/>
  <c r="I203" i="10"/>
  <c r="G203" i="10"/>
  <c r="F203" i="10"/>
  <c r="I202" i="10"/>
  <c r="G202" i="10"/>
  <c r="F202" i="10"/>
  <c r="I201" i="10"/>
  <c r="G201" i="10"/>
  <c r="F201" i="10"/>
  <c r="J200" i="10"/>
  <c r="I200" i="10"/>
  <c r="H200" i="10"/>
  <c r="J199" i="10"/>
  <c r="J197" i="10"/>
  <c r="G196" i="10"/>
  <c r="J193" i="10"/>
  <c r="J192" i="10"/>
  <c r="G191" i="10"/>
  <c r="J191" i="10" s="1"/>
  <c r="G186" i="10"/>
  <c r="J186" i="10" s="1"/>
  <c r="J185" i="10"/>
  <c r="J183" i="10"/>
  <c r="G176" i="10"/>
  <c r="J176" i="10" s="1"/>
  <c r="J175" i="10"/>
  <c r="I174" i="10"/>
  <c r="G174" i="10"/>
  <c r="F174" i="10"/>
  <c r="I173" i="10"/>
  <c r="G173" i="10"/>
  <c r="F173" i="10"/>
  <c r="I172" i="10"/>
  <c r="G172" i="10"/>
  <c r="F172" i="10"/>
  <c r="I171" i="10"/>
  <c r="G171" i="10"/>
  <c r="F171" i="10"/>
  <c r="I170" i="10"/>
  <c r="G170" i="10"/>
  <c r="F170" i="10"/>
  <c r="I169" i="10"/>
  <c r="G169" i="10"/>
  <c r="F169" i="10"/>
  <c r="I168" i="10"/>
  <c r="G168" i="10"/>
  <c r="F168" i="10"/>
  <c r="I167" i="10"/>
  <c r="G167" i="10"/>
  <c r="F167" i="10"/>
  <c r="I166" i="10"/>
  <c r="G166" i="10"/>
  <c r="F166" i="10"/>
  <c r="I165" i="10"/>
  <c r="G165" i="10"/>
  <c r="F165" i="10"/>
  <c r="I164" i="10"/>
  <c r="G164" i="10"/>
  <c r="F164" i="10"/>
  <c r="G158" i="10"/>
  <c r="G154" i="10"/>
  <c r="G143" i="10"/>
  <c r="G142" i="10" s="1"/>
  <c r="G138" i="10"/>
  <c r="G133" i="10" s="1"/>
  <c r="G134" i="10"/>
  <c r="I131" i="10"/>
  <c r="G131" i="10"/>
  <c r="F131" i="10"/>
  <c r="I130" i="10"/>
  <c r="G130" i="10"/>
  <c r="F130" i="10"/>
  <c r="G122" i="10"/>
  <c r="G116" i="10"/>
  <c r="G114" i="10" s="1"/>
  <c r="G112" i="10"/>
  <c r="I109" i="10"/>
  <c r="G109" i="10"/>
  <c r="F109" i="10"/>
  <c r="I108" i="10"/>
  <c r="G108" i="10"/>
  <c r="F108" i="10"/>
  <c r="I107" i="10"/>
  <c r="G107" i="10"/>
  <c r="F107" i="10"/>
  <c r="I106" i="10"/>
  <c r="G106" i="10"/>
  <c r="F106" i="10"/>
  <c r="I105" i="10"/>
  <c r="G105" i="10"/>
  <c r="F105" i="10"/>
  <c r="I104" i="10"/>
  <c r="G104" i="10"/>
  <c r="F104" i="10"/>
  <c r="G66" i="10"/>
  <c r="G102" i="10" s="1"/>
  <c r="I64" i="10"/>
  <c r="G64" i="10"/>
  <c r="F64" i="10"/>
  <c r="I63" i="10"/>
  <c r="G63" i="10"/>
  <c r="F63" i="10"/>
  <c r="I62" i="10"/>
  <c r="G62" i="10"/>
  <c r="F62" i="10"/>
  <c r="I61" i="10"/>
  <c r="G61" i="10"/>
  <c r="F61" i="10"/>
  <c r="G9" i="10"/>
  <c r="G59" i="10" s="1"/>
  <c r="L166" i="16"/>
  <c r="L168" i="16" s="1"/>
  <c r="K166" i="16"/>
  <c r="J166" i="16"/>
  <c r="J168" i="16" s="1"/>
  <c r="I166" i="16"/>
  <c r="I168" i="16" s="1"/>
  <c r="H166" i="16"/>
  <c r="H168" i="16" s="1"/>
  <c r="G166" i="16"/>
  <c r="G168" i="16" s="1"/>
  <c r="F166" i="16"/>
  <c r="F168" i="16" s="1"/>
  <c r="E166" i="16"/>
  <c r="E168" i="16" s="1"/>
  <c r="D166" i="16"/>
  <c r="D168" i="16" s="1"/>
  <c r="L161" i="16"/>
  <c r="K161" i="16"/>
  <c r="J161" i="16"/>
  <c r="I161" i="16"/>
  <c r="H161" i="16"/>
  <c r="G161" i="16"/>
  <c r="F161" i="16"/>
  <c r="E161" i="16"/>
  <c r="D161" i="16"/>
  <c r="L156" i="16"/>
  <c r="K156" i="16"/>
  <c r="J156" i="16"/>
  <c r="I156" i="16"/>
  <c r="H156" i="16"/>
  <c r="G156" i="16"/>
  <c r="F156" i="16"/>
  <c r="E156" i="16"/>
  <c r="D156" i="16"/>
  <c r="L148" i="16"/>
  <c r="K148" i="16"/>
  <c r="J148" i="16"/>
  <c r="I148" i="16"/>
  <c r="H148" i="16"/>
  <c r="G148" i="16"/>
  <c r="F148" i="16"/>
  <c r="E148" i="16"/>
  <c r="D148" i="16"/>
  <c r="L142" i="16"/>
  <c r="K142" i="16"/>
  <c r="J142" i="16"/>
  <c r="I142" i="16"/>
  <c r="H142" i="16"/>
  <c r="G142" i="16"/>
  <c r="F142" i="16"/>
  <c r="E142" i="16"/>
  <c r="D142" i="16"/>
  <c r="K139" i="16"/>
  <c r="J139" i="16"/>
  <c r="H139" i="16"/>
  <c r="G139" i="16"/>
  <c r="L138" i="16"/>
  <c r="K138" i="16"/>
  <c r="J138" i="16"/>
  <c r="I138" i="16"/>
  <c r="H138" i="16"/>
  <c r="G138" i="16"/>
  <c r="F138" i="16"/>
  <c r="E138" i="16"/>
  <c r="D138" i="16"/>
  <c r="H135" i="16"/>
  <c r="G135" i="16"/>
  <c r="L127" i="16"/>
  <c r="K127" i="16"/>
  <c r="J127" i="16"/>
  <c r="J126" i="16" s="1"/>
  <c r="I127" i="16"/>
  <c r="H127" i="16"/>
  <c r="G127" i="16"/>
  <c r="F127" i="16"/>
  <c r="E127" i="16"/>
  <c r="D127" i="16"/>
  <c r="L126" i="16"/>
  <c r="L146" i="16" s="1"/>
  <c r="I126" i="16"/>
  <c r="I146" i="16" s="1"/>
  <c r="F126" i="16"/>
  <c r="F146" i="16" s="1"/>
  <c r="E126" i="16"/>
  <c r="E146" i="16" s="1"/>
  <c r="D126" i="16"/>
  <c r="D146" i="16" s="1"/>
  <c r="H125" i="16"/>
  <c r="H124" i="16"/>
  <c r="H123" i="16"/>
  <c r="L122" i="16"/>
  <c r="K122" i="16"/>
  <c r="J122" i="16"/>
  <c r="I122" i="16"/>
  <c r="H122" i="16"/>
  <c r="G122" i="16"/>
  <c r="F122" i="16"/>
  <c r="E122" i="16"/>
  <c r="D122" i="16"/>
  <c r="H121" i="16"/>
  <c r="K120" i="16"/>
  <c r="J120" i="16"/>
  <c r="H119" i="16"/>
  <c r="L118" i="16"/>
  <c r="K118" i="16"/>
  <c r="J118" i="16"/>
  <c r="I118" i="16"/>
  <c r="H118" i="16"/>
  <c r="G118" i="16"/>
  <c r="F118" i="16"/>
  <c r="E118" i="16"/>
  <c r="D118" i="16"/>
  <c r="L117" i="16"/>
  <c r="K117" i="16"/>
  <c r="J117" i="16"/>
  <c r="I117" i="16"/>
  <c r="H117" i="16"/>
  <c r="G117" i="16"/>
  <c r="F117" i="16"/>
  <c r="E117" i="16"/>
  <c r="D117" i="16"/>
  <c r="L109" i="16"/>
  <c r="K109" i="16"/>
  <c r="J109" i="16"/>
  <c r="I109" i="16"/>
  <c r="H109" i="16"/>
  <c r="G109" i="16"/>
  <c r="F109" i="16"/>
  <c r="E109" i="16"/>
  <c r="D109" i="16"/>
  <c r="L103" i="16"/>
  <c r="L101" i="16" s="1"/>
  <c r="K103" i="16"/>
  <c r="K101" i="16" s="1"/>
  <c r="O101" i="16" s="1"/>
  <c r="J103" i="16"/>
  <c r="I103" i="16"/>
  <c r="H103" i="16"/>
  <c r="G103" i="16"/>
  <c r="F103" i="16"/>
  <c r="E103" i="16"/>
  <c r="D103" i="16"/>
  <c r="J101" i="16"/>
  <c r="I101" i="16"/>
  <c r="H101" i="16"/>
  <c r="G101" i="16"/>
  <c r="F101" i="16"/>
  <c r="E101" i="16"/>
  <c r="D101" i="16"/>
  <c r="L99" i="16"/>
  <c r="H99" i="16"/>
  <c r="G99" i="16"/>
  <c r="F99" i="16"/>
  <c r="E99" i="16"/>
  <c r="D99" i="16"/>
  <c r="J98" i="16"/>
  <c r="J111" i="16" s="1"/>
  <c r="I98" i="16"/>
  <c r="I111" i="16" s="1"/>
  <c r="H98" i="16"/>
  <c r="H111" i="16" s="1"/>
  <c r="G98" i="16"/>
  <c r="G111" i="16" s="1"/>
  <c r="F98" i="16"/>
  <c r="F111" i="16" s="1"/>
  <c r="E98" i="16"/>
  <c r="E111" i="16" s="1"/>
  <c r="D98" i="16"/>
  <c r="D111" i="16" s="1"/>
  <c r="K92" i="16"/>
  <c r="J92" i="16"/>
  <c r="L63" i="16"/>
  <c r="L96" i="16" s="1"/>
  <c r="K63" i="16"/>
  <c r="K96" i="16" s="1"/>
  <c r="J63" i="16"/>
  <c r="J96" i="16" s="1"/>
  <c r="I63" i="16"/>
  <c r="I96" i="16" s="1"/>
  <c r="H63" i="16"/>
  <c r="H96" i="16" s="1"/>
  <c r="G63" i="16"/>
  <c r="G96" i="16" s="1"/>
  <c r="F63" i="16"/>
  <c r="F96" i="16" s="1"/>
  <c r="E63" i="16"/>
  <c r="E96" i="16" s="1"/>
  <c r="D63" i="16"/>
  <c r="D96" i="16" s="1"/>
  <c r="K61" i="16"/>
  <c r="J61" i="16"/>
  <c r="G61" i="16"/>
  <c r="L60" i="16"/>
  <c r="K60" i="16"/>
  <c r="J60" i="16"/>
  <c r="I60" i="16"/>
  <c r="H60" i="16"/>
  <c r="G60" i="16"/>
  <c r="F60" i="16"/>
  <c r="E60" i="16"/>
  <c r="D60" i="16"/>
  <c r="K49" i="16"/>
  <c r="J49" i="16"/>
  <c r="L9" i="16"/>
  <c r="L58" i="16" s="1"/>
  <c r="K9" i="16"/>
  <c r="K58" i="16" s="1"/>
  <c r="J9" i="16"/>
  <c r="J58" i="16" s="1"/>
  <c r="I9" i="16"/>
  <c r="I58" i="16" s="1"/>
  <c r="H9" i="16"/>
  <c r="H58" i="16" s="1"/>
  <c r="G9" i="16"/>
  <c r="G58" i="16" s="1"/>
  <c r="F9" i="16"/>
  <c r="F58" i="16" s="1"/>
  <c r="E9" i="16"/>
  <c r="E58" i="16" s="1"/>
  <c r="D9" i="16"/>
  <c r="D58" i="16" s="1"/>
  <c r="G162" i="10" l="1"/>
  <c r="K168" i="16"/>
  <c r="G111" i="10"/>
  <c r="G198" i="10"/>
  <c r="G124" i="10"/>
  <c r="I169" i="16"/>
  <c r="D169" i="16"/>
  <c r="E169" i="16"/>
  <c r="F169" i="16"/>
  <c r="N10" i="16"/>
  <c r="L98" i="16"/>
  <c r="L111" i="16" s="1"/>
  <c r="L169" i="16" s="1"/>
  <c r="J146" i="16"/>
  <c r="J169" i="16" s="1"/>
  <c r="H126" i="16"/>
  <c r="H146" i="16" s="1"/>
  <c r="H169" i="16" s="1"/>
  <c r="K126" i="16"/>
  <c r="K146" i="16" s="1"/>
  <c r="G126" i="16"/>
  <c r="G146" i="16" s="1"/>
  <c r="G169" i="16" s="1"/>
  <c r="K98" i="16"/>
  <c r="K111" i="16" s="1"/>
  <c r="G170" i="16" l="1"/>
  <c r="K169" i="16"/>
  <c r="J170" i="16" s="1"/>
  <c r="G212" i="10"/>
  <c r="D170" i="16"/>
  <c r="G214" i="10" l="1"/>
</calcChain>
</file>

<file path=xl/sharedStrings.xml><?xml version="1.0" encoding="utf-8"?>
<sst xmlns="http://schemas.openxmlformats.org/spreadsheetml/2006/main" count="1728" uniqueCount="690">
  <si>
    <t>Реализация мер социальной поддержки детей военнослужащих, сотрудников органов внутренних дел, Федеральной службы безопасности Российской Федерации, прокуратуры Российской Федерации, органов уголовно-исполнительной системы Министерства юстиции Российской Федерации и органов Министерства Российской Федерации по делам гражданской обороны, чрезвычайным ситуациям и ликвидации последствий стихийных бедствий</t>
  </si>
  <si>
    <t>Предоставление мер государственной поддержки специалистов, работающих в организациях, подведомственных органу исполнительной власти Ульяновской области, уполномоченному в сфере социального обслуживания и социальной защиты</t>
  </si>
  <si>
    <t>2.3.</t>
  </si>
  <si>
    <t>Обучение (профессиональная переподготовка, повышение квалификации) русскому жестовому языку переводчиков в сфере профессиональной коммуникации неслышащих (переводчик жестового языка) и переводчиков в сфере профессиональной коммуникации лиц с нарушениями слуха и зрения (слепоглухих), в том числе тифлокомментаторов, организация курса лекций по применению жестового языка для родителей детей-инвалидов с нарушением слуха, специалистов органов социальной защиты, здравоохранения</t>
  </si>
  <si>
    <t>Участие сборных команд Ульяновской области в межрегиональных и всероссийских соревнованиях среди инвалидов и других МГН</t>
  </si>
  <si>
    <t>Областные спортивные соревнования для инвалидов и других МГН</t>
  </si>
  <si>
    <t>1.2.2.</t>
  </si>
  <si>
    <t>1.46.</t>
  </si>
  <si>
    <t>Приложение 3</t>
  </si>
  <si>
    <t>1.11.</t>
  </si>
  <si>
    <t>1.6.</t>
  </si>
  <si>
    <t>1.7.</t>
  </si>
  <si>
    <t>2.1.</t>
  </si>
  <si>
    <t>2.2.</t>
  </si>
  <si>
    <t>3.4.</t>
  </si>
  <si>
    <t xml:space="preserve"> «Обеспечение реализации государственной программы»</t>
  </si>
  <si>
    <t>3.</t>
  </si>
  <si>
    <t>х</t>
  </si>
  <si>
    <t>Доля доступных для граждан пожилого возраста и инвалидов учреждений социального обслуживания в общем количестве учреждений социального обслуживания, процентов</t>
  </si>
  <si>
    <t>1.8.</t>
  </si>
  <si>
    <t>Основное мероприятие "Предоставление мер социальной поддержки"</t>
  </si>
  <si>
    <t>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</si>
  <si>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</si>
  <si>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</si>
  <si>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</si>
  <si>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</si>
  <si>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</si>
  <si>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</si>
  <si>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</si>
  <si>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</si>
  <si>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</si>
  <si>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</si>
  <si>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</si>
  <si>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</si>
  <si>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</si>
  <si>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</si>
  <si>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</si>
  <si>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</si>
  <si>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</si>
  <si>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</si>
  <si>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</si>
  <si>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</si>
  <si>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</si>
  <si>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</si>
  <si>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</si>
  <si>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</si>
  <si>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</si>
  <si>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</si>
  <si>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</si>
  <si>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</si>
  <si>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</si>
  <si>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</si>
  <si>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</si>
  <si>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</si>
  <si>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</si>
  <si>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2.</t>
  </si>
  <si>
    <t xml:space="preserve">1. </t>
  </si>
  <si>
    <t>1.1.1.</t>
  </si>
  <si>
    <t>Х</t>
  </si>
  <si>
    <t>По факту бегства отправляется запрос на финансирование</t>
  </si>
  <si>
    <t>1.45.</t>
  </si>
  <si>
    <t>Агентство</t>
  </si>
  <si>
    <t>1.2.1.</t>
  </si>
  <si>
    <t>1.4.1.</t>
  </si>
  <si>
    <t>№ п/п</t>
  </si>
  <si>
    <t>Наименование раздела, мероприятия</t>
  </si>
  <si>
    <t>«Развитие мер социальной поддержки отдельных категорий граждан»</t>
  </si>
  <si>
    <t>Итого по подпрограмме</t>
  </si>
  <si>
    <t>Проведение социально значимых мероприятий</t>
  </si>
  <si>
    <t>"Семья и дети"</t>
  </si>
  <si>
    <t>"Доступная среда"</t>
  </si>
  <si>
    <t>Иные мероприятия</t>
  </si>
  <si>
    <t>1.1.</t>
  </si>
  <si>
    <t>1.2.</t>
  </si>
  <si>
    <t>1.3.</t>
  </si>
  <si>
    <t>1.4.</t>
  </si>
  <si>
    <t>1.5.</t>
  </si>
  <si>
    <t>Доступная среда</t>
  </si>
  <si>
    <t>Предоставление субсидий на оплату жилого помещения и коммунальных услуг</t>
  </si>
  <si>
    <t>Предоставление компенсаций по оплате жилого помещения и коммунальных услуг</t>
  </si>
  <si>
    <t>Предоставление государственной социальной помощи, в том числе на основании социального контракта</t>
  </si>
  <si>
    <t>Обеспечение ежемесячных выплат почётным гражданам Ульяновской области</t>
  </si>
  <si>
    <t>Обеспечение доплаты к пенсиям государственным служащим, получающим пенсию в соответствии с законодательством</t>
  </si>
  <si>
    <t>Предоставление услуг по погребению отдельных категорий граждан</t>
  </si>
  <si>
    <t>Предоставление дополнительных мер социальной поддержки супругам, детям и родителям лиц, замещавших государственные должности Ульяновской области, должности государственной гражданской службы Ульяновской области или должности в государственных органах Ульяновской области, не являющиеся должностями государственной гражданской службы Ульяновской области, и погибших при исполнении должностных (трудовых) обязанностей или умерших вследствие ранения, контузии, заболевания или увечья, полученных при исполнении должностных (трудовых) обязанностей</t>
  </si>
  <si>
    <t>Оказание мер социальной поддержки инвалидам боевых действий, проживающим на территории Ульяновской области</t>
  </si>
  <si>
    <t>Реализация мер социальной поддержки граждан, добровольно участвующих в охране общественного порядка на территории Ульяновской области</t>
  </si>
  <si>
    <t>Выплата пособий лицам, страдающим психическими расстройствами, находящимся в трудной жизненной ситуации</t>
  </si>
  <si>
    <t>Единовременные выплаты за вред, причинённый при оказании противотуберкулёзной помощи</t>
  </si>
  <si>
    <t>Обеспечение равной доступности услуг общественного транспорта для отдельных категорий граждан</t>
  </si>
  <si>
    <t>Предоставление мер поддержки творческим работникам</t>
  </si>
  <si>
    <t>Предоставление мер социальной поддержки инвалидам и участникам Великой Отечественной войны</t>
  </si>
  <si>
    <t>Предоставление мер социальной поддержки жёнам граждан, уволенных с военной службы</t>
  </si>
  <si>
    <t>Предоставление государственным гражданским служащим единовременной социальной выплаты на приобретение жилья</t>
  </si>
  <si>
    <t>Предоставление мер социальной поддержки работникам противопожарной службы Ульяновской области, профессиональных аварийно-спасательных служб и профессиональных аварийно-спасательных формирований Ульяновской области и лицам из их числа</t>
  </si>
  <si>
    <t>Предоставление мер социальной государственной поддержки добровольным пожарным</t>
  </si>
  <si>
    <t>Предоставление мер социальной поддержки на оплату жилищно-коммунальных услуг отдельным категориям граждан</t>
  </si>
  <si>
    <t>Предоставление дополнительных мер социальной поддержки многодетным семьям</t>
  </si>
  <si>
    <t>Выплата единовременных пособий гражданам, усыновившим (удочерившим) детей-сирот и детей, оставшихся без попечения родителей, на территории Ульяновской области</t>
  </si>
  <si>
    <t>Проведение ремонта жилых помещений, принадлежащих детям-сиротам и детям, оставшимся без попечения родителей, а также лицам из числа детей-сирот и детей, оставшихся без попечения родителей, на праве собственности</t>
  </si>
  <si>
    <t>Деятельность по опеке и попечительству в отношении несовершеннолетних</t>
  </si>
  <si>
    <t>Выплата ежемесячного пособия на ребёнка гражданам, имеющим детей</t>
  </si>
  <si>
    <t>Дополнительная социальная поддержка семей, имеющих детей</t>
  </si>
  <si>
    <t>Выплата ежегодных премий Губернатора Ульяновской области «Семья года»</t>
  </si>
  <si>
    <t>Предоставление мер социальной поддержки по обеспечению полноценным питанием беременных женщин и кормящих матерей (в части ежемесячной денежной выплаты)</t>
  </si>
  <si>
    <t>Выплата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</si>
  <si>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1.3.1.</t>
  </si>
  <si>
    <t>Повышение уровня доступности приоритетных объектов социальной защиты и услуг</t>
  </si>
  <si>
    <t>Приспособление входной группы, оборудование путей движения внутри здания, оборудование пандусами, поручнями, тактильными полосами, лифтом, подъёмным устройством, приспособление прилегающей территории, автостоянки для инвалидов, адаптация санитарных узлов, установка системы информации и сигнализации об опасности (визуальной, звуковой, тактильной) в областных государственных учреждениях социального обслуживания:</t>
  </si>
  <si>
    <t>Реализация комплекса информационных, просветительских и общественных мероприятий</t>
  </si>
  <si>
    <t>Проведение информационно-просветительской кампании по формированию у населения позитивного образа инвалидов и других МГН, подготовка и публикация учебных, информационных, справочных, методических пособий, руководств по формированию доступной среды для инвалидов и других МГН</t>
  </si>
  <si>
    <t>Проведение месячника «Белая трость», Международного дня глухих, Дня больных рассеянным склерозом, Дня больных сахарным диабетом</t>
  </si>
  <si>
    <t>Целевые индикаторы подпрограммы 3</t>
  </si>
  <si>
    <t>Уровень достижения плановых значений целевых индикаторов государственной программы, процентов</t>
  </si>
  <si>
    <t>1.9.</t>
  </si>
  <si>
    <t>1.10.</t>
  </si>
  <si>
    <t>3 кв.</t>
  </si>
  <si>
    <t>Причина отклонения</t>
  </si>
  <si>
    <t>Процент достижения целевого индикатора (Факт/План)</t>
  </si>
  <si>
    <t>Фактическое значение</t>
  </si>
  <si>
    <t>Плановое значение</t>
  </si>
  <si>
    <t>Наименование целевого индикатора</t>
  </si>
  <si>
    <t>4.</t>
  </si>
  <si>
    <t>5.</t>
  </si>
  <si>
    <t>Министерство строительства</t>
  </si>
  <si>
    <t>Министерство, Логинов Михаил Васильевич, директор департамента планирования и государственных закупок</t>
  </si>
  <si>
    <t>Организация социальной реабилитации и ресоциализации лиц, потребляющих наркотические средства и психотропные вещества в немедицинских целях, на территории Ульяновской области</t>
  </si>
  <si>
    <t>Осуществление ежемесячной выплаты в связи с рождением (усыновлением) первого ребёнка</t>
  </si>
  <si>
    <t>Проведение туристического слёта</t>
  </si>
  <si>
    <t>пункт исключён с 1 января 2018 года. - Постановление Правительства Ульяновской области от 20.10.2017 N 25/496-П</t>
  </si>
  <si>
    <t>Министерство, Адонин Александр Алексеевич, директор департамента развития социальной поддержки населения</t>
  </si>
  <si>
    <t>Основное мероприятие "Реализация регионального проекта "Старшее поколение", направленного на достижение соответствующих результатов реализации федерального проекта "Старшее поколение"</t>
  </si>
  <si>
    <t>2.2.1.</t>
  </si>
  <si>
    <t>2.2.2.</t>
  </si>
  <si>
    <t>2.2.3.</t>
  </si>
  <si>
    <t xml:space="preserve">Министерство </t>
  </si>
  <si>
    <t>6.</t>
  </si>
  <si>
    <t>7.</t>
  </si>
  <si>
    <t>8.</t>
  </si>
  <si>
    <t>9.</t>
  </si>
  <si>
    <t>10.</t>
  </si>
  <si>
    <t>11.</t>
  </si>
  <si>
    <t>1.2.2.1.</t>
  </si>
  <si>
    <t>1.1.2.</t>
  </si>
  <si>
    <t>1.1.3.</t>
  </si>
  <si>
    <t>1.2.2.2.</t>
  </si>
  <si>
    <t>1.2.2.3.</t>
  </si>
  <si>
    <t>1.2.2.4.</t>
  </si>
  <si>
    <t>1.2.2.5.</t>
  </si>
  <si>
    <t>Основное мероприятие "Мероприятия по формированию условий для повышения уровня профессионального развития и занятости, включая сопровождаемое содействие занятости инвалидов, в том числе детей-инвалидов, проживающих на территории Ульяновской области"</t>
  </si>
  <si>
    <t>2.1.2.</t>
  </si>
  <si>
    <t>2.1.3.</t>
  </si>
  <si>
    <t>2.1.4.</t>
  </si>
  <si>
    <t>2.1.5.</t>
  </si>
  <si>
    <t>2.1.6.</t>
  </si>
  <si>
    <t>2.1.7.</t>
  </si>
  <si>
    <t>2.1.8.</t>
  </si>
  <si>
    <t>2.1.9.</t>
  </si>
  <si>
    <t>2.3.1.</t>
  </si>
  <si>
    <t>2.3.2.</t>
  </si>
  <si>
    <t>2.4.</t>
  </si>
  <si>
    <t>2.5.</t>
  </si>
  <si>
    <t>1.2.3.</t>
  </si>
  <si>
    <t>Основное мероприятие "Мероприятия по формированию условий для развития системы комплексной реабилитации и абилитации инвалидов, в том числе детей-инвалидов, а также ранней помощи на территории Ульяновской области"</t>
  </si>
  <si>
    <t>2.1.1.</t>
  </si>
  <si>
    <t>Предоставление субсидий  на оплату жилого помещения и коммунальных услуг. 1. Прием документов. 2.Принятие решения о назначении субсидии. 3. Назначение субсидии. 4. Формирование выплатных документов. 5. Направление выплатных документов в кредитные организации и отделения почтовой связи</t>
  </si>
  <si>
    <t>Предоставление компенсаций по оплате жилого помещения и коммунальных услуг. 1. Прием документов. 2.Принятие решения о назначении субсидии. 3. Назначение субсидии. 3. Формирование выплатных документов. 4. Направление выплатных документов в кредитные организации и отделения почтовой связи</t>
  </si>
  <si>
    <t>1) приём  и проверка документов; 2) получатель берёт направление в организации с которой заключен договор на изготовление изделий; 3) по факту изготовления изделий в органы социальной защиты поставщиками предоставляется реестр получателей изделий; 4) на основании реестра органы социальной защиты оплачивают произведённые изделия. Приобретение протезно-ортопедических изделий лицам, не имеющим инвалидности, но по медицинским показаниям нуждающимся в них</t>
  </si>
  <si>
    <t>1) прием документов; 2) подготовка распорядительного документа; 3) предоставление выплаты. Предоставление мер социальной поддержки труженика тыла</t>
  </si>
  <si>
    <t>Предоставление мер социальной поддержки реабилитированным лицам и лицам, пострадавшим от политических репрессий. По оплатем ЖКУ: 1. Реестры получателей направляются в расчётную организацию (РО). 2. РО осуществляет расчёт сумм ЕДК. 3. Получение от РО реестров с рассчитанными суммами ЕДК. 4 Формирование выплатных документов на представление ЕДК через почтовые отделения и кредитные организации</t>
  </si>
  <si>
    <t xml:space="preserve">Предоставление мер социальной поддержки ветеранам труда Ульяновской области. По оплате ЖКУ: 1. Реестры получателей направляются в расчётную организацию (РО). 2. РО осуществляет расчёт сумм ЕДК. 3. Получение от РО реестров с рассчитанными суммами ЕДК. 4 Формирование выплатных документов на представление ЕДК через почтовые отделения и кредитные </t>
  </si>
  <si>
    <t xml:space="preserve">Ежемесячные и единовременные выплаты почётным гражданам 1.Прием документов. 2.Принятие решения о назначении компенс. выплаты на погребение Почётного гражданина Ульяновской области, на установление надгробия на могиле Почётного гражданина Ульяновской области. 3.Формирование выплатных документов. 4. Направление выплатных документов на оплату через Сбербанк и Главпочтамт </t>
  </si>
  <si>
    <t>Ежемесячное предоставление пенсии за выслугу лет бывшим гос. служащим Ульяновской области. 1. Прием документов. 2. Принятие Распоряжения Минздравсоцразвития Ульяновской области о назначении (об отказе) пенсии за выслугу лет. 3. Назначение пенсии. 4. Формирование выплатных документов. 5. Направление выплатных документов в Сбербанк и Главпочтамт</t>
  </si>
  <si>
    <t>1) прием документов; 2) подготовка распорядительного документа; 3) предоставление выплаты. Выплата пособия по погребению отдельным категориям граждан</t>
  </si>
  <si>
    <t>Предоставление мер социальной поддержки педагогическим работникам образовательных учреждений. 1. Реестры получателей направляются в расчётную организацию (РО). 2. РО осуществляет расчёт сумм ЕДК. 3. Получение от РО реестров с рассчитанными суммами ЕДК. 4 Формирование выплатных документов на представление ЕДК через почтовые отделения и кредитные организации</t>
  </si>
  <si>
    <t>1) прием документов; 2) подготовка распорядительного документа; 3) предоставление выплаты</t>
  </si>
  <si>
    <t>1) прием документов; 2) подготовка распорядительного документа; 3) предоставление выплаты. Оказание  помощи гражданам</t>
  </si>
  <si>
    <t>1) прием документов; 2) подготовка распорядительного документа; 3) предоставление выплаты. Оказание мер социальной поддержки инвалидам боевых действий</t>
  </si>
  <si>
    <t>1) прием документов; 2) подготовка распорядительного документа; 3) предоставление выплаты. оказание мер социальной поддержки гражданам</t>
  </si>
  <si>
    <t>1) прием документов; 2) подготовка распорядительного документа; 3) предоставление выплаты. Оказание мер социальной поддержки гражданам, добровольно участвующих в охране общественного порядка на территории Ульяновской области</t>
  </si>
  <si>
    <t>1) прием документов; 2) подготовка распорядительного документа; 3) предоставление выплаты. Выплата пособий людям, страдающих психическими расстройствами, находящихся в трудной жизненной ситуации</t>
  </si>
  <si>
    <t>Подготовка ТЗ, проведение конкурсов, заключение контрактов на проведение социально-значимых мероприятий</t>
  </si>
  <si>
    <t>Ежемесячное предоставление материального обеспечения вдовам. Ежемесячное формирование выплатных  документов на Сбербанк</t>
  </si>
  <si>
    <t>1.Приём документов  2. Формирование выплатных документов . 3. Направление выплатных документов в Сбербанк и Главпочтамт. Ежемесячная денежная выплата гражданам, достигшим 65-летнего возраста</t>
  </si>
  <si>
    <t>1) прием документов; 2) подготовка распорядительного документа; 3) предоставление выплаты. Ежемесячная компенсация гражданам</t>
  </si>
  <si>
    <t>1) прием документов; 2) подготовка распорядительного документа; 3) предоставление выплаты. Ежемесячная выплата жёнам граждан, уволенных с военной службы</t>
  </si>
  <si>
    <t>1) прием документов; 2) заключение соглашения об информационном взаимодействии с расчетными организациями, имеющими обязатальства перед населением по предосталению коммунальных услуг; 3) формирование Реестра, содержащего информацию о получателях ежемесячной денежной компенсации на оплату ЖКУ отдельным категориям граждан 4) зачисление денежных средст расчётным организациям</t>
  </si>
  <si>
    <t xml:space="preserve">Прием документов, их проверка и включение граждан в список на получение свидетельств. Подготовка распоряжения о выдаче свидетельств. Реализация выданных свидетельств (проверка правоустанавливающих документов, подготовка распоряжения о перечислении денежных средств, перечисление денежных средств)  </t>
  </si>
  <si>
    <t>1) Прием документов; 2) Подготовка распорядительного документа; 3) Предоставление выплаты. Ежемесячная выплата гражданам</t>
  </si>
  <si>
    <t xml:space="preserve">1) прием документов; 2) подготовка распорядительного документа; 3) предоставление выплаты. Предоставление мер государственной социальной поддержки гражданам отдельных категорий специалистов </t>
  </si>
  <si>
    <t xml:space="preserve">1) прием документов; 2) подготовка распорядительного документа; 3) предоставление выплаты. Предоставление мер государственной социальной поддержки отдельных категорий специалистов </t>
  </si>
  <si>
    <t>1) прием документов; 2) подготовка распорядительного документа; 3) предоставление выплаты. Предоставление мер социальной государственной поддержки добровольным пожарным</t>
  </si>
  <si>
    <t>1) прием документов; 2) подготовка распорядительного документа; 3) предоставление ежемесячной компенсации расходов на уплату взноса на капитальный ремонт общего имущества в многоквартирных домах гражданам</t>
  </si>
  <si>
    <t>1) прием документов; 2) подготовка распорядительного документа; 3) предоставление ежемесячной компенсации расходов на уплату взноса на капитальный ремонт общего имущества в многоквартирных домах гражданину</t>
  </si>
  <si>
    <t>Предоставление мер социальной поддержки лицам награжденным знаком «Почетный донор СССР» и «Почетный донор России»</t>
  </si>
  <si>
    <t>1) прием документов; 2) подготовка распорядительного документа; 3) предоставление выплаты. Компенсационные выплаты гражданам</t>
  </si>
  <si>
    <t>1) прием документов; 2) подготовка распорядительного документа; 3) предоставление выплаты. Ежемесячная выплата гражданам, подвергшихся воздействию радиации</t>
  </si>
  <si>
    <t>1. Сбор документов на участие в конкурсе 2. Заключение договора о предоставлении субсидии 3. Предоставление субсидии на оказание социальных услуг на дому 4.Сбор отчётов о расходовании субсидии</t>
  </si>
  <si>
    <t>1) прием документов; 2) подготовка распорядительного документа; 3) предоставление выплаты. Предоставление дополнительных мер социальной поддержки многодетным семьям</t>
  </si>
  <si>
    <t>1) прием документов; 2) проверка документов; 3) принятие решения о назначении пособия; 4) выплата пособия. Выплата единовременного пособия на усыновлённых детей</t>
  </si>
  <si>
    <t>1) прием документов; 2) подготовка распорядительного документа; 3) предоставление выплаты. Предоставление выплат лицам из числа детей-сирот и детей, оставшихся без попечения родителей</t>
  </si>
  <si>
    <t>1) прием документов; 2) составление акта обследования жилого помещения, проверка выполненных работ; 3) рассмотрение документов на комиссии; 4) принятие решения об окончании ремонта; 5) перечисление денежных средств. Проведение ремонта жилых помещений получателю</t>
  </si>
  <si>
    <t>Проверка документов, подготовка распоряжений о выдаче сертификатов, выдача сертификатов.  Выдача сертификатов</t>
  </si>
  <si>
    <t xml:space="preserve">1) прием документов; 2) подготовка распорядительного документа; 3) предоставление выплаты. Ежемесячная выплата на детей до достижения им возраста 3 лет  </t>
  </si>
  <si>
    <t xml:space="preserve">1) прием документов; 2) подготовка распорядительного документа; 3) предоставление выплаты. Расходы по доставке по ежемесячной выплате на детей до достижения им возраста 3 лет  </t>
  </si>
  <si>
    <t>Предоставление мер социальной поддержи семьям, в которых оба родителя являются инвалидами и воспитывают несовершеннолетних детей; семьям, в которых единственный родитель инвалид и воспитывает несовершеннолетних детей</t>
  </si>
  <si>
    <t xml:space="preserve">Проверка и включение граждан в список на получение свидетельств. Подготовка распоряжения о выдаче свидетельств, выдача свидетельств о предоставлении единовременных выплат. Реализация выданных свидетельств (проверка правоустанавливающих документов, подготовка распоряжения о перечислении денежных средств, перечисление денежных средств) </t>
  </si>
  <si>
    <t>ежемесячная денежная выплата беременным женщинам и кормящим матерям</t>
  </si>
  <si>
    <t>Единовременное пособие беременным женам военнослужащих</t>
  </si>
  <si>
    <t xml:space="preserve">1) прием документов; 2) подготовка распорядительного документа; 3) предоставление выплаты. Выплата пособий по уходу за ребёнком до достижения им возраста полутора лет </t>
  </si>
  <si>
    <t xml:space="preserve">Выплата пособий при рождении ребёнка гражданам, не подлежащим обязательному  социальному страхованию на случай временной нетрудоспособности и в связи с материнством </t>
  </si>
  <si>
    <t>1) прием документов; 2) подготовка распорядительного документа; 3) перечисление денежных средств. Выплата единовременного пособия получателям</t>
  </si>
  <si>
    <t>1) прием заявок от МО; 2) предоставление субвенций МО; 3) перечисление денежных средств. Осуществление выплат детям-сиротам и детям, оставшимся без попечения родителей, лицам из их числа</t>
  </si>
  <si>
    <t xml:space="preserve">1) прием заявок от МО; 2) предоставление субвенций МО; 3) перечисление денежных средств. Ежемесячные выплаты на содержание ребёнка в семье опекуна (попечителя) и приёмной семье; выплаты вознаграждения, причитающегося приёмному родителю </t>
  </si>
  <si>
    <t>1) прием заявок от МО; 2) предоставление субвенций МО; 3) расходование субвенций; 4) предоставление в уполномоченный орган отчёта об использовании субвенций, 23 МО</t>
  </si>
  <si>
    <t xml:space="preserve">1) прием документов; 2) подготовка распорядительного документа; 3) предоставление выплаты. Выплата пособий </t>
  </si>
  <si>
    <t>Оказание государственной услуги по профессиональной ориентации гражданам с ограниченными возможностями здоровья, гражданам с ограниченными возможностями здоровья оказание государственной услуги по психологической поддержке</t>
  </si>
  <si>
    <t>Оказание государственной услуги по профессиональному обучению и дополнительному профессиональному образованию безработных граждан из числа инвалидов</t>
  </si>
  <si>
    <t>Размещение информации в СМИ</t>
  </si>
  <si>
    <t>Оказание государственной услуги по самозанятости гражданам из числа инвалидов</t>
  </si>
  <si>
    <t>Оказание государсвенной усдуги по социальной адаптации гражданам из числа инвалидов</t>
  </si>
  <si>
    <t>Оказание государственной услуги по обучению специалистов</t>
  </si>
  <si>
    <t>ВСЕГОГ ПО ПРОГРАММЕ</t>
  </si>
  <si>
    <t xml:space="preserve">Министерство семейной, демографической политики и социального благополучия Ульянолвской области (далее - Министерство), Адонин Александр Алексеевич, директор департамента методологии и организации социальной поддержки населения </t>
  </si>
  <si>
    <t xml:space="preserve">Министерство, Адонин Александр Алексеевич, директор департамента методологии и организации социальной поддержки населения </t>
  </si>
  <si>
    <t>Министерство, Гурьева Наталья Сергеевна, директор департамента повышения качества жизни населения</t>
  </si>
  <si>
    <t>ОГКУСЗН Ульяновской области, Жулина Ольга Анатольевна, директор</t>
  </si>
  <si>
    <t>Областное государственное казённое учреждение социальной защиты населения Ульяновской области (далее - ОГКУСЗН Ульяновской области), Белова Рамиля Вазыховна, заместитель директора</t>
  </si>
  <si>
    <t>УОГКУСЗН "ЕОЦСВ", Бадьярова Светлана Александровна, начальник отдела развития отрасли и инвестиционной деятельности</t>
  </si>
  <si>
    <t>Целевые индикаторы подпрограммы</t>
  </si>
  <si>
    <t>Министерство, Егорова Светлана Владимировна, начальник отдела развития социальной сплочённости</t>
  </si>
  <si>
    <t>Министерство, Габбасова Наталья Николаевна, директор департамента охраны прав несовершеннолетних</t>
  </si>
  <si>
    <t>Министерство,  Бадыкшина Наталья Леонидовна, референт департамента охраны прав несовершеннолетних</t>
  </si>
  <si>
    <t>Ширшова Надежда Викторовна, директор департамента семейной и  демографической политики</t>
  </si>
  <si>
    <t>Министерство, Демкина Анна Александровна, начальник отдела развития социального обслуживания граждан</t>
  </si>
  <si>
    <t xml:space="preserve">Министерство, Зорина Наталья Владимировна, Начальник отдела повышения качества жизни граждан старшего поколения, ветеранов и инвалидов    </t>
  </si>
  <si>
    <t xml:space="preserve">Целевые индикаторы подпрограммы </t>
  </si>
  <si>
    <t>Министерство, Батраков Дмитрий Владимирович, директор департамента финансов</t>
  </si>
  <si>
    <t>УОГКУСЗН "ЕОЦСВ", Афанасьев Олег Геннадьевич, исполняющий обязанности директора, Гурьева Наталья Сергеевна, директор департамента повышения качества жизни населения</t>
  </si>
  <si>
    <t>Агентство, 
Министерство</t>
  </si>
  <si>
    <t>Агентство, Дронова Светлана Владимировна, руководитель</t>
  </si>
  <si>
    <t>Министерство образования, Семёнова Наталья Владимировна, Министр</t>
  </si>
  <si>
    <t>Министерство культуры, Сидорова Евгения Евгеньевна, Министр</t>
  </si>
  <si>
    <t>Министерство, Министерство образования, Министерство здравоохранения</t>
  </si>
  <si>
    <t>Целевые индикаторы попрограммы</t>
  </si>
  <si>
    <t>Доля выпускников-инвалидов 9-х и 11-х классов, охваченных профориентационной работой, в общей численности выпускников-инвалидов 9-х и 11-х классов в Ульяновской области, процентов</t>
  </si>
  <si>
    <t>Доля занятых инвалидов трудоспособного возраста в общей численности инвалидов трудоспособного возраста, проживающих на территории Ульяновской области, процентов</t>
  </si>
  <si>
    <t>в том числе обеспечение деятельности, связанной с созданием, развитием и использованием информационных систем и компонентов информационно-телекоммуникационной инфраструктуры</t>
  </si>
  <si>
    <t>Предоставление компенсационных выплат в случае фактического увеличения размера вносимой гражданами платы за коммунальные услуги, превышающего предельные (максимальные) индексы изменения размера вносимой гражданами платы за коммунальные услуги в муниципальных образованиях Ульяновской области</t>
  </si>
  <si>
    <t>Проведение мероприятий с участием инвалидов</t>
  </si>
  <si>
    <t>УОГКУСЗН "ЕОЦСВ", Афанасьев Олег Геннадьевич, исполняющий обязанности директора</t>
  </si>
  <si>
    <t xml:space="preserve">1) прием документов; 2) подготовка распорядительного документа; 3) предоставление выплаты. Предоставление компенсационных выплат гражданам из числа социально не защищённых категорий </t>
  </si>
  <si>
    <t>1) прием документов; 2) подготовка распорядительного документа; 3) перечисление денежных средств. Возмещение расходов детям-сиротам и детям, оставшихся без попечения родителей</t>
  </si>
  <si>
    <t xml:space="preserve">Реализация мер социальной поддержки детей </t>
  </si>
  <si>
    <t>Сопровождение программного продукта по расчёту выплат мер социальной поддержки</t>
  </si>
  <si>
    <t>Министерство, Бакуева Марина Ивановна, директор департамента финансов</t>
  </si>
  <si>
    <t>Подпрограмма «Развитие мер социальной поддержки отдельных категорий граждан»</t>
  </si>
  <si>
    <t>801 01 0000 0</t>
  </si>
  <si>
    <t>802 01 1217 0</t>
  </si>
  <si>
    <t>802 01 0000 0</t>
  </si>
  <si>
    <t>802 P1 0000 0</t>
  </si>
  <si>
    <t>803 01 0000 0</t>
  </si>
  <si>
    <t>803 01 1401 0</t>
  </si>
  <si>
    <t>803 01 1402 0</t>
  </si>
  <si>
    <t>803 01 1404 0</t>
  </si>
  <si>
    <t>Основное мероприятие "Обеспечение доступности приоритетных объектов и услуг в приоритетных сферах жизнедеятельности инвалидов и других маломобильных групп населения (далее - МГН) в областных государственных организациях"</t>
  </si>
  <si>
    <t>Приобретение микроавтобуса для перевозки инвалидов и других МГН, приобретение специализированных велосипедов и других средств реабилитации, не входящих в перечень технических средств реабилитации</t>
  </si>
  <si>
    <t>Повышение уровня доступности и качества реабилитационных услуг для инвалидов, в том числе для детей-инвалидов, содействие в их социальной интеграции</t>
  </si>
  <si>
    <t>Оснащение реабилитационным оборудованием государственных организаций социального обслуживания, организаций для детей-сирот и детей, оставшихся без попечения родителей</t>
  </si>
  <si>
    <t>803 01 1403 0</t>
  </si>
  <si>
    <t>Осуществление закупок транспортных средств, необходимых для перевозки лиц старше 65 лет, проживающих в сельской местности, в медецинские организации</t>
  </si>
  <si>
    <t>803 P3 0000 0</t>
  </si>
  <si>
    <t>803 P3 5293 0</t>
  </si>
  <si>
    <t>804 01 0000 0</t>
  </si>
  <si>
    <t>805 01 0000 0</t>
  </si>
  <si>
    <t xml:space="preserve">Сбор пакетов документов территориальными органами, принятие решения о выплате, оформление решения протоколом, подготовка распоряжения на перечисление денежных средств, предоставление  помощи в форме социального контракта, помощи в форме электронной социальной продовольственной карты, приобретение новогодних подарков детям-инвалидам и детям, нуждающимся в особой заботе </t>
  </si>
  <si>
    <t xml:space="preserve">1) прием документов; 2) подготовка распорядительного документа; 3) предоставление выплаты. Предоставление дополнительных мер социальной поддержки гражданам </t>
  </si>
  <si>
    <t>1) прием документов; 2) подготовка распорядительного документа; 3) предоставление выплаты. Единовременная выплата гражданам</t>
  </si>
  <si>
    <t>1) прием документов; 2) подготовка распорядительного документа; 3) предоставление выплаты. Предоставление единовременного пособия работнику противопожарной службы Ульяновской области</t>
  </si>
  <si>
    <t>Проверка правоустанавливающих документов, подготовка распоряжения о перечислении денежных средств, перечисление денежных средств</t>
  </si>
  <si>
    <t>1) прием документов; 2) подготовка распорядительного документа; 3) предоставление выплаты. Ежемесячная выплата гражданам</t>
  </si>
  <si>
    <t xml:space="preserve">Выплата пособия по беременности и родам </t>
  </si>
  <si>
    <t>Предоставление выплаты. Выплата пособия</t>
  </si>
  <si>
    <t>Разработка и издание печатной продукции для проведения информационно-просветительской кампании по формированию у населения позитивного образа инвалидов и других маломобильных групп населения</t>
  </si>
  <si>
    <t>Приобретение реабилитационного оборудования государственными организациями социального обслуживания, организациями для детей-сирот и детей, оставшихся без попечения родителей</t>
  </si>
  <si>
    <t xml:space="preserve">Приобретение специализированного транспорта </t>
  </si>
  <si>
    <t xml:space="preserve">государственной программы "Социальная поддержка и защита населения на территории Ульяновской области" </t>
  </si>
  <si>
    <t>Сбор пакетов документов , принятие решения о выплате, оформление решения протоколом, подготовка распоряжения на перечисление денежных средств, предоставление адресной помощи</t>
  </si>
  <si>
    <t>Предоставление мер социальной поддержки ветеранам труда. По оплате ЖКУ: 1. Реестры получателей направляются в расчётную организацию (РО). 2. РО осуществляет расчёт сумм ЕДК. 3. Получение от РО реестров с рассчитанными суммами ЕДК. 4 Формирование выплатных документов на представление ЕДК через почтовые отделения и кредитные организации</t>
  </si>
  <si>
    <t>Министерство, Габбасова Наталья Николаевна, директор департамента охраны прав несовершеннолетних, Гурьева Наталья Сергеевна, директор департамента  повышения качества жизни населения, Ширшова Надежда Викторовна, директор департамента семейной и  демографической политики</t>
  </si>
  <si>
    <t>Подготовка распорядительного документа на основании выдачи удостоверения "Ветеран труда"; 2) предоставление выплаты. Ежегодная денежная выплата гражданам родившихся в период с 01 января 1927 года по 31 декабря 1945 года</t>
  </si>
  <si>
    <t>Предоставление адресной материальной помощи гражданам, оказавшимся в трудной жизненной ситуации, неработающим пенсионерам, являющимся получателями страховых пенсий по старости и по инвалидности, гражданам, которым предоставляется лечение методом программного системного гемодиализа</t>
  </si>
  <si>
    <t>Приобретение и ремонт протезно-ортопедических изделий лицам, не имеющим инвалидности, но по медицинским показаниям нуждающимся в них</t>
  </si>
  <si>
    <t>Обеспечение мер социальной поддержки ветеранов труда</t>
  </si>
  <si>
    <t>Обеспечение мер социальной поддержки тружеников тыла</t>
  </si>
  <si>
    <t>Обеспечение мер социальной поддержки реабилитированных лиц и лиц, признанных пострадавшими от политических репрессий</t>
  </si>
  <si>
    <t>Обеспечение мер социальной поддержки ветеранов труда Ульяновской области</t>
  </si>
  <si>
    <t>Предоставление мер социальной поддержки педагогическим работникам образовательных организаций, работающим и проживающим в сельской местности, рабочих посёлках (посёлках городского типа)</t>
  </si>
  <si>
    <t>Предоставление компенсационных выплат за проезд на садово-дачные массивы для социально незащищённых категорий лиц</t>
  </si>
  <si>
    <t>Выплата военнослужащим, сотрудникам правоохранительных органов и членам их семей</t>
  </si>
  <si>
    <t>Реализация мер социальной поддержки родителей и супругов военнослужащих, сотрудников органов внутренних дел, Федеральной службы безопасности Российской Федерации, прокуратуры Российской Федерации, органов уголовно-исполнительной системы Министерства юстиции Российской Федерации, погибших при исполнении обязанностей военной службы, служебных обязанностей или умерших вследствие ранения, контузии, заболеваний, увечья, полученных при исполнении обязанностей военной службы, служебных обязанностей</t>
  </si>
  <si>
    <t>Материальное обеспечение вдовы Сычёва В.А. и вдовы Доронина Н.П.</t>
  </si>
  <si>
    <t>Обеспечение исполнения полномочий по предоставлению ежемесячной денежной компенсации на оплату жилого помещения и (или) коммунальных услуг отдельным категориям граждан (расчёты с РИЦ)</t>
  </si>
  <si>
    <t>Предоставление ежегодной денежной выплаты гражданам, родившимся в период с 1 января 1927 года по 31 декабря 1945 года</t>
  </si>
  <si>
    <t>Предоставление ежемесячной денежной выплаты приёмным семьям для лиц, нуждающихся в социальном обслуживании</t>
  </si>
  <si>
    <t>Предоставление детям-сиротам и детям, оставшимся без попечения родителей, а также отдельным категориям лиц из их числа, являющимся собственниками жилых помещений в многоквартирных домах, расположенных на территории Ульяновской области, ежемесячной компенсации расходов на уплату взноса на капитальный ремонт общего имущества в таких многоквартирных домах</t>
  </si>
  <si>
    <t>Предоставление мер государственной социальной поддержки отдельным категориям специалистов государственных организаций социального обслуживания, работающих и проживающих в сельской местности на территории Ульяновской области</t>
  </si>
  <si>
    <t>Предоставление мер социальной поддержки отдельным категориям молодых специалистов государственных организаций социального обслуживания</t>
  </si>
  <si>
    <t>Предоставление единовременного пособия в целях возмещения вреда, причинённого в связи с исполнением работниками противопожарной службы Ульяновской области трудовых обязанностей</t>
  </si>
  <si>
    <t>Предоставление отдельным категориям граждан ежемесячной компенсации расходов на уплату взноса на капитальный ремонт общего имущества в многоквартирном доме</t>
  </si>
  <si>
    <t>Предоставление мер социальной поддержки по обеспечению жильём отдельных категорий граждан, установленных Федеральным законом от 12.01.1995 № 5-ФЗ "О ветеранах"</t>
  </si>
  <si>
    <t>Предоставление отдельных мер социальной поддержки гражданам, подвергшимся воздействию радиации</t>
  </si>
  <si>
    <t>Предоставление мер социальной поддержки по обеспечению жильём отдельных категорий граждан, установленных Федеральным законом от 24.11.1995 № 181-ФЗ "О социальной защите инвалидов в Российской Федерации"</t>
  </si>
  <si>
    <t>Предоставление мер социальной поддержки лицам, награждённым знаком "Почётный донор СССР" и "Почётный донор России"</t>
  </si>
  <si>
    <t>Осуществление компенсационных выплат гражданам при возникновении поствакцинальных осложнений</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</si>
  <si>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t>
  </si>
  <si>
    <t>Доля пожилых малоимущих граждан, имеющих доход ниже черты бедности, являющихся получателями государственной социальной помощи на основании социального контракта, в общей численности пожилых граждан, имеющих доход ниже черты бедности, обратившихся за государственной социальной помощью, процент</t>
  </si>
  <si>
    <t>Доля малоимущих семей с детьми, имеющих доход ниже черты бедности, являющихся получателями государственной социальной помощи на основании социального контракта, в общей численности малоимущих семей с детьми, имеющих доход ниже черты бедности, обратившихся за государственной социальной помощью, процент</t>
  </si>
  <si>
    <t>Доля пожилых граждан, имевших доход ниже черты бедности, получивших государственную социальную помощь на основании социального контракта, преодолевших черту бедности, в общей численности пожилых граждан, получивших государственную социальную помощь на основании социального контракта, процент</t>
  </si>
  <si>
    <t>Доля семей с детьми, имевших доход ниже черты бедности, получивших государственную социальную помощь на основании социального контракта, преодолевших черту бедности, в общей численности семей с детьми, получивших государственную социальную помощь на основании социального контракта, процент</t>
  </si>
  <si>
    <t xml:space="preserve">Адонин Александр Алексеевич, директор департамента методологии и организации социальной поддержки населения </t>
  </si>
  <si>
    <t>Доля детей-сирот и детей, оставшихся без попечения родителей, переданных на воспитание в семьи граждан Российской Федерации, проживающих на территории Ульяновской области, в общей численности детей-сирот и детей, оставшихся без попечения родителей, проживающих на территории Ульяновской области, процент</t>
  </si>
  <si>
    <t>Суммарный коэффициент рождаемости в Ульяновской области, единиц</t>
  </si>
  <si>
    <t>Коэффициент рождаемости в возрастной группе 25-29 лет в Ульяновской области, единиц</t>
  </si>
  <si>
    <t>Коэффициент рождаемости в возрастной группе 30-34 лет в Ульяновской области, единиц</t>
  </si>
  <si>
    <t>Количество нуждающихся семей Ульяновской области, зарегистрированных в автоматизированной информационной системе "Sitex" в качестве получателей ежемесячной выплаты в связи с рождением (усыновлением) первого ребёнка, единиц</t>
  </si>
  <si>
    <t>Количество семей Ульяновской области, зарегистрированных в автоматизированной информационной системе "Sitex" в качестве получателей ежемесячной денежной выплаты, назначаемой в случае рождения третьего ребёнка или последующих детей до достижения ребёнком возраста трёх лет, единиц</t>
  </si>
  <si>
    <t>Целевые индикаторы подпрограммы:</t>
  </si>
  <si>
    <t>Подпрограмма «Семья и дети»</t>
  </si>
  <si>
    <t>Основное мероприятие "Реализация регионального проекта "Финансовая поддержка семей при рождении детей", направленного на достижение целей, показателей и результатов федерального проекта "Финансовая поддержка семей при рождении детей"</t>
  </si>
  <si>
    <t>Осуществление ежемесячной выплаты на ребёнка до достижения им возраста трёх лет</t>
  </si>
  <si>
    <t xml:space="preserve">2. </t>
  </si>
  <si>
    <t>2.6.</t>
  </si>
  <si>
    <t>2.7.</t>
  </si>
  <si>
    <t>2.8.</t>
  </si>
  <si>
    <t>2.9.</t>
  </si>
  <si>
    <t>2.10.</t>
  </si>
  <si>
    <t>2.11.</t>
  </si>
  <si>
    <t>2.12.</t>
  </si>
  <si>
    <t>2.13.</t>
  </si>
  <si>
    <t>2.14.</t>
  </si>
  <si>
    <t>2.15.</t>
  </si>
  <si>
    <t>2.16.</t>
  </si>
  <si>
    <t>2.17.</t>
  </si>
  <si>
    <t>2.18.</t>
  </si>
  <si>
    <t>2.19.</t>
  </si>
  <si>
    <t>2.20.</t>
  </si>
  <si>
    <t>2.21.</t>
  </si>
  <si>
    <t>2.22.</t>
  </si>
  <si>
    <t>Предоставление ежемесячной выплаты лицам из числа детей-сирот и детей, оставшихся без попечения родителей, обучающимся в муниципальных образовательных организациях</t>
  </si>
  <si>
    <t>Оплата проезда к месту лечения и обратно детей-сирот и детей, оставшихся без попечения родителей, а также лиц из числа детей-сирот и детей, оставшихся без попечения родителей</t>
  </si>
  <si>
    <t>1) приём документов; 2) приобретение уполномоченным органом проездных документов; 3) представление уполномоченным органом финансовой отчетности об использовании средств в Министерство финансов Ульяновской области. Оплата проезда к месту лечения и обратно заявителям</t>
  </si>
  <si>
    <t>Возмещение расходов, связанных с обучением детей-сирот и детей, оставшихся без попечения родителей, а также лиц из числа детей-сирот и детей, оставшихся без попечения родителей, на курсах по подготовке к поступлению в профессиональные образовательные организации и образовательные организации высшего образования</t>
  </si>
  <si>
    <t>Предоставление отдельным категориям граждан, получивших земельный участок в собственность бесплатно, единовременных социальных выплат</t>
  </si>
  <si>
    <t>Предоставление мер социальной поддержки отдельным категориям инвалидов, имеющих детей, по оплате жилых помещений частного жилищного фонда</t>
  </si>
  <si>
    <t>Организация льготного проезда железнодорожным транспортом пригородного сообщения обучающихся и студентов образовательных организаций</t>
  </si>
  <si>
    <t>Предоставление ежемесячной денежной выплаты на первого ребёнка в возрасте от полутора до трёх лет</t>
  </si>
  <si>
    <t>Обеспечение новорождённых детей подарочными комплектами детских принадлежностей для новорождённого ребёнка</t>
  </si>
  <si>
    <t>Предоставление ежемесячной денежной выплаты на обеспечение проезда детей-сирот и детей, оставшихся без попечения родителей, а также лиц из числа детей-сирот и детей, оставшихся без попечения родителей, обучающихся в муниципальных образовательных организациях,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учёбы</t>
  </si>
  <si>
    <t>Субвенции на финансовое обеспечение расходных обязательств, связанных с осуществлением ежемесячной выплаты на содержание ребёнка в семье опекуна (попечителя) и приёмной семье, а также ежемесячного денежного вознаграждения приёмным родителям</t>
  </si>
  <si>
    <t xml:space="preserve">Предоставление мер социальной поддержки, направленных на улучшение демографической ситуации в Ульяновской </t>
  </si>
  <si>
    <t>Выплата единовременного пособия при всех формах устройства детей, лишённых родительского попечения, в семью</t>
  </si>
  <si>
    <t>Выплата единовременного пособия беременной жене военнослужащего, проходящего военную службу по призыву, а также ежемесячного пособия на ребёнка военнослужащего, проходящего военную службу по призыву</t>
  </si>
  <si>
    <t>2.23.</t>
  </si>
  <si>
    <t>Выплата пособий по уходу за ребёнком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</si>
  <si>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2.24.</t>
  </si>
  <si>
    <t>Выплата пособий при рождении ребёнка гражданам, не подлежащим обязательному социальному страхованию на случай временной нетрудоспособности и в связи с материнством</t>
  </si>
  <si>
    <t>2.25.</t>
  </si>
  <si>
    <t>Выплата пособий женщинам, вставшим на учёт в медицинских организациях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t>
  </si>
  <si>
    <t>2.26.</t>
  </si>
  <si>
    <t>2.27.</t>
  </si>
  <si>
    <t>Реализация мероприятий по перевозке несовершеннолетних, самостоятельно ушедших из семей, детских домов, школ-интернатов, специальных учебно-воспитательных организаций</t>
  </si>
  <si>
    <t>2.28.</t>
  </si>
  <si>
    <t>Приспособление входной группы, оборудование путей движения внутри здания, оборудование пандусами, поручнями, тактильными полосами, лифтом, подъёмным устройством, приспособление прилегающей территории, автостоянки для инвалидов, адаптация санитарных узлов, установка системы информирования и сигнализации (визуальной, звуковой, тактильной) в государственных организациях социального обслуживания, организациях для детей-сирот и детей, оставшихся без попечения родителей</t>
  </si>
  <si>
    <t>Информационные и просветительские мероприятия, направленные на преодоление социальной разобщённости в обществе и формирование позитивного отношения в обществе к проблеме обеспечения доступной среды жизнедеятельности для инвалидов и МГН в Ульяновской области</t>
  </si>
  <si>
    <t>Министерство</t>
  </si>
  <si>
    <t>подготовка ТЗ, проведение конкурсов, заключение контрактов, проведение работ по адаптации (установка пандуса, поручней, адаптация санитарных узлов, укладка тактильных плиток, приспособление входных групп) для инвалидов, приём актов выполненых работ</t>
  </si>
  <si>
    <t xml:space="preserve">Организация курса лекций по применению жестового языка </t>
  </si>
  <si>
    <t>Подготовка ТЗ, проведение конкурсных процедур, заключение договора на изготовление сувенирной продукции для вручения инвалидам, проведение мероприятий</t>
  </si>
  <si>
    <t>Подготовка ТЗ, проведение конкурсных процедур, заключение договоров на перевозку участников соревнований, участие детей инвалидов по зрению в Чемпионате России по легкой атлетике , участие в всероссийских соревнованиях инвалидов по слуху</t>
  </si>
  <si>
    <t>Подготовка ТЗ, проведение конкурсных процедур, заключение договоров на проведение зимней спартакиады и летней спартакиады</t>
  </si>
  <si>
    <t>Подготовка ТЗ, проведение конкурсных процедур, заключение договора на оказание услуг по проведению мероприятия</t>
  </si>
  <si>
    <t>Подготовка ТЗ, проведение конкурсных процедур, заключение контракта на приобретение 2 единиц специализированного транспорта для учреждения социального обслуживания населения</t>
  </si>
  <si>
    <t>Доля доступных для граждан пожилого возраста и инвалидов организаций социального обслуживания в общем количестве организаций социального обслуживания, процент</t>
  </si>
  <si>
    <t>Доля граждан старшего поколения, вовлечённых в активное долголетие, в общей численности граждан, проживающих на территории Ульяновской области, за исключением граждан старше 80 лет, процент</t>
  </si>
  <si>
    <t>Доля инвалидов (совершеннолетних), в отношении которых осуществлялись мероприятия по реабилитации и (или) абилитации, в общей численности инвалидов, проживающих на территории Ульяновской области, имеющих такие рекомендации в индивидуальной программе реабилитации или абилитации, процент</t>
  </si>
  <si>
    <t>Доля инвалидов (несовершеннолетних), в отношении которых осуществлялись мероприятия по реабилитации и (или) абилитации, в общей численности инвалидов, проживающих на территории Ульяновской области, имеющих такие рекомендации в индивидуальной программе реабилитации или абилитации, процент</t>
  </si>
  <si>
    <t>Доля детей целевой группы, получивших услуги ранней помощи, в общей численности детей, проживающих на территории Ульяновской области, нуждающихся в получении таких услуг</t>
  </si>
  <si>
    <t>Доля трудоустроенных инвалидов в общей численности инвалидов, проживающих на территории Ульяновской области, нуждающихся в трудоустройстве, сведения о которых в виде выписок из индивидуальных программ реабилитации или абилитации инвалидов представлены в организацию, подведомственную органу исполнительной власти Ульяновской области, уполномоченному в сфере труда, занятости населения и социального партнёрства, в отчётном периоде, процент</t>
  </si>
  <si>
    <t>Доля трудоустроенных инвалидов в общей численности выпускников-инвалидов профессиональных образовательных организаций, обратившихся в организацию, подведомственную органу исполнительной власти Ульяновской области, уполномоченному в сфере труда, занятости населения и социального партнёрства, процент</t>
  </si>
  <si>
    <t>Доля трудоустроенных инвалидов в общей численности граждан, проживающих на территории Ульяновской области, впервые признанных инвалидами и обратившихся в организацию, подведомственную органу исполнительной власти Ульяновской области, уполномоченному в сфере труда, занятости населения и социального партнёрства, процент</t>
  </si>
  <si>
    <t>Доля реабилитационных организаций, подлежащих включению в региональную систему комплексной реабилитации и абилитации инвалидов, в том числе детей-инвалидов, проживающих на территории Ульяновской области, в общем числе реабилитационных организаций, расположенных на территории Ульяновской области, процент</t>
  </si>
  <si>
    <t>Доля семей, проживающих на территории Ульяновской области, включённых в программы ранней помощи, удовлетворённых качеством услуг ранней помощи, в общем количестве семей, включённых в программу ранней помощи, процент</t>
  </si>
  <si>
    <t>Доля специалистов, проживающих на территории Ульяновской области, обеспечивающих оказание реабилитационных и (или) абилитационных мероприятий инвалидам, в том числе детям-инвалидам, прошедших обучение по программам повышения квалификации и профессиональной переподготовки специалистов, в том числе по применению методик по реабилитации и абилитации инвалидов, в общей численности таких специалистов, проживающих на территории Ульяновской области, процент</t>
  </si>
  <si>
    <t>Доля граждан, получивших социальные услуги в организациях социального обслуживания, в общей численности граждан, обратившихся за получением социальных услуг в организации социального обслуживания, процент</t>
  </si>
  <si>
    <t>Охват системой долговременного ухода граждан пожилого возраста и инвалидов, признанных нуждающимися в социальном обслуживании, процент</t>
  </si>
  <si>
    <t>Удельный вес зданий стационарных организаций социального обслуживания граждан пожилого возраста, инвалидов (взрослых и детей) и лиц без определённого места жительства и занятий, требующих реконструкции, зданий, находящихся в аварийном состоянии, и ветхих зданий в общем количестве зданий стационарных организаций социального обслуживания граждан пожилого возраста, инвалидов (взрослых и детей) и лиц без определённого места жительства и занятий, процент</t>
  </si>
  <si>
    <t>Удельный вес граждан пожилого возраста и инвалидов, получивших услуги в негосударственных организациях социального обслуживания, в общей численности граждан пожилого возраста и инвалидов, получивших услуги в организациях социального обслуживания всех форм собственности, процент</t>
  </si>
  <si>
    <t>Удельный вес организаций социального обслуживания, основанных на иных формах собственности, в общем количестве организаций социального обслуживания всех форм собственности, процент</t>
  </si>
  <si>
    <t>Численность членов профсоюзных организаций Ульяновской области, получивших льготное оздоровление, человек</t>
  </si>
  <si>
    <t>Удельный расход электроэнергии в расчёте на 1 кв. м общей площади помещений, занимаемых организациями, подведомственными органу исполнительной власти Ульяновской области, уполномоченному в сфере социального обслуживания и социальной защиты (далее - подведомственные организации), кВт/ч/кв. м</t>
  </si>
  <si>
    <t>Удельный расход тепловой энергии в расчёте на 1 кв. м общей площади помещений, занимаемых подведомственными организациями, Гкал/кв. м</t>
  </si>
  <si>
    <t>Удельный расход природного газа в расчёте на 1 кв. м общей площади помещений, занимаемых подведомственными организациями, тыс. куб. м / кв. м</t>
  </si>
  <si>
    <t>Удельный расход воды в расчёте на 1 кв. м общей площади помещений, занимаемых подведомственными организациями, тыс. куб. м / кв. м</t>
  </si>
  <si>
    <t xml:space="preserve">Областной союз «Федерация профсоюзов Ульяновской области», Васильев Анатолий Александрович, председатель
</t>
  </si>
  <si>
    <t>Подпрограмма "Формирование системы комплексной реабилитации и абилитации инвалидов, в том числе детей-инвалидов"</t>
  </si>
  <si>
    <t>Министерство, Агентство по развитию человеческого потенциала и трудовых ресурсов Ульяновской области (далее - Агентство)</t>
  </si>
  <si>
    <t>Мероприятия по формированию условий для повышения уровня профессионального развития инвалидов, в том числе детей-инвалидов</t>
  </si>
  <si>
    <t>Организация мероприятий по профессиональной ориентации граждан с ограниченными возможностями здоровья и детей-инвалидов, обучающихся в общеобразовательных организациях, психологическая поддержка безработных граждан из числа инвалидов</t>
  </si>
  <si>
    <t>804 01 1800 0</t>
  </si>
  <si>
    <t>Оснащение реабилитационным оборудованием государственных организаций социального обслуживания для осуществления профессиональной реабилитации и абилитации инвалидов</t>
  </si>
  <si>
    <t>Профессиональное обучение и дополнительное профессиональное образование безработных граждан из числа инвалидов</t>
  </si>
  <si>
    <t>Мероприятия по формированию условий для повышения уровня занятости, включая сопровождаемое содействие занятости, инвалидов, в том числе детей-инвалидов</t>
  </si>
  <si>
    <t>Организация информирования инвалидов об услугах, оказываемых органами службы занятости населения Ульяновской области, о положении на рынке труда в Ульяновской области, в том числе в электронном виде</t>
  </si>
  <si>
    <t>Предоставление материальной помощи безработным гражданам из числа инвалидов для организации их самозанятости</t>
  </si>
  <si>
    <t>Организация мероприятий по социальной адаптации безработных граждан из числа инвалидов</t>
  </si>
  <si>
    <t>Министерство, Министерство образования и науки Ульяновской области (далее - Министерство образования), Министерство искусства и культурной политики Ульяновской области (далее - Министерство культуры), Министерство здравоохранения Ульяновской области (далее - Министерство здравоохранения), Министерство физической культуры и спорта Ульяновской области (далее - Министерство спорта)</t>
  </si>
  <si>
    <t>Мероприятия по формированию условий для развития системы комплексной реабилитации и абилитации инвалидов, в том числе детей-инвалидов</t>
  </si>
  <si>
    <t>Оснащение вновь создаваемого многопрофильного обособленного структурного подразделения по комплексной реабилитации (абилитации) инвалидов областной государственной организации социального обслуживания и других областных государственных организаций социального обслуживания реабилитационным оборудованием для осуществления социальной (бытовой, средовой) реабилитации (абилитации) инвалидов, в том числе детей-инвалидов</t>
  </si>
  <si>
    <t>Оснащение вновь создаваемого многопрофильного обособленного структурного подразделения по комплексной реабилитации (абилитации) инвалидов областной государственной организации социального обслуживания и других областных государственных организаций социального обслуживания реабилитационным оборудованием для организации модели «Тренировочная квартира» в целях проведения мероприятий по сопровождаемому проживанию инвалидов и их подготовке к самостоятельной жизни в рамках социально-бытовой реабилитации (абилитации) инвалидов, в том числе детей-инвалидов</t>
  </si>
  <si>
    <t>Министерство, Министерство образования, Министерство культуры, Министерство спорта</t>
  </si>
  <si>
    <t>Оснащение образовательных организаций (центров психолого-педа-гогической, ме-дицинской и социальной помощи) реабили-тационным оборудованием для внедрения инновационных методов психолого-педагогической реабилитации и абилитации детей-инвалидов</t>
  </si>
  <si>
    <t>Оснащение областных государственных организаций культуры реабилитационным оборудованием для осуществления социокультурной реабилитации (абилитации) инвалидов, в том числе детей-инвалидов</t>
  </si>
  <si>
    <t>Мероприятия по формированию условий для развития ранней помощи</t>
  </si>
  <si>
    <t>Обучение специалистов, обеспечивающих реабилитацию и абилитацию инвалидов, детей-инвалидов</t>
  </si>
  <si>
    <t>2.3.3.</t>
  </si>
  <si>
    <t>2.1.10.</t>
  </si>
  <si>
    <t>Подготовка ТЗ, проведение конкурсов, заключение контрактов, закупка оборудования, приём актов выполненых работ, оплата контрактов</t>
  </si>
  <si>
    <t>804 02 0000 0</t>
  </si>
  <si>
    <t>804 02 R514 0</t>
  </si>
  <si>
    <t xml:space="preserve"> Подпрограмма «Обеспечение реализации государственной программы»</t>
  </si>
  <si>
    <t>Основное мероприятие "Модернизация и развитие социального обслуживания и социальной защиты"</t>
  </si>
  <si>
    <t>Министерство, Министерство строительства и архитектуры Ульяновской области (далее - Министерство строительства)</t>
  </si>
  <si>
    <t>Внедрение современных технологий в деятельность государственных организаций социального обслуживания и социальной защиты</t>
  </si>
  <si>
    <t>Основное мероприятие "Мероприятия по энергосбережению, повышению энергетической эффективности и пожарной безопасности"</t>
  </si>
  <si>
    <t>Мероприятия для эффективного использования энергетических ресурсов</t>
  </si>
  <si>
    <t>Мероприятия по пожарной безопасности</t>
  </si>
  <si>
    <t>Основное мероприятие "Поддержка социально ориентированных организаций в Ульяновской области"</t>
  </si>
  <si>
    <t>3.1.</t>
  </si>
  <si>
    <t>3.2.</t>
  </si>
  <si>
    <t>3.3.</t>
  </si>
  <si>
    <t>Предоставление субсидий из областного бюджета общественным организациям на обеспечение инвалидов техническими средствами реабилитации</t>
  </si>
  <si>
    <t>Основное мероприятие "Обеспечение деятельности государственного заказчика и соисполнителей государственной программы"</t>
  </si>
  <si>
    <t>4.1.</t>
  </si>
  <si>
    <t>Обеспечение деятельности центрального аппарата и Департамента Министерства в г. Ульяновске</t>
  </si>
  <si>
    <t>805 02 0000 0</t>
  </si>
  <si>
    <t>805 03 0000 0</t>
  </si>
  <si>
    <t>Предоставление субсидий из областного бюджета на оздоровление граждан, являющихся членами профсоюзных организаций</t>
  </si>
  <si>
    <t>805 04 0000 0</t>
  </si>
  <si>
    <t>Обеспечение деятельности центрального аппарата  и его территориального органа, в чати оплаты заработной платы с начислениями, транспортных услуг, информационных усгуг, переподготовки кадров, повышения квалификации, уплаты налогов государственных пошлин и сборов, иных платежей в бюджет, увеличения стоимости основных средств, а также приобретения прочих расходных материалов</t>
  </si>
  <si>
    <t>Подготовка ТЗ, проведение конкурсов, заключение контрактов, проведение работ, приём актов выполненых работ, оплата контрактов</t>
  </si>
  <si>
    <t xml:space="preserve">Прием документов, их проверка и включение граждан в список на получение сертификатов. Выдача сертификатов </t>
  </si>
  <si>
    <t>Предоставлении субсидии на оздоровление граждан, являющихся членами профсоюзных организаций. Сбор отчётов о расходовании субсидии</t>
  </si>
  <si>
    <t>Предоставлении субсидии на обеспечение инвалидов техническими средствами реабилитации. Сбор отчётов о расходовании субсидии</t>
  </si>
  <si>
    <t>Содержание подведомственных учреждений  в чати оплаты заработной платы с начислениями, транспортных услуг, информационных усгуг, переподготовки кадров, повышения квалификации, уплаты налогов государственных пошлин и сборов, иных платежей в бюджет, увеличения стоимости основных средств, а также приобретения прочих расходных материалов</t>
  </si>
  <si>
    <t>Предоставление единовременных социальных выплат отдельным категориям граждан</t>
  </si>
  <si>
    <t>Областное государственное автономное учреждение социального обслуживания "Центр социально-психологической  помощи семье и детям", Миронова Людмила Анатольевна, исполняющий обязанности директора</t>
  </si>
  <si>
    <t>Предоставление подарочных комплектов новорождённым детям</t>
  </si>
  <si>
    <t>Предоставление субсидий из областного бюджета Ульяновской области юридическим лицам, не являющимся государственными (муниципальными) учреждениями, индивидуальным предпринимателям, оказывающим услуги в области социального обслуживания населения, и компенсации поставщику или поставщикам социальных услуг, если гражданин  получает социальные услуги, предусмотренные индивидуальной программой, у поставщика или поставщиков социальных услуг, которые включены в реестр поставщиков социальных услуг Ульяновской области, но не участвуют в выполнении государственного задания (заказа)</t>
  </si>
  <si>
    <t>Оснащение вновь создаваемого многопрофильного обособленного структурного подразделения по комплексной реабилитации (абилитации) инвалидов областной государственной организации социального обслуживания и других областных государственных организаций социального обслуживания реабилитационным оборудованием для осуществления психолого-педагогической реабилитации (абилитации) инвалидов, в том числе детей-инвалидов</t>
  </si>
  <si>
    <t>Оснащение вновь создаваемого многопрофильного обособленного структурного подразделения по комплексной реабилитации (абилитации) инвалидов областной государственной организации социального обслуживания и других областных государственных организаций социального обслуживания реабилитационным оборудованием для осуществления социокультурной реабилитации (абилитации) инвалидов, в том числе детей-инвалидов</t>
  </si>
  <si>
    <t>Оснащение вновь создаваемого многопрофильного обособленного структурного подразделения по комплексной реабилитации (абилитации) инвалидов областной государственной организации социального обслуживания и других областных государственных организаций социального обслуживания реабилитационным оборудованием для осуществления физкультурно-оздоровительных мероприятий по реабилитации (абилитации) инвалидов, в том числе детей-инвалидов</t>
  </si>
  <si>
    <t>Оснащение физкультурно-спортивных организаций реабилитационным оборудованием для осуществления физкультурно-оздоровительных мероприятий по реабилитации (абилитации) инвалидов, в том числе детей-инвалидов</t>
  </si>
  <si>
    <t>Оснащение вновь создаваемого многопрофильного обособленного структурного подразделения по комплексной реабилитации (абилитации) инвалидов областной государственной организации социального обслуживания и других областных государственных организаций социального обслуживания реабилитационным оборудованием для осуществления мероприятий по медицинской реабилитации (абилитации) инвалидов, в том числе детей-инвалидов</t>
  </si>
  <si>
    <t>Приобретение во вновь создаваемое многопрофильное обособленное структурное подразделение по комплексной реабилитации (абилитации) инвалидов областной государственной организации социального обслуживания компьютерной техники, оргтехники и программного обеспечения</t>
  </si>
  <si>
    <t>Оснащение медицинских организаций реабилитационным оборудованием для организации ранней помощи детям с патологией и детям-инвалидам</t>
  </si>
  <si>
    <t>Оснащение отделений ранней помощи государственных организаций социального обслуживания реабилитационным оборудованием для оказания услуг по медицинской реабилитации  детей с нарушениями в развитии в возрасте до трёх лет</t>
  </si>
  <si>
    <t>Оснащение образовательных организаций реабилитационным оборудованием в целях организации ранней помощи детям с нарушениями в развитии в возрасте до трёх лет</t>
  </si>
  <si>
    <t>Мероприятия по подготовке кадров системы комплексной реабилитации и абилитации инвалидов, в том числе детей-инвалидов, ранней помощи, а также сопровождаемого проживания инвалидов</t>
  </si>
  <si>
    <t>Обучение специалистов организаций социальной сферы по программам повышения квалификации в сфере реабилитации и абилитации инвалидов, включая раннюю помощь</t>
  </si>
  <si>
    <t>Обучение специалистов организаций социальной сферы технологиям оказания услуг по социально-бытовой и социально-средовой реабилитации и абилитации инвалидов</t>
  </si>
  <si>
    <t>Содержание организаций, подведомственных органу исполнительной власти Ульяновской области, уполномоченному в сфере социального обслуживания и социальной защиты</t>
  </si>
  <si>
    <t>Укрепление материально-технической базы государственных организаций социального обслуживания и социальной защиты</t>
  </si>
  <si>
    <t>Предоставление мер государственной социальной поддержки отдельным категориям специалистов, работающих в организациях, подведомственных органу исполнительной власти Ульяновской области, уполномоченному в сфере социального обслуживания и социальной защиты, и проживающих в сельских населённых пунктах, рабочих посёлках и посёлках городского типа на территории Ульяновской области</t>
  </si>
  <si>
    <t>Наименование мероприятия</t>
  </si>
  <si>
    <t>Исполнитель мероприятия (ИОГВ, ФИО ответственного исполнителя, должность, телефон)</t>
  </si>
  <si>
    <t>начало</t>
  </si>
  <si>
    <t>оканчание</t>
  </si>
  <si>
    <t>Срок реализации мероприятий</t>
  </si>
  <si>
    <t>Код целевой статьи</t>
  </si>
  <si>
    <t>Общий объём бюджетных асссигнований на реализацию мероприятий государственной программы на отчётный период, тыс. руб.</t>
  </si>
  <si>
    <t xml:space="preserve">Результат (краткое описание реализации государственной программы / значение целевого индикатора)
</t>
  </si>
  <si>
    <t>запланированные / план</t>
  </si>
  <si>
    <t>достигнутые / факт</t>
  </si>
  <si>
    <t>80401R5140</t>
  </si>
  <si>
    <t>80402R5140</t>
  </si>
  <si>
    <t>8010112030</t>
  </si>
  <si>
    <t>8010112040</t>
  </si>
  <si>
    <t>80101R4620</t>
  </si>
  <si>
    <t>802P150840</t>
  </si>
  <si>
    <t>802P155730</t>
  </si>
  <si>
    <t>80201Z0840</t>
  </si>
  <si>
    <t>8050480010 / 8050480120</t>
  </si>
  <si>
    <t>Планируемый объем финансирования, тыс. руб.*</t>
  </si>
  <si>
    <t>Предоставленное финансирование, тыс. руб.**</t>
  </si>
  <si>
    <t>Освоение, тыс. руб.</t>
  </si>
  <si>
    <t>Сведения о выполнении условий контрактов</t>
  </si>
  <si>
    <t>ФБ</t>
  </si>
  <si>
    <t>ОБ</t>
  </si>
  <si>
    <t>МБ</t>
  </si>
  <si>
    <t>Приложение 1</t>
  </si>
  <si>
    <t>Сведения об использовании бюджетных ассигнований</t>
  </si>
  <si>
    <t xml:space="preserve">государственной программы Ульяновской области "Социальная поддержка и защита населения на территории Ульяновской области" </t>
  </si>
  <si>
    <t>за 1 квартал 2020 года</t>
  </si>
  <si>
    <t>1.47.</t>
  </si>
  <si>
    <t>Предоставление единовременной выплаты гражданам, родившимся в период с 1 января 1927 года по 31 декабря 1945 года, в связи с 75-летием Победы в Великой Отечественной войне 1941-1945 годов</t>
  </si>
  <si>
    <t>Подпрограмма "Доступная среда"</t>
  </si>
  <si>
    <t>Ежемесячная денежная компенсация на оплату жилого помещения и коммунальных услуг предоставлена 1316 чел. (получатели являются убывающей категорией льготников)</t>
  </si>
  <si>
    <t>Ежемесячная денежная компенсация расходов  на уплату взноса на капитальный ремонт предоставлена 54 гражданам  (всем обратившимся гражданам выплата предоставляется в полном объёме) .</t>
  </si>
  <si>
    <t xml:space="preserve">Расчёт размера ежемесячной денежной компенсации на оплату жилого помещения и коммунальных услуг произведён 296237 человекам </t>
  </si>
  <si>
    <t>Государственная услуга по профессиональной ориентации оказана 149 гражданам с ограниченными возможностями здоровья; Государственная услуга по психологической поддержке оказана 32 гражданам с ограниченными возможностями здоровья.</t>
  </si>
  <si>
    <t>Государственную услугу по профессиональному обучению и дополнительному профессиональному образованию получили 8 граждан с ограниченными возможностями здоровья</t>
  </si>
  <si>
    <t>Общее количество информационных материалов составило 753 единицы, из них на телевидении – 1 видеосюжет, в печатных средствах массовой информации – 59 единиц</t>
  </si>
  <si>
    <t>Государсвенную усдугу по социальной адаптации граждане из числа инвалидов получили 27 человек</t>
  </si>
  <si>
    <t>В соответствии с соглашением целевой расчитывается по итогам года</t>
  </si>
  <si>
    <t>Шишкина С.Б.</t>
  </si>
  <si>
    <t xml:space="preserve">Отчёт об исполнении плана-графика реализации </t>
  </si>
  <si>
    <t xml:space="preserve">Сведения о достижении целевых индикаторов </t>
  </si>
  <si>
    <t xml:space="preserve">Государственной программы "Социальная поддержка и защита населения на территории Ульяновской области" </t>
  </si>
  <si>
    <t>Отношение средней заработной платы социальных работников, включая социальных работников медицинских организаций, к среднемесячному доходу от трудовой деятельности по Ульяновской области</t>
  </si>
  <si>
    <t>Целевой индикатор расчитывается по итогам года</t>
  </si>
  <si>
    <t>СВЕДЕНИЯ</t>
  </si>
  <si>
    <t>Государственный заказчик государственной программы</t>
  </si>
  <si>
    <t>Министерство семейной, демографической политики и социального благополучия Ульяновской области</t>
  </si>
  <si>
    <t>N п/п</t>
  </si>
  <si>
    <t>Вид нормативного правового акта</t>
  </si>
  <si>
    <t xml:space="preserve">Дата принятия </t>
  </si>
  <si>
    <t>Номер</t>
  </si>
  <si>
    <t>Суть изменений (краткое изложение)</t>
  </si>
  <si>
    <t>"Социальная поддержка и защита населения на территории Ульяновской области"</t>
  </si>
  <si>
    <t>2.29.</t>
  </si>
  <si>
    <t>Осуществление ежемесячной выплаты на детей в возрасте от трёх до семи лет</t>
  </si>
  <si>
    <t>2.30.</t>
  </si>
  <si>
    <t>Выплата пособий по уходу за ребёнком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за счёт средств резервного фонда Правительства Российской Федерации</t>
  </si>
  <si>
    <t>80201R3020</t>
  </si>
  <si>
    <t>Переданы субвенции для осуществления деятельности по опеке и попечительству в 23 муниципальных образования</t>
  </si>
  <si>
    <t>Предоставление единовременной выплаты гражданам</t>
  </si>
  <si>
    <t>Премия Губернатора Ульяновской области "Семья Года" выплачена 6 гражданам в размере 50,0 тыс. рублей каждому</t>
  </si>
  <si>
    <t>802015381F</t>
  </si>
  <si>
    <t>По итогам года целевой индикатор будет выполнен</t>
  </si>
  <si>
    <t>доверие</t>
  </si>
  <si>
    <t>подсолнух</t>
  </si>
  <si>
    <t>пни новоульяновск</t>
  </si>
  <si>
    <t xml:space="preserve">Обл. гос. бюджетным учр. соц. обслуживания "Компл. центр социальн. обслуживания "Доверие" в г. Димитровграде" оплачен контракт на сумму 235,6 тыс. рублей за поставку ноутбуков, вспомогательных и альтернативных принадлежностей </t>
  </si>
  <si>
    <t>ПНИ Новоульяновск</t>
  </si>
  <si>
    <t>пни лесной</t>
  </si>
  <si>
    <t>Министерство здравоохранения, Мишарин Виктор Михайлович, Заместитель Председателя Правительства Ульяновской области - Министр</t>
  </si>
  <si>
    <t>Средства из ФБ: Соглашение от 13.12.2019 №149-09-2020-122. Средства из ОБ: Распоряжение от 25.12.2019 №2289-р</t>
  </si>
  <si>
    <t>Средства ФБ: Соглашение от 13.12.2019 №149-09-2020-122. Средства ОБ: Соглашение от 28.01.2020 №73701000-1-2020-007</t>
  </si>
  <si>
    <t>Министерство спорта, Егоров Рамиль Евгеньевич, Министр</t>
  </si>
  <si>
    <t>За I полугодие 2020 года оплачены работы в рамках мероприятия на сумму 911,6 тыс. рублей, из них Обл.гос.казённое учр.соц.обслуж."Реабилитац.центр для детей и подростков с огранич.возможн."Восхождение" в с.Большие Ключищи" на сумму 121,4 тыс. рублей, Областное государственное казённое учреждение для детей-сирот и детей, оставшихся без попечения родителей - Детский дом "Соловьиная роща" - 159,6 тыс. рублей. Министерством семейной, демографической политики и социального благополучия Ульяновской области перечислена субсидий на иные цели в сумме 630,7 тыс. рублей, из них ОГБУСО "Комплексный центр социального обслуживания в р.п. Павловка" - 98,0 тыс. рублей, ОГАУСО "Социально-реабилитационный центр "Сосновый бор" в р.п.Вешкайма" - 532,7 тыс. рублей.</t>
  </si>
  <si>
    <t>За I полугодие 2020 года единовременное пособие выплачено 130 получателям на 163 ребёнка</t>
  </si>
  <si>
    <t>Постановление Правительства Ульяновской области</t>
  </si>
  <si>
    <t>8/160-П</t>
  </si>
  <si>
    <t xml:space="preserve">Министерством семейной, демографической политики и социального благополучия Ульяновской области (далее – Министерство) разработан проект постановления Правительства Ульяновской области «О внесении изменений 
в государственную программу Ульяновской области «Социальная поддержка 
и защита населения на территории Ульяновской области» (далее – проект), который предусматривает следующее.
Данным проектом предусмотрено:
1. Увеличение объёма финансирования мероприятий государственной программы за счёт дополнительно выделенных субсидий из федерального бюджета в целом на сумму 677 598,6 тыс. рублей (на оказание государственной социальной помощи на основании социального контракта отдельным категориям граждан:
в 2021-2022годах на сумму 338 799,3 тыс. рублей (ежегодно).
2. Уменьшение объёма финансирования мероприятий государственной программы по средствам областного бюджета в целом на сумму 28 456,96 тыс. рублей:
1) в соответствии с утверждённым реестром перераспределения ассигнований областного бюджета в 2020 году на сумму на 27 666,3 тыс. рублей (средства направляются на частичное погашение дефицита по заработной плате в подведомственных учреждениях);
2) в связи с передачей двух ставок работников Министерства, замещающих должности, не являющиеся должностями государственной гражданской службы Ульяновской области, Министерству образования и науки Ульяновской области в сумме 790,66 тыс. рублей.
3. Увеличение объёма финансирования по средствам областного бюджета мероприятий государственной программы в целом на сумму 55 849,226 тыс. рублей:
1) в соответствии с утверждённым реестром перераспределения ассигнований областного бюджета в 2020 году в сумме 54 437,9 тыс. рублей 
(на погашение дефицита по заработной плате);
2) в связи с поступлением благотворительного пожертвования, получением гранта, а также благотворительной помощью в сумме 1 411,326 тыс. рублей.
4. Перераспределение средств областного бюджета между мероприятиями государственной программы в целом на сумму 156 215,8 тыс. рублей:
- в 2020 году в сумме 4 080,5 тыс. рублей, 
- в 2021 году – 75 933,8 тыс. рублей, 
- в 2022 году – 79 616,0 тыс. рублей.
Принятие Проекта постановления позволит привлечь в Ульяновскую область средства федерального бюджета, а также частично уменьшить дефицит средств по заработной плате и перераспределить средства на первоочередные расходы.
В результате вносимых изменений государственная программа увеличивается на сумму 704 990,866 тыс. рублей, в том числе:
за счёт бюджетных ассигнований областного бюджета увеличивается 
на сумму 27 392,266 тыс. рублей;
увеличивается за счёт бюджетных ассигнований областного бюджета Ульяновской области, источником которых являются субсидии 
из федерального бюджета, на 677 598,6 тыс. рублей.
Общая сумма государственной программы с 2020 по 2024 годы составит 62 072 293,528 тыс. рублей (по 2020 году – 13 205 769,428 тыс. рублей, по 2021 году – 12 933 783,9 тыс. рублей, по 2022 году – 12 770 417,6 тыс. рублей), в том числе: 
по средствам областного бюджета – 44 601 204,128 тыс. рублей (по 2020 году – 8 774 684,728 тыс. рублей, по 2021 году – 9 101 177,7 тыс. рублей, 
по 2022 году – 8 909 363,1 тыс. рублей);
по средствам федерального бюджета – 17 471 089,4 тыс. руб. (по 2020 году – 4 431 084,7 тыс. рублей, по 2021 году – 3 832 606,2 тыс. рублей, по 2022 году – 3 861 054,5 тыс. рублей).
</t>
  </si>
  <si>
    <t>9/198-П</t>
  </si>
  <si>
    <t>распоряжение Министерства семейной, демографической политики и социального благополучия УО от 30.04.2020 № 526-р</t>
  </si>
  <si>
    <t>Номативный правовой акт (план график)</t>
  </si>
  <si>
    <t>распоряжение Министерства семейной, демографической политики и социального благополучия УО от 08.05.2020 № 543-р</t>
  </si>
  <si>
    <t>Министерством семейной, демографической политики и социального благополучия Ульяновской области (далее – Министерство) разработан проект постановления Правительства Ульяновской области «О внесении изменений 
в государственную программу Ульяновской области «Социальная поддержка и защита населения на территории Ульяновской области» (далее – проект), который предусматривает следующее.
Данным проектом предусмотрено:
1. Увеличение объёма финансирования мероприятий государственной программы за счёт дополнительно выделенных субсидий из федерального бюджета в целом на сумму 63 838,9 тыс. рублей за счёт средств резервного фонда Правительства Российской Федерации, в связи с повышением минимального размера ежемесячного пособия по уходу за первым ребёнком.
2. Перераспределение средств федерального бюджета между мероприятиями государственной программы подпрограммы «Семья и дети» для выплаты мер социальной поддержки в сумме 100,0 рублей.
3. Увеличение объёма финансирования по средствам областного бюджета мероприятий государственной программы в целом на сумму 322 121,8763 тыс. рублей:
1) на обеспечение выплаты заработной платы работникам государственных учреждений в сумме 174 979,5 тыс. рублей;
2) на обеспечение мер социальной поддержки в сумме 146 000,0 тыс. рублей;
3) в связи с поступлением благотворительного пожертвования, в сумме 550,0 тыс. рублей;
4) в связи с получением премии за победу в ежегодном областном конкурсе «Лучший работодатель в сфере содействия занятости населения в Ульяновской области в номинации «Лучший работодатель в сфере временного трудоустройства несовершеннолетних граждан в возрасте от 14 до 18 лет в свободное от учёбы время в Ульяновской области» на сумму 50,0 тыс. рублей;
5) в связи с поступлением в доход областного бюджета средств, удержанных из заработной платы сотрудников учреждений с круглосуточным пребыванием в условиях введения ограничительных мероприятий – режима изоляции, за питание за время работы в учреждении увеличивается средства областного бюджета на сумму 542,3763 тыс. рублей. 
4. Уменьшение объёма финансирования мероприятий государственной программы по средствам областного бюджета в целом на сумму 274 431,845 тыс. рублей:
1) на реализацию мероприятий в рамках предупреждения и предотвращения распространения новой коронавирусной инфекции средства направляются на внепрограммную деятельность Министерства семейной, демографической политики и социального благополучия Ульяновской области):
для реализации указа Губернатора Ульяновской области от 15.04.2020 №56 «О дополнительных мерах социальной поддержки семей, имеющих детей, отдельных категорий граждан в связи с распространением новой коронавирусной инфекции (COVID-19) на территории Ульяновской области» проектом направляются средства областного бюджета на внепрограммную деятельность Министерства семейной, демографической политики 
и социального благополучия Ульяновской области (далее – Министерство) в сумме 190 000,0 тыс. рублей;
для обеспечения стимулирования работников в период ограничительных мероприятий на единовременную выплату стимулирующего характера сотрудникам, перешедшим на сменную работу продолжительностью не менее 14 календарных дней в условиях введения ограничительных мероприятий (изоляции) на сумму 65 779,5 тыс. рублей;
для обеспечения дополнительной потребности по приобретению дезинфицирующих средств, ГСМ, лекарственных средств, медицинских изделий, моющих средств, а также на проведение тестирования сотрудников стационарных учреждений, которым организован посменный график работы с их круглосуточным пребыванием в учреждении в сумме 10 003,3 тыс. рублей;
2) для оплаты исполнительных листов в сумме 649,045 тыс. рублей;
3) на покрытие дефицита средств областного бюджета уменьшаются средства в сумме 8 000,0 тыс. рублей.
5. Перераспределение средств областного бюджета между мероприятиями государственной программы в 2020 году в целом на сумму 80 086,5102 тыс. рублей.
Принятие проекта позволит частично уменьшить дефицит средств по заработной плате и мерам социальной поддержки, а также перераспределить средства на первоочередные расходы.
В результате вносимых изменений государственная программа увеличивается на сумму 111 528,9313 тыс. рублей, в том числе:
за счёт бюджетных ассигнований областного бюджета увеличивается на сумму 47 690,0313 тыс. рублей;
увеличивается за счёт бюджетных ассигнований областного бюджета Ульяновской области, источником которых являются субсидии из федерального бюджета, на 63 838,9 тыс. рублей.
Общая сумма государственной программы с 2020 по 2024 годы составит 62 183 822,4593 тыс. рублей (по 2020 году – 13 317 298,3593 тыс. рублей, по 2021 году – 12 933 783,9 тыс. рублей, по 2022 году – 12 770 417,6 тыс. рублей), в том числе: 
по средствам областного бюджета – 44 648 894,1593 тыс. рублей (по 2020 году – 8 822 374,7593 тыс. рублей, по 2021 году – 9 101 177,7 тыс. рублей, по 2022 году – 8 909 363,1 тыс. рублей);
по средствам федерального бюджета – 17 534 928,3 тыс. руб. (по 2020 году – 4 494 923,6 тыс. рублей, по 2021 году – 3 832 606,2 тыс. рублей, по 2022 году – 3 861 054,5 тыс. рублей).</t>
  </si>
  <si>
    <t>Министерством семейной, демографической политики и социального благополучия Ульяновской области (далее – Министерство) разработан проект постановления Правительства Ульяновской области «О внесении изменений 
в государственную программу Ульяновской области «Социальная поддержка и защита населения на территории Ульяновской области» (далее – проект), который предусматривает следующее.
Данным проектом предусмотрено:
1. Увеличение объёма финансирования мероприятий государственной программы за счёт дополнительно выделенных субсидий из федерального бюджета в целом на сумму 677 598,6 тыс. рублей (на оказание государственной социальной помощи на основании социального контракта отдельным категориям граждан:
в 2021-2022годах на сумму 338 799,3 тыс. рублей (ежегодно).
2. Уменьшение объёма финансирования мероприятий государственной программы по средствам областного бюджета в целом на сумму 28 456,96 тыс. рублей:
1) в соответствии с утверждённым реестром перераспределения ассигнований областного бюджета в 2020 году на сумму на 27 666,3 тыс. рублей (средства направляются на частичное погашение дефицита по заработной плате в подведомственных учреждениях);
2) в связи с передачей двух ставок работников Министерства, замещающих должности, не являющиеся должностями государственной гражданской службы Ульяновской области, Министерству образования и науки Ульяновской области в сумме 790,66 тыс. рублей.
3. Увеличение объёма финансирования по средствам областного бюджета мероприятий государственной программы в целом на сумму 55 849,226 тыс. рублей:
1) в соответствии с утверждённым реестром перераспределения ассигнований областного бюджета в 2020 году в сумме 54 437,9 тыс. рублей 
(на погашение дефицита по заработной плате);
2) в связи с поступлением благотворительного пожертвования, получением гранта, а также благотворительной помощью в сумме 1 411,326 тыс. рублей.
4. Перераспределение средств областного бюджета между мероприятиями государственной программы в целом на сумму 159 630,3 тыс. рублей:
- в 2020 году в сумме 4 080,5 тыс. рублей, 
- в 2021 году – 75 933,8 тыс. рублей, 
- в 2022 году – 79 616,0 тыс. рублей.
Принятие Проекта постановления позволит привлечь в Ульяновскую область средства федерального бюджета, а также частично уменьшить дефицит средств по заработной плате и перераспределить средства на первоочередные расходы.
В результате вносимых изменений государственная программа увеличивается на сумму 704 990,866 тыс. рублей, в том числе:
за счёт бюджетных ассигнований областного бюджета увеличивается 
на сумму 27 392,266 тыс. рублей;
увеличивается за счёт бюджетных ассигнований областного бюджета Ульяновской области, источником которых являются субсидии 
из федерального бюджета, на 677 598,6 тыс. рублей.
Общая сумма государственной программы с 2020 по 2024 годы составит 62 072 293,528 тыс. рублей (по 2020 году – 13 205 769,428 тыс. рублей, по 2021 году – 12 933 783,9 тыс. рублей, по 2022 году – 12 770 417,6 тыс. рублей), в том числе: 
по средствам областного бюджета – 44 601 204,128 тыс. рублей (по 2020 году – 8 774 684,728 тыс. рублей, по 2021 году – 9 101 177,7 тыс. рублей, 
по 2022 году – 8 909 363,1 тыс. рублей);
по средствам федерального бюджета – 17 471 089,4 тыс. руб. (по 2020 году – 4 431 084,7 тыс. рублей, по 2021 году – 3 832 606,2 тыс. рублей, по 2022 году – 3 861 054,5 тыс. рублей).</t>
  </si>
  <si>
    <t>16/391-П</t>
  </si>
  <si>
    <t>20/543-П</t>
  </si>
  <si>
    <t>Министерством семейной, демографической политики и социального благополучия Ульяновской области (далее – Министерство) разработан проект постановления Правительства Ульяновской области «О внесении изменений 
в государственную программу Ульяновской области «Социальная поддержка и защита населения на территории Ульяновской области» (далее – проект), который предусматривает следующее.
Данным проектом предусмотрено:
1. Увеличение бюджетных ассигнований областного бюджета Ульяновской области, источником которых являются субсидии из федерального бюджета на сумму 176 935,3 тыс. рублей.
2. Увеличение объёма финансирования по средствам областного бюджета мероприятий государственной программы в целом на сумму 838 281,9 тыс. рублей:
1) на обеспечение мер социальной поддержки в сумме 628 625,0 тыс. рублей;
2) на обеспечение выплаты заработной платы работникам государственных учреждений в сумме 208 850,0 тыс. рублей;
3) в связи с поступлением благотворительного пожертвования, в сумме 53,7 тыс. рублей;
4) в связи с поступлением в доход областного бюджета средств, удержанных из заработной платы сотрудников учреждений с круглосуточным пребыванием в условиях введения ограничительных мероприятий – режима изоляции, за питание за время работы в учреждении увеличивается средства областного бюджета на сумму 753,2 тыс. рублей. 
3. Уменьшение объёма финансирования мероприятий государственной программы по средствам областного бюджета на сумму 11 602,9 тыс. рублей.
1) на реализацию мероприятий в рамках предупреждения и предотвращения распространения новой коронавирусной инфекции в целом на сумму 11 267,4 тыс. рублей (средства направляются на внепрограммную деятельность Министерства семейной, демографической политики и социального благополучия Ульяновской области):
для реализации указа Губернатора Ульяновской области от 15.04.2020 №56 «О дополнительных мерах социальной поддержки семей, имеющих детей, отдельных категорий граждан в связи с распространением новой коронавирусной инфекции (COVID-19) на территории Ульяновской области» в сумме 10 000,0 тыс. рублей;
для обеспечения дополнительной потребности по приобретению дезинфицирующих средств, ГСМ, лекарственных средств, медицинских изделий, моющих средств, а также на проведение тестирования сотрудников стационарных учреждений, которым организован посменный график работы с их круглосуточным пребыванием в учреждении в сумме 1 267,4 тыс. рублей.
2) на покрытие дефицита по начислениям на выплаты по оплате труда по Агентству по развитию человеческого потенциала и трудовых ресурсов Ульяновской области в рамках подпрограммы «Формирование системы комплексной реабилитации и абилитации инвалидов, в том числе детей-инвалидов» в сумме 335,4 тыс. рублей.
4. Перераспределение средств областного бюджета между мероприятиями государственной программы в 2020 году в целом на сумму 88 902,2 тыс. рублей.
Принятие проекта позволит частично уменьшить дефицит средств по заработной плате и мерам социальной поддержки, привлечь субсидии из федерального бюджета, а также перераспределить средства на первоочередные расходы.
В результате вносимых изменений государственная программа увеличивается на сумму 1 003 614,31873 тыс. рублей, в том числе:
за счёт бюджетных ассигнований областного бюджета увеличивается на сумму 826 679,01873 тыс. рублей;
увеличивается за счёт бюджетных ассигнований областного бюджета Ульяновской области, источником которых являются субсидии из федерального бюджета, на 176 935,3 тыс. рублей.
Общая сумма государственной программы с 2020 по 2024 годы составит 63 187 436,77803 тыс. рублей (по 2020 году –  14 320 912,67803 тыс. рублей, по 2021 году – 12 933 783,9 тыс. рублей, по 2022 году – 12 770 417,6 тыс. рублей), в том числе: 
по средствам областного бюджета – 45 475 573,17803 тыс. рублей (по 2020 году – 9 649 053,77803 тыс. рублей, по 2021 году – 9 101 177,7 тыс. рублей, по 2022 году – 8 909 363,1 тыс. рублей);
по средствам федерального бюджета – 17 711 863,6 тыс. руб. (по 2020 году –  4 671 858,9 тыс. рублей, по 2021 году – 3 832 606,2 тыс. рублей, по 2022 году – 3 861 054,5 тыс. рублей).</t>
  </si>
  <si>
    <t>распоряжение Министерства семейной, демографической политики и социального благополучия УО от 09.10.2020 № 1262-р</t>
  </si>
  <si>
    <t xml:space="preserve">Субсидии на оплату жилого помещения и коммунальных услуг за 9 месяцев 2020 года предоставлены 33733 получателям. </t>
  </si>
  <si>
    <t>Компенсации на оплату жилого помещения и коммунальных услуг предоставлены 8690 получателям</t>
  </si>
  <si>
    <t xml:space="preserve">За 9 месяцев 2020 года выплата  мер социальной поддержки представлена 90908 ветеранам </t>
  </si>
  <si>
    <t>За 9 месяцев 2020 года меры социальной поддержки представлены 133 труженникам тыла</t>
  </si>
  <si>
    <t>За 9 месяцев 2020 года меры социальной поддержки представлены1112 реабилитированным и репрессированным гражданам</t>
  </si>
  <si>
    <t>За 9 месяцев 2020 года меры социальной поддержки представлены 104943  гражданам</t>
  </si>
  <si>
    <t>За 9 месяцев 2020 года выплата пособия по погребению представлена 952 гражданам</t>
  </si>
  <si>
    <t>За 9 месяцев 2020 года обращений на предоставление данной меры социальной поддержки не было</t>
  </si>
  <si>
    <t>За 9 месяцев 2020 года ежемесячная денежная компенсация на оплату жилого помещения и отдельных видов коммунальных услуг предоставлена 12700 педагогическим работникам сельской местности</t>
  </si>
  <si>
    <t>Мера социальной поддержки оказывается с 1 мая, представлена 6406  гражданам</t>
  </si>
  <si>
    <t>За 9 месяцев 2020 года меры социальной поддержки представлены 83 инвалидам</t>
  </si>
  <si>
    <t>За 9 месяцев 2020 года меры социальной поддержки представлены 427 гражданам</t>
  </si>
  <si>
    <t>За 9 месяцев 2020 года меры социальной поддержки представлены 1251 гражданину</t>
  </si>
  <si>
    <t>За 9 месяцев 2020 года меры социальной поддержки представлены 2089 гражданам</t>
  </si>
  <si>
    <t>За 9 месяцев 2020 года меры социальной поддержки предоставлены 2 человекам</t>
  </si>
  <si>
    <t>За 9 месяцев 2020 года обращений не поступало</t>
  </si>
  <si>
    <t xml:space="preserve">За 9 месяцев 2020 года год меры социальной поддержки представлены 224 гражданам </t>
  </si>
  <si>
    <t>За 9 месяцев 2020 года компенсационные выплаты не предоставлены, так как обращений не поступало</t>
  </si>
  <si>
    <t>За 9 месяцев 2020 года  меры социальной поддержки представлены 191 гражданам</t>
  </si>
  <si>
    <t>За 9 месяцев 2020 года ежегодная денежная  выплата представлена 78519 гражданам</t>
  </si>
  <si>
    <t>За 9 месяцев 2020 года меры социальной поддержки представлены 29 гражданам</t>
  </si>
  <si>
    <t>За 9 месяцев 2020 года меры социальной поддержки представлены 26 гражданам</t>
  </si>
  <si>
    <t>За 9 месяцев 2020 года меры социальной поддержки представлены 1267 гражданам</t>
  </si>
  <si>
    <t>За 9 месяцев 2020 года представлена мера социальной поддержки 8475 гражданам</t>
  </si>
  <si>
    <t>За 9 месяцев 2020 года меры социальной поддержки представлены 2157 гражданам</t>
  </si>
  <si>
    <t>За 9 месяцев 2020 года ежегодная денежная  выплата представлена 7719 гражданам. Выплата ежегодных денежных выплат производится по факту обращения граждан, имеющих статус Почётного донора</t>
  </si>
  <si>
    <t>За 9 месяцев 2020 года представлена ежемесячная денежная компенсация 11 гражданам</t>
  </si>
  <si>
    <t>За 9 месяцев 2020 года ежемесячная денежная  выплата представлена 104294 гражданам</t>
  </si>
  <si>
    <t>Данная мера соц. поддержки предоставляется по фактическому обращению граждан. За 9 месяцев 2020 года выплата представлена 78 гражданам</t>
  </si>
  <si>
    <t>За 9 месяцев 2020 года единовременная выплата представлена 77784  гражданам</t>
  </si>
  <si>
    <t>За 9 месяцев 2020 года меры социальной поддержки представлены на 5726 детям (5443 получателям)</t>
  </si>
  <si>
    <t>За 9 месяцев 2020 года меры социальной поддержки представлены 7137 гражданам</t>
  </si>
  <si>
    <t>За 9 месяцев 2020 года меры социальной поддержки представлены 23012,гражданам</t>
  </si>
  <si>
    <t>За 9 месяцев 2020 года пособие предоставлено  51366 гражданам</t>
  </si>
  <si>
    <t>За 9 месяцев 2020 года меры социальной поддержки представлены 24 гражданам</t>
  </si>
  <si>
    <t xml:space="preserve">За За 9 месяцев 2020 года меры социальной поддержки представлены 24 гражданам 2020 года меры социальной поддержки представлены 3277 гражданам </t>
  </si>
  <si>
    <t xml:space="preserve">За 9 месяцев 2020 года отфинансированы расходы по доставке данной меры социальной поддержки. Выплата произведена в полном объёме. Задолженности нет. </t>
  </si>
  <si>
    <t>За 9 месяцев 2020 года меры социальной поддержки воспользовались 127 женщин, в том числе: 59 беременных женщин и 68 кормящих матерей</t>
  </si>
  <si>
    <t>За 9 месяцев 2020 года меры социальной поддержки представлены 22 гражданам</t>
  </si>
  <si>
    <t>Мера социальной поддержки предоставляются по факту обращения граждан. За 9 месяцев 2020 года выплачено 1 человеку</t>
  </si>
  <si>
    <t>За 9 месяцев 2020 года перевозка несовершеннолетних не осуществлялась</t>
  </si>
  <si>
    <t>За 9 месяцев 2020 года выплачено 1379 пособий.Выплата произведена согласно заявок на финансовое обеспечение расходов на выплату государственных пособий 1361 человеку</t>
  </si>
  <si>
    <t>За 9 месяцев 2020 года количество выплат ежемесячного пособия по уходу за ребёнком составило 49618 выплат. Выплата произведена согласно заявок на финансовое обеспечение расходов на выплату государственных пособий 6387 чел.</t>
  </si>
  <si>
    <t>За 9 месяцев 2020 года количество выплат ежемесячного пособия  составило 3935 выплат. Выплата произведена согласно заявок на финансовое обеспечение расходов на выплату государственных пособий 2511 чел.</t>
  </si>
  <si>
    <t>За 9 месяцев 2020 года меры социальной поддержки представлены 2 гражданам</t>
  </si>
  <si>
    <t>За 9 месяцев 2020 года меры социальной поддержки представлены на 25179 детям (21084 получателям)</t>
  </si>
  <si>
    <t xml:space="preserve">За 9 месяцев 2020 года обращений не поступало. </t>
  </si>
  <si>
    <t>Предоставление единовременной денежной выплаты в связи с рождением первого ребёнка</t>
  </si>
  <si>
    <t>Осуществление ежемесячных выплат на детей в возрасте от 3 до 7 лет включительно за счёт средств резервного фонда Правительства Российской Федерации</t>
  </si>
  <si>
    <t>павловка ????</t>
  </si>
  <si>
    <t>За 9 месяцев 2020 года ОГАУСО "Психоневрологический интернат в п. Лесной" приобретены теплицы для осуществления профессиональной реабилитации и абилитации инвалидов на сумму 599,0 тыс.рублей</t>
  </si>
  <si>
    <t>только дом ребёночка</t>
  </si>
  <si>
    <t>Закуплено и оплачено оборудование (музыкальная система "Саундбим", рециркуляторы, тактильно-звуковая мнемосхема) на сумму 1 124,3 тыс.рублей</t>
  </si>
  <si>
    <t>ОГКУСО "Реабилитац.центр для детей и подростков с огранич. возможн. "Подсолнух" в г. Ульяновске" оплачен контракт на сумму 150,00 тыс.руб. Проведено обучение специалистов по программе "Основы прикладного анализа поведения: принципы и методвы коррекционной работы с детьми с РАС, включая раннюю помощь"</t>
  </si>
  <si>
    <t>ОГКУСО "Реабилитац.центр для детей и подростков с огранич. возможн. "Подсолнух" в г. Ульяновске" заключен контакт  на сумму 134,85 тыс.руб. на обучающий семинар по социально-бытовой и социально-средовой реабилитации и абилитации инвалидов, включая обустройство тренировочной квартиры и разделы по МКФ-самообслуживание.</t>
  </si>
  <si>
    <t>родник 71,7+пни Акшуат 120</t>
  </si>
  <si>
    <t xml:space="preserve"> ГКУЗ Специализированный дом ребёнка заключены договора на поставку оборудования и оплачены на сумму 559,311 тыс. рублей. ГУЗ ДСПБ №1 заключил контакт по приобритению  оборудования 29.06.2020г, поставка и ввод в эксплуатацию 08.07.2020. Оплата контракта : платежное поручение №237940 от 10.07.2020г. на сумму 650,0 т.руб.</t>
  </si>
  <si>
    <t>Контракты заключены, оборудование поставлено частично, оплата произведена на сумму 436,1 тыс. рублей</t>
  </si>
  <si>
    <t>За 9 месяцев 2020 года областным государственным бюджетным учреждением социального обслуживания "Комплексный центр социального обслуживания в р.п. Павловка" оплачены услуги по организации и проведении спортивных состязаний в рамках патриот. турист. марафона для лиц старшего поколения на сумму 70,0 тыс. рублей и мероприятия для маломобильных групп населения "Спасибо добрым людям" на сумму 70,0 тыс. рублей</t>
  </si>
  <si>
    <t>По состоянию на 01.10.2020 года проведено 27 заседаний областной общественной комиссии. По итогам проведённых заседаний адресную материальную помощь получили 4654 человека, в том числе:
- в связи с пожаром – 222 человека; 
- на лечение –2055 человек;
- на газификацию жилья – 602 человека;
- в связи с малообеспеченностью, задолженностью по кредитам, ЖКУ, ремонтом жилья и прочее  – 1534 человека;
- гражданам, пострадавшим от недобросовестного застройщика – 241 человек.
Из 27 заседаний 4 заседания прошло с участием Губернатора Ульяновской области С.И. Морозова, на котором было принято положительное решение об оказании материальной помощи 26 семьям, в том числе:
- в связи с пожаром – 21 человек;
- в связи с проведением дорогостоящего лечения – 5 человек.
По итогам 27 заседаний привлечено 1,8 млн. рублей средств муниципального бюджета, 3,8 млн. рублей благотворительных средств.</t>
  </si>
  <si>
    <t xml:space="preserve">В рамках реализации постановления Правительства Ульяновской области от 03.02.2006 № 30 «О дополнительных мерах социальной поддержки военнослужащих, сотрудников правоохранительных органов и членов их семей» за 9 месяцев 2020 года единовременная материальная помощь оказана 8 гражданам. Задолженности перед получателями нет. </t>
  </si>
  <si>
    <t>Проведено 24 социально-значимых мероприятий:
Поздравление женщин в родильных отделениях государственных учреждений здравоохранения, подведомственных Министерству здравоохранения Ульяновской области, родивших детей 1 января, 23 февраля, 8 марта, 15 мая, 1 июня, 12 июня; 
Мероприятие "Дарующие жизнь руки"; 
Мероприятие, посвящённое Дню памяти и скорби – дню начала Великой отечественной войны; Мероприятие, посвящённое Дню партизан и подпольщиков; 
Региональный праздник для  замещающих семей Ульяновской области «День приёмной семьи»; встречи с ветеранами, поздравление  в рамках Дня Победы; 
Мероприятие по вручению ежегодной премии Губернатора Ульяновской области "Семья года"; День защиты детей. Старт акции «Помоги собраться в школу»; 
Мероприятие, посвящённое Дню социального работника; 
Подведение итогов акции «Роди патриота»; 
Региональный этап Интеллектуально-развивающей игры «Ума палата» в рамках проекта ПФО «ВЕРНУТЬ ДЕТСТВО»; 
Мероприятие, посвящённое Дню окончания Курской битвы; 
Всероссийский день супружеской любви и верности (День семьи, Любви и верности); 
Закрытие акции «Помоги собраться в школу»; 
День отца; 
День семейного общения;
 Региональный этап Спартакиады для воспитанников детских домов «Спортивный Олимп Приволжья» в рамках Проекта ПФО «ВЕРНУТЬ ДЕТСТВО»; 
Мероприятие, посвящённое Дню окончания Второй мировой войны; 
Мероприятие "Спасибо за заботу и уход" в рамках «Серебряные каникулы»</t>
  </si>
  <si>
    <t>За 9 месяцев 2020 года льготным проездом воспользовалось 5039 федеральных льготника</t>
  </si>
  <si>
    <t>За 9 месяцев 2020 года выдано 7 свидетельств. 7 свидетельств реализовано.</t>
  </si>
  <si>
    <t>По состоянию  на 01.10.2020 заключено 3205 контрактов, в том числе 330 социальных  контракта  в форме единовременной денежной выплаты (из них  - 287 на развитие личного подсобного хозяйства (покупка домашнего скота, домашней птицы, саженцев, рассады и т.п.), 36 контрактов - на развитие индивидуальной предпринимательской деятельности, 7 - контракта – на образовательные услуги и 2875 социальных контрактов на оказание государственной социальной помощи в виде натуральной помощи с использованием продуктовых карт для приобретения продуктов питания</t>
  </si>
  <si>
    <t>В рамках реализации программы  «Забота» на исполнение закона  №153 –ЗО  « О мерах государственной социальной поддержки отдельных категорий лиц, нуждающихся в протезно-ортопедической помощи, в Ульяновской области» выделено на 2020 год  30000,00 тыс.руб. УОГКУСЗН Ульяновской области в начале текущего года заключено 7 договоров со следующими организациями: ООО «Добрыня», ООО «Ортобот», ООО «ОртоВиктум», ООО «Центр реабилитации и протезирования Возрождение»,ООО «Домашний доктор», ИП Шурыгина, ФГУП «Московское протезно-ортопедическое предприятие». 
За 9 месяцев 2020 года обеспечено протезно-ортопедическими изделиями 2065 чел., не имеющим инвалидности, но по медицинским показаниям, нуждающимся в них (вставшие на учёт в январе-феврале 2019 г.). Средний размер денежных средств, затрачиваемых на обеспечение одного человека протезно-ортопедическими изделиями составляет 13562,38 руб.</t>
  </si>
  <si>
    <t>За 9 месяцев 2020 года пенсии за выслугу лет предоставлены  895 человекам</t>
  </si>
  <si>
    <t>За 9 месяцев 2020 года данной мерой социальной поддержки воспользовались 30 молодых специалиста</t>
  </si>
  <si>
    <t>За 9 месяцев 2020 года ежемесячное денежное пособие предоставлено 124 гражданам</t>
  </si>
  <si>
    <t>За 9 месяцев 2020 года выдано 0 свидетельств</t>
  </si>
  <si>
    <t>За 9 месяцев 2020 года выдано 7 свидетельств, реализовано 5 свидетельств, оплачено 5</t>
  </si>
  <si>
    <t>За 9 месяцев 2020 года единовременное пособие выплачено 25 усыновлённым детям</t>
  </si>
  <si>
    <t xml:space="preserve">Произведено 181 выплата за 9 месяцев 2020 года </t>
  </si>
  <si>
    <t>За 9 месяцев 2020 года произведено возмещение расходов 13 получателям</t>
  </si>
  <si>
    <t>Расходы за 9 месяцев 2020 года не производились</t>
  </si>
  <si>
    <t>За 9 месяцев 2020 года произведено возмещение расходов 36 получателям</t>
  </si>
  <si>
    <t>За 9 месяцев 2020 года выдано 4761 сертификат "Семья", реализовано 5820 сертификатов (выдача сертикатов с 2018 года), из них: на улучшение жилищных условий средства капитала "Семья" направили - 4353 семьи, на лечение детей - 151 семья, на обучение детей - 1082 семей, на страхование - 163 семьи, на оздоровление - 11 семей, подведение коммуникаций - 60 семей</t>
  </si>
  <si>
    <t>За 9 месяцев 2020 года меры социальной поддержки представлены 65 гражданам</t>
  </si>
  <si>
    <t>За 9 месяцев 2020 года подарочными комплектами обеспечено 7267 человек</t>
  </si>
  <si>
    <t xml:space="preserve">За 9 месяцев 2019 года ежемесячные выплаты на обеспечение проезда произведены 27 355 детям-сиротам и детям, оставшимся без попечения родителей </t>
  </si>
  <si>
    <t>За 9 месяцев 2019 года денежные средства перечислены на содержание 33 329 детям, 23 727 получателям ежемесячного вознаграждения, причитающегося приёмным родителям</t>
  </si>
  <si>
    <t>За 9 месяцев 2020 года в соответствии с Законом Ульяновской области от 02.11.2011 № 180-ЗО «О некоторых мерах по улучшению демографической ситуации в Ульяновской области» предоставлены дополнительные меры социальной поддержки:
- единовременная денежная выплата в размере 10000 рублей при рождении двоих детей в результате многоплодных родов, её получили 71 семья; 
- ежемесячная денежная выплата в размере установленного Правительством Ульяновской области среднего размера родительской платы за содержание ребенка в государственных, муниципальных образовательных учреждениях, реализующих основную общеобразовательную программу дошкольного образования, для расчета родительской платы за содержание ребенка в иных образовательных организациях, реализующих основную общеобразовательную программу дошкольного образования, на каждого ребенка, не посещающего указанные государственные, муниципальные образовательные учреждения, её получили 328 семей;
- ежемесячная денежная выплата в размере 1000 рублей на каждого ребенка родителям-студентам, её получили 67 семей.
За 9 месяцев 2019 года выдано 186 свидетельства о предоставлении единовременной выплаты на улучшение жилищных условий, в том числе при рождении детей в результате многоплодных родов свидетельства получили -  24 семьи, при рождении четвертого или последующего ребёнка  - 162 семьи. В 9 месяцев 2019 года реализовали свои свидетельства 124 семьи.</t>
  </si>
  <si>
    <t xml:space="preserve">Обл. гос. казённое учр. соц. обсл. "Реабилитац. центр для детей и подростков с огранич. возможн. "Подсолнух" в г. Ульяновске" оплачены договора на сумму 283,952 тыс. рублей; Обл. гос. казённое учр. соц. обслуж. "Реабилитац. центр для детей и подростков с огранич. возможн. "Восхождение" в с. Большие Ключищи" оплачены работы по устройству поручней на сумму 51,6 тыс. рублей; Министерством семейной, демографической политики и социального благополучия Ульяновской области перечислены субсидий на иные цели обл. гос. бюджетному учр. соц. обслуживания "Комплексный центр соц. обслуживания населения "Исток" в г. Ульяновске" на ремонтно-строительные работы сан. узла для маломобильных групп населения в сумме 240,2 тыс. рублей, областному государственному автономному учреждению социального обслуживания "Социально-реабилитационный центр им. Е.М. Чучкалова" в сумме 1814,0 тыс. рублей и областному государственному автономному учреждению социального обслуживания "ГЦ "Забота" в г. Ульяновске" в сумме 1074,19 тыс. рублей; Областным государствееным казённым учреждением "ЕОЦСВ" оплачены работы по ремонту главного входа с установкой подъёмника для инвалидов на сумму 1 187,2 тыс. рублей </t>
  </si>
  <si>
    <t>Расходы за9 месяцев 2020 года не производились</t>
  </si>
  <si>
    <t>Обл. гос. бюджетным учр. соц. обслуживания "Компл. центр социальн. обслуживания "Доверие" в г. Димитровграде" оплачены услуги за изготовление газеты "Безбарьерная среда" на сумму 134,2656 тыс. рублей</t>
  </si>
  <si>
    <t xml:space="preserve">Областным государственным бюджетным учреждением социального обслуживания "Комплексный центр социального обслуживания в р.п. Павловка" оплачены услуги по формированию и вручению подарков для организации и проведения мероприятия с участием инвалидов и лиц, не имеющих инвалидности (Парад ангелов) на сумму 150,0 тыс. рублей </t>
  </si>
  <si>
    <t>Областным государственным бюджетным учреждением социального обслуживания "Комплексный центр социального обслуживания в р.п. Павловка" оплачены услуги на организацию и проведение чемпионата по профессиональному мастерству среди инвалидов и лиц с ограниченными возможностями "Абилимпикс" на сумму 150,0 тыс. рублей и по организации и проведению соревнований для инвалидов на сумму 240 тыс. рублей</t>
  </si>
  <si>
    <t>ОГБУСО "Центр соц.обслуживания "Парус надежды" в р.п. Кузоватово" опалчены услуги по организации палаточного лагеря на сумму 50,0 тыс. рублей</t>
  </si>
  <si>
    <t>Областным государственнм казённым  учреждением социальной защиты Ульяновской области оплачены услуги за поставку оборудования для реабилитации на сумму 1045,9 тыс. рублей</t>
  </si>
  <si>
    <t>Государственная услуга по самозанятости гражданам из числа инвалидов не оказывалась</t>
  </si>
  <si>
    <t>Установленное интерактивное оборудование (интерактивные песочницы, средства обучения способности классифицировать, набор распознавания по прикосновению) в центрах ППМС используется для психолого-педагогической реабилитации и абилитации детей-инвалидов на сумму 916,5 тыс. рублей</t>
  </si>
  <si>
    <t xml:space="preserve">Поставленное оборудование используется в работе с детьми в возрасте до 3 лет в муниципальном бюджетном дошкольном образовательном учреждении детский сад № 226 "Капитошка". Оборудование закуплено на сумму 705,0 тыс. рублей
</t>
  </si>
  <si>
    <t>ОГБУСО "Доверие" заключены контракты на сумму 813,073 тыс. руб. Размещены ТЭЗы на аукционы на сумму 203,0 тыс. руб.</t>
  </si>
  <si>
    <t>ОГКУСО "Детский дом-интернат для умственно отсталых детей "Родник" в с. Максимовка" проведены конкурсы, заключены 3 государственных контракта на приобретение оборудования на сумму 183,7 тыс. рублей. За 9 месяцев 2020 года произведена оплата на сумму 131,2 тыс. рублей. ОГАУСО ПНИ в с. Акшуат получена субсидия 250,0 тыс. рублей. На субсидию была запланирована закупка тренировочной квартиры: жилой модуль "Кухня". Было составлено и направлено на согласование ТЗ. Комиссией была одобрена документация на 120 150, 00 и 29.05.2020 лот был размещён на торговой площадке. Договор не был заключён, поскольку закупка признана несостоявшейся в связи с тем, что не было подано ни одной заявки. 17.06.2020 лот был повторно размещён на торговой площадке и по окончанию срока подичи заявок, также признан несостоявщимся поскольку не было подано ни одной заявки. Закупку оборудования для тренировочной квартиры было решено проводить по прямым договорамю. За 9 месяцев были заключены договоры с ИП Мясниковой Е.В. на кухонную утварь на сумму 5,0 тыс. рублей, кухонную посуду на сумму 8,6 тыс. рублей и бытовую технику (микроволновые печи на сумму 4,2 тыс. рублей и 4,2 тыс. рублей), с ИП Чердаковой на угловую кухню со встраиваемой мебелью на сумму 98,0 тыс. руюлей. Оплата по договорам произведена. ОГБУСО "Доверие" оплачены договора на поставку оборудования на сумму 393,334 тыс. руб. Подготовлены ТЭЗ на аукцион на сумму 21,3 тыс. руб.</t>
  </si>
  <si>
    <t xml:space="preserve">За 9 месяцев 2020 года ОГАУСО ПНИ в г. Новоульяновске приобретено  оборудование для песочной терапии на сумму 11,2 тыс. рублей. ОГБУСО "Доверие" заключено контрактов на сумму 1 681,436 тыс. руб. произведена поставка оборудования на сумму 612,29 тыс. руб.  </t>
  </si>
  <si>
    <t>ОГБУСО "Доверие" произведена поставка и оплата на сумму 910,441 тыс. руб.</t>
  </si>
  <si>
    <t xml:space="preserve">ОГБУСО "Доверие" подготовлен ТЭЗ на размещение в ЕИС на сумму 198,0 тыс. руб. </t>
  </si>
  <si>
    <t xml:space="preserve">Министерством перечислена субсидия на иные цели ОГБУК Краеведческий музей в размере 253,5 тыс. руб. </t>
  </si>
  <si>
    <t>За 9 месяцев 2020 года ОГАУСО "Психоневрологический интернат в п. Лесной" закуплены компьютеры в сборе на сумму 111,6 тыс. рублей. За 9 месяцев 2020 года ОГАУСО ПНИ в г. Новоульяновске закуплено оборудование: вспомогательные средства, записывающие и отображающие звуко-и видео на сумму 236,54 тыс. рублей; компьютеры,вспомогательные и альтернативное оборудование на сумму 151,014 тыс. рублей; средства для рисования и рукописи на сумму 49,642 тыс. рублей. ОГАУСО "Психоневрологический интернат в п. Дальнее Поле" закуплено оборудование на сумму 67,5 тыс. рублей. ОГБУСО "Доверие" заключен контракт на сумму 799,6 тыс. руб. Областным государственным автономным учреждением социального обслуживания "Психоневрологический интернат в п. Приозёрный" закуплено оборудование на сумму 152,16 тыс. рублей</t>
  </si>
  <si>
    <t>За 9 месяцев2020 года ОГАУСО ПНИ в г. Новоульяновске приобретены тренажеры и смотровая кушетка на сумму 202,822 тыс. рублей. ОГАУСО "Психоневрологический интернат в п. Дальнее Поле" закуплено оборудование на сумму 278,0 тыс. рублей, ОГБУСО "Доверие" подготолены ТЭЗы на размещение в ЕИС на сумму 792,3 тыс. руб. Областным государственным автономным учреждением социального обслуживания "Психоневрологический интернат в п. Приозёрный" закуплено оборудование на сумму 118,0 тыс. рублей</t>
  </si>
  <si>
    <t>За 9 месяцев 2020 года значение целевого индикатора выполнено</t>
  </si>
  <si>
    <t>За 9 месяцев 2020 года значение целевого индикатора перевыполнено</t>
  </si>
  <si>
    <t>За 9 месяцев 2020 года значение целевого индикатора выполнено. По итогам года целевой индикатор будет выполнен</t>
  </si>
  <si>
    <t>За 9 месяцев 2020 года значение целевого индикатора выполнено. По итагам года целевой индикатор будет выполнен</t>
  </si>
  <si>
    <t>За счёт увеличения количества организаций, оказывающих услуги в области социального обслуживания населения целевой индикатор перевыполнен по итогам 9 месяцев 2020 года</t>
  </si>
  <si>
    <t xml:space="preserve">За 9 месяцев 2020 года значение целевого индикатора перевыполнено. </t>
  </si>
  <si>
    <t xml:space="preserve">За 9 месяцев 2020 года значение целевого индикатора выполнено. </t>
  </si>
  <si>
    <t>за 9 месяцев 2020 года</t>
  </si>
  <si>
    <t>о внесённых изменениях в государственную программу за 9 месяцев 2020 года</t>
  </si>
  <si>
    <t>Исполнение по содержанию по ОГКУСО состваляет 82,7% от плана, по ОГБУСО -89,4%, ОГАУСО - 88,3%, по ОГКУСЗН -86,4%, ОГКОУ -87,8%. Выплаты заработной платы произведена в полном объёме. Задолженности нет.</t>
  </si>
  <si>
    <t>Перечислены средства подведомственным организациям социального обслуживания для выплат мер государственной поддержки специалистам, работающих и проживающих в сельских населенных пунктах, рабочих поселках и поселках городского типа на территории Ульяновской области на сумму 1981,4 тыс. рублей</t>
  </si>
  <si>
    <t>За 9 месяцев обратилось 16 человек, сертификатов выдано в количестве 9 штук, 1 сертификат аннулирован, у 6 сертификатов истёк срок реализации. На основании актов возмещения расходов за предоставление меры социальной поддержки перечислено субсидий за счёт средств областного бюджета Ульяновской области на сумму 573,6 тыс. рублей</t>
  </si>
  <si>
    <t>Заключено соглашение между Минсоцблагополучием УО и Областным союзом "Федерация профсоюзов Ульяновской обалсти" о предоставлении субсидий из областного бюджета Ульяновской области Областному союзу "Федерация профсоюзов Ульяновской области в 2020 году" 18.03.2020 № 7. За 9 месяцев 2020 года перечислена субсидия на финансовое обеспечение части затрат по оздоровлению граждан на сумму 14 000,0 тыс. рублей</t>
  </si>
  <si>
    <t>За 9 месяцев 2020 года перечислена субсидия на сумму 3 000,0 тыс. рублей</t>
  </si>
  <si>
    <t>Исполнение по содержанию Департамента социальной защиты состваляет 63,0% от плана, по Министерству 63,0%. Выплаты заработной платы, начисления на неё произведены в полном объёме. Задолженности нет.</t>
  </si>
  <si>
    <t>Перечислено субсидий за счёт средств областного бюджета Ульяновской области негосударственным организациям, оказывающим социальные услуги в форме социального обслуживания граждан на дому за I полугодие 2020 года на сумму 36 799,4тыс. Рублей</t>
  </si>
  <si>
    <t>За 9 месяцев 2020 года оплачены работы в рамках мероприятия на сумму 18620,4 тыс. рублей. Обл. гос. казённым учр. соц. обсл. "Реабилитац. центр для детей и подростков с огранич. возможн. "Подсолнух" в г. Ульяновске" опалчены работы на сумму 1890,2 тыс. рублей, Обл. гос. казённым учр. соц. обслуживания "Дет.дом-интернат для умственно отсталых детей "Родник" в с. Максимовка" оплачены работы на 472,6 тыс. рублей, Обл. гос. казённым учреж. для детей-сирот и детей, остав. без попеч. родит. - Ул. спец. (коррек.) дет. дом для детей с огран. возм. здоровья "Гнёздышко" - Центр по развитию сем. форм устройства и сопров. семей и детей на сумму 703,2 тыс. рублей, Областным гос. казённым учр. для детей-сирот и детей, оставшихся без попечения родителей - Детский дом "Соловьиная роща" на сумму 26,9 тыс. рублей; Обл.гос.казённое учреждение .для детей-сирот и детей, оставшихся без попечения родителей - специал. (коррек.) детский дом для детей с огранич.возмож.здоровья "Дом детства" - 863,6 тыс. рублей; бл.гос.казён.учр.соц.обслужив."Социально - реабилит.центр для несовершеннолетних "Причал надежды" в г. Ульяновске - Центр по профилактике сем.неблагополучия" - 2 099,4 тыс. рублей; Ульяновское обл.гос.казённое учр.соц.защиты населения "Единый областной центр социальных выплат" - 494,9 тыс. рублей; Министерством семейной, демографической политики и социального благополучия Ульяновской области перечислена субсидий на иные цели в сумме 13 179,1 тыс. рублей, из них Обл. гос. автоном. учр. соц. обс. "Психоневрологический интернат "Союз" в с. Бригадировка" - 829,5 тыс. рублей, Обл. гос. автоном. учр. соц. обс. "Психоневрологический интернат в п. Лесной" - 3 004,0 тыс. рублей, Обл. госуд. автономным учрежд. соц. обслуживания "Психоневрологический интернат в п. Приозёрный" - 3 455,9 тыс. рублей; Обл. гос.автономное учреждение соц.обслуживания "Социально-оздоровительный центр граждан пожилого возраста и инвалидов "Волжские просторы" в г. Новоульяновске" - 2 584,7 тыс. рублей; Областное государственное автономное учреждение социального обслуживания "Психоневрологический интернат в п. Дальнее Поле" - 900,0 тыс. рублей; Областное государственное автономное учреждение социального обслуживания "Центр социально-психологической помощи семье и детям" - 605,0 тыс. рублей; Обл.гос.бюджетное учр.соц.обслуживания "Комплексный центр соц.обслуживания населения "Исток" в г. Ульяновске" - 1800,0 тыс рублей</t>
  </si>
  <si>
    <t>За 9 месяцев 2020 года оплачены услуги по обеспечению безопасности информации и аттестации государственной информационной системы "Интеграционная информационная система по персонифицированному учёту граждан, проживающих на территории Ульяновской области, имеющих право на меры социальной поддержки, адресную помощь и иные социальные гарантии SiTex - "Электронный социальный регистр населения Ульяновской области" на соответствие специальным требованиям и рекомендациям по защите информации на сумму 9 544,5 тыс. рублей. За 9 месяцев 2020 года оплачены услуги по предоставлению доступа и использование линий связи, передача данных по каналам связи на площадках Министерства и подведомственных ему учреждений на сумму 1 762,0 тыс. рублей</t>
  </si>
  <si>
    <t>За 9 месяцев 2020 года оплачены работы в рамках мероприятия на сумму 5 453,8 тыс. рублей, из них Обл. гос. казённым учр. для детей-сирот и детей, оставш. без попеч. родителей - Димитровградский специал. (коррек.) детский дом для детей с огр. возм. здоровья "ПЛАНЕТА" на сумму 246,0 тыс. рублей, Обл. гос. казённым учр. для детей-сирот и детей, оставшихся без попеч. родит. - Майнский спец. (корр.) дет. дом для детей с огр. возм. здоровья "Орбита" на сумму 106,3 тыс. рублей, Обл. гос. казённым учр. соц. обслуж. "Реабилитац. центр для детей и подростков с огранич. возможн. "Восхождение" в с.Большие Ключищи" на сумму 107,5 тыс. рублей, Обл. гос. казённым учреждением социальной защиты населения Ульяновской области - 1 889,7тыс. рублей; Обл.гос.казённое учр.соц.обслуживания "Социальный приют для детей и подростков "Ручеёк" в р.п. Красный Гуляй" - 709,9 тыс. рублей; Ульяновское обл.гос.казённое учр.соц.защиты населения "Единый областной центр социальных выплат" - 953,8 тыс. рублей. Министерством семейной, демографической политики и социального благополучия Ульяновской области перечислена субсидий на иные цели в сумме 1 576,5 тыс. рублей, из них Областное государственное автономное учреждение социального обслуживания "Психоневрологический интернат в п. Лесной" - 847,9 тыс. рублей; Областное государственное автономное учреждение социального обслуживания "Специальный дом-интернат для престарелых и инвалидов в с. Акшуат" - 492,2 тыс. рублей; Обл.гос.бюджетное учр.соц.обслуживания "Компл. центр социальн. обслуживания"Доверие" в г. Димитровграде" - 236,4 тыс. рублей</t>
  </si>
  <si>
    <t xml:space="preserve">За 9 месяцев 2020 года Областное государственное казённое учреждение социального обслуживания «Социальнореабилитационный центр для несовершеннолетних «Планета детства» в г. Барыше» контракт заключен с ООО "Барышремстройсервис" ГК №31-20 от 29.06.2020. Установлено и покрыто плёнкой и  обрешёткой 100 % кровли. Производится устройство слуховых окон. Ведётся монтаж карниза. Областное государственное казённое учреждение социального обслуживания «Социально-реабилитационный центр для несовершеннолетних» Алые паруса» в г. Ульяновске» Контракт заключен с ИП Нуриев Ильшат Радикович ГК №26-20 от 19.06.2020. Монтаж подсистемы, утепление, ветрозащита - 100%. Облицовка стен кассетами - 95%. Обрамление проемов - 90%. Облицовка карниза - 80%. </t>
  </si>
  <si>
    <t>Оплачен 2-х летний гос.контракт (2019-2020 г.) на разработку ПСД на строительство жилого корпуса с пищевым блоком в с.Водорацк в ОГАУ СО "Психоневрологический  интернат  в с.Акшуат " Барышского района на сумму  11740,6 тыс. рублей. Оплачены работы по капитальному ремонту здания корпуса №3 ОГАУСО "Социально-реабилитационный центр им. Е.М. Чучкалова" (капитальный ремонт корпуса №3) на сумму 54903,3 тыс. рублей (работы приостатовлены в связи с отсутствием ассигнований в 2020 году). На капитальный ремонт здания ОГКУ "Центр социальной адаптации для лиц без определенного места жительства и занятий в г.Ульяновске" (ул.Отрадная д.9а) контракт заключен с ООО "Волга-Проект" ГК № 35-20 от 21.07.2020.                                                                                              Контракт 2-х годичный на сумму 14 978,35534 т.р. 2020г. - 845,00 т.р.; 2021г. - 14 133,35534 т.р. Выставляют маяки под стяжку, производят демонтаж стяжки выполнено 80%, производится уборка помещений от мусора. Капитальный ремонт продовольственного склада корпуса №1 (Литер А) ОГАУСО «Геронтологический центр "Забота" в г. Ульяновске» по адресу: г. Ульяновск, ул. Оренбургская, д.31 - контракт заключен с ООО "Комплексное строительство" ГК №39-20 от 14.09.2020 на сумму     2 923,91 т.р.  Работы временно приостановлены из за ковид 19. Капитальный ремонт здания корпуса № 1 с пристроями (лит. А, А1, А2, А3) "ОГАУСО" "Геронтологический центр "Забота" в г. Ульяновске", расположенного по адресу: г. Ульяновск, Заволжский район, ул. Оренбургская, д. 31 - Контракт заключен с ООО "Симбирск-Рем-Сервис" ГК №40-20 от 14.09.2020г. на сумму  6 321,04  т.р.</t>
  </si>
  <si>
    <t xml:space="preserve">   ОГАУСО ГЦ «ЗАБОТА» введены ограничительные меры (режим изоляции) на срок- до особого распоряжения. Начало производства работ с допуском трех работников с проживанием в ОГАУСО ГЦ «ЗАБОТА». Производства работ с допуском трех работников с проживанием в ОГАУСО ГЦ «ЗАБОТА».        </t>
  </si>
  <si>
    <t>2.31.</t>
  </si>
  <si>
    <t>2.32.</t>
  </si>
  <si>
    <t>80201R302F</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</si>
</sst>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0.00_р_._-;\-* #,##0.00_р_._-;_-* &quot;-&quot;??_р_._-;_-@_-"/>
    <numFmt numFmtId="165" formatCode="_-* #,##0.000_р_._-;\-* #,##0.000_р_._-;_-* &quot;-&quot;??_р_._-;_-@_-"/>
    <numFmt numFmtId="166" formatCode="_-* #,##0.0_р_._-;\-* #,##0.0_р_._-;_-* &quot;-&quot;??_р_._-;_-@_-"/>
    <numFmt numFmtId="167" formatCode="0.0"/>
    <numFmt numFmtId="168" formatCode="_-* #,##0.0_р_._-;\-* #,##0.0_р_._-;_-* &quot;-&quot;?_р_._-;_-@_-"/>
    <numFmt numFmtId="169" formatCode="[$-419]General"/>
    <numFmt numFmtId="170" formatCode="0.0%"/>
    <numFmt numFmtId="171" formatCode="#,##0.0"/>
    <numFmt numFmtId="172" formatCode="#,##0.000"/>
    <numFmt numFmtId="173" formatCode="_-* #,##0.0\ _₽_-;\-* #,##0.0\ _₽_-;_-* &quot;-&quot;?\ _₽_-;_-@_-"/>
    <numFmt numFmtId="174" formatCode="_-* #,##0.0\ _₽_-;\-* #,##0.0\ _₽_-;_-* &quot;-&quot;??\ _₽_-;_-@_-"/>
    <numFmt numFmtId="175" formatCode="000000"/>
    <numFmt numFmtId="176" formatCode="#,##0.0000"/>
    <numFmt numFmtId="177" formatCode="#,##0.00000"/>
    <numFmt numFmtId="178" formatCode="_-* #,##0.00000_р_._-;\-* #,##0.00000_р_._-;_-* &quot;-&quot;??_р_._-;_-@_-"/>
    <numFmt numFmtId="179" formatCode="#,##0.000000"/>
  </numFmts>
  <fonts count="4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font>
    <font>
      <sz val="10"/>
      <name val="Times New Roman"/>
      <family val="1"/>
      <charset val="204"/>
    </font>
    <font>
      <sz val="11"/>
      <color indexed="8"/>
      <name val="Calibri"/>
      <family val="2"/>
      <charset val="204"/>
    </font>
    <font>
      <sz val="11"/>
      <color indexed="8"/>
      <name val="Calibri"/>
      <family val="2"/>
    </font>
    <font>
      <sz val="8"/>
      <name val="Calibri"/>
      <family val="2"/>
    </font>
    <font>
      <sz val="11"/>
      <name val="Calibri"/>
      <family val="2"/>
    </font>
    <font>
      <sz val="11"/>
      <color indexed="8"/>
      <name val="Calibri"/>
      <family val="2"/>
    </font>
    <font>
      <sz val="11"/>
      <color theme="1"/>
      <name val="Calibri"/>
      <family val="2"/>
      <charset val="204"/>
      <scheme val="minor"/>
    </font>
    <font>
      <sz val="11"/>
      <color rgb="FF000000"/>
      <name val="Calibri"/>
      <family val="2"/>
      <charset val="204"/>
    </font>
    <font>
      <sz val="11"/>
      <color theme="1"/>
      <name val="Calibri"/>
      <family val="2"/>
      <scheme val="minor"/>
    </font>
    <font>
      <sz val="10"/>
      <name val="PT Astra Serif"/>
      <family val="1"/>
      <charset val="204"/>
    </font>
    <font>
      <b/>
      <sz val="10"/>
      <name val="PT Astra Serif"/>
      <family val="1"/>
      <charset val="204"/>
    </font>
    <font>
      <sz val="12"/>
      <name val="PT Astra Serif"/>
      <family val="1"/>
      <charset val="204"/>
    </font>
    <font>
      <b/>
      <i/>
      <sz val="10"/>
      <name val="PT Astra Serif"/>
      <family val="1"/>
      <charset val="204"/>
    </font>
    <font>
      <sz val="11"/>
      <color theme="0"/>
      <name val="Calibri"/>
      <family val="2"/>
    </font>
    <font>
      <sz val="11"/>
      <name val="Times New Roman"/>
      <family val="1"/>
      <charset val="204"/>
    </font>
    <font>
      <b/>
      <sz val="14"/>
      <color theme="1"/>
      <name val="Times New Roman"/>
      <family val="1"/>
      <charset val="204"/>
    </font>
    <font>
      <b/>
      <sz val="14"/>
      <name val="Times New Roman"/>
      <family val="1"/>
      <charset val="204"/>
    </font>
    <font>
      <u/>
      <sz val="11"/>
      <color theme="10"/>
      <name val="Calibri"/>
      <family val="2"/>
      <scheme val="minor"/>
    </font>
    <font>
      <sz val="10"/>
      <color theme="1"/>
      <name val="PT Astra Serif"/>
      <family val="1"/>
      <charset val="204"/>
    </font>
    <font>
      <sz val="8.5"/>
      <name val="PT Astra Serif"/>
      <family val="1"/>
      <charset val="204"/>
    </font>
    <font>
      <sz val="9.5"/>
      <name val="PT Astra Serif"/>
      <family val="1"/>
      <charset val="204"/>
    </font>
    <font>
      <sz val="9"/>
      <color theme="1"/>
      <name val="Arial"/>
      <family val="2"/>
      <charset val="204"/>
    </font>
    <font>
      <sz val="10"/>
      <color indexed="8"/>
      <name val="PT Astra Serif"/>
      <family val="1"/>
      <charset val="204"/>
    </font>
    <font>
      <b/>
      <sz val="10"/>
      <color indexed="8"/>
      <name val="PT Astra Serif"/>
      <family val="1"/>
      <charset val="204"/>
    </font>
    <font>
      <sz val="10"/>
      <color rgb="FFFF0000"/>
      <name val="PT Astra Serif"/>
      <family val="1"/>
      <charset val="204"/>
    </font>
    <font>
      <sz val="9"/>
      <name val="PT Astra Serif"/>
      <family val="1"/>
      <charset val="204"/>
    </font>
    <font>
      <b/>
      <sz val="10"/>
      <color indexed="8"/>
      <name val="Times New Roman"/>
      <family val="1"/>
      <charset val="204"/>
    </font>
    <font>
      <sz val="10"/>
      <color indexed="8"/>
      <name val="Times New Roman"/>
      <family val="1"/>
      <charset val="204"/>
    </font>
    <font>
      <sz val="9"/>
      <color indexed="8"/>
      <name val="Times New Roman"/>
      <family val="1"/>
      <charset val="204"/>
    </font>
    <font>
      <sz val="9"/>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s>
  <cellStyleXfs count="34594">
    <xf numFmtId="0" fontId="0" fillId="0" borderId="0"/>
    <xf numFmtId="169" fontId="25" fillId="0" borderId="0"/>
    <xf numFmtId="0" fontId="1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4" fontId="17" fillId="0" borderId="0" applyFont="0" applyFill="0" applyBorder="0" applyAlignment="0" applyProtection="0"/>
    <xf numFmtId="164" fontId="16" fillId="0" borderId="0" applyFont="0" applyFill="0" applyBorder="0" applyAlignment="0" applyProtection="0"/>
    <xf numFmtId="164" fontId="19" fillId="0" borderId="0" applyFont="0" applyFill="0" applyBorder="0" applyAlignment="0" applyProtection="0"/>
    <xf numFmtId="164" fontId="13"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 fillId="0" borderId="0" applyFont="0" applyFill="0" applyBorder="0" applyAlignment="0" applyProtection="0"/>
    <xf numFmtId="164" fontId="13" fillId="0" borderId="0" applyFont="0" applyFill="0" applyBorder="0" applyAlignment="0" applyProtection="0"/>
    <xf numFmtId="164" fontId="11" fillId="0" borderId="0" applyFont="0" applyFill="0" applyBorder="0" applyAlignment="0" applyProtection="0"/>
    <xf numFmtId="164" fontId="10"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 fillId="0" borderId="0" applyFont="0" applyFill="0" applyBorder="0" applyAlignment="0" applyProtection="0"/>
    <xf numFmtId="164" fontId="15" fillId="0" borderId="0" applyFont="0" applyFill="0" applyBorder="0" applyAlignment="0" applyProtection="0"/>
    <xf numFmtId="164" fontId="19" fillId="0" borderId="0" applyFont="0" applyFill="0" applyBorder="0" applyAlignment="0" applyProtection="0"/>
    <xf numFmtId="164" fontId="13"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3"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0" fillId="0" borderId="0" applyFont="0" applyFill="0" applyBorder="0" applyAlignment="0" applyProtection="0"/>
    <xf numFmtId="164" fontId="20"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17" fillId="0" borderId="0" applyFont="0" applyFill="0" applyBorder="0" applyAlignment="0" applyProtection="0"/>
    <xf numFmtId="9" fontId="17"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applyNumberFormat="0" applyFill="0" applyBorder="0" applyAlignment="0" applyProtection="0"/>
  </cellStyleXfs>
  <cellXfs count="344">
    <xf numFmtId="0" fontId="0" fillId="0" borderId="0" xfId="0"/>
    <xf numFmtId="0" fontId="27" fillId="3" borderId="1" xfId="0" applyFont="1" applyFill="1" applyBorder="1" applyAlignment="1">
      <alignment vertical="top" wrapText="1"/>
    </xf>
    <xf numFmtId="0" fontId="27" fillId="3" borderId="1" xfId="0" applyFont="1" applyFill="1" applyBorder="1" applyAlignment="1">
      <alignment horizontal="center" vertical="center"/>
    </xf>
    <xf numFmtId="0" fontId="27" fillId="3" borderId="0" xfId="0" applyFont="1" applyFill="1" applyAlignment="1">
      <alignment horizontal="left" vertical="center"/>
    </xf>
    <xf numFmtId="0" fontId="28" fillId="3" borderId="1" xfId="0" applyFont="1" applyFill="1" applyBorder="1" applyAlignment="1">
      <alignment horizontal="left" vertical="center" wrapText="1"/>
    </xf>
    <xf numFmtId="0" fontId="27" fillId="3" borderId="1" xfId="0" applyFont="1" applyFill="1" applyBorder="1"/>
    <xf numFmtId="4" fontId="27" fillId="3" borderId="1" xfId="0" applyNumberFormat="1" applyFont="1" applyFill="1" applyBorder="1" applyAlignment="1">
      <alignment horizontal="right" vertical="center" wrapText="1"/>
    </xf>
    <xf numFmtId="9" fontId="27" fillId="3" borderId="0" xfId="376" applyNumberFormat="1" applyFont="1" applyFill="1" applyAlignment="1">
      <alignment horizontal="left"/>
    </xf>
    <xf numFmtId="0" fontId="27" fillId="3" borderId="1" xfId="0" applyFont="1" applyFill="1" applyBorder="1" applyAlignment="1">
      <alignment horizontal="center" vertical="top" wrapText="1"/>
    </xf>
    <xf numFmtId="0" fontId="27" fillId="3" borderId="1" xfId="0" applyFont="1" applyFill="1" applyBorder="1" applyAlignment="1">
      <alignment horizontal="justify" vertical="top"/>
    </xf>
    <xf numFmtId="0" fontId="27" fillId="3" borderId="1" xfId="0" applyFont="1" applyFill="1" applyBorder="1" applyAlignment="1">
      <alignment vertical="center" wrapText="1"/>
    </xf>
    <xf numFmtId="0" fontId="28" fillId="3" borderId="1" xfId="0" applyFont="1" applyFill="1" applyBorder="1" applyAlignment="1">
      <alignment vertical="top" wrapText="1"/>
    </xf>
    <xf numFmtId="0" fontId="28" fillId="3" borderId="1" xfId="0" applyFont="1" applyFill="1" applyBorder="1" applyAlignment="1">
      <alignment horizontal="justify" vertical="top" wrapText="1"/>
    </xf>
    <xf numFmtId="0" fontId="27" fillId="3" borderId="1" xfId="0" applyFont="1" applyFill="1" applyBorder="1" applyAlignment="1">
      <alignment horizontal="left" vertical="top" wrapText="1"/>
    </xf>
    <xf numFmtId="4" fontId="28" fillId="3" borderId="1" xfId="0" applyNumberFormat="1" applyFont="1" applyFill="1" applyBorder="1" applyAlignment="1">
      <alignment horizontal="justify" vertical="center" wrapText="1"/>
    </xf>
    <xf numFmtId="167" fontId="27" fillId="3" borderId="1" xfId="0" applyNumberFormat="1" applyFont="1" applyFill="1" applyBorder="1" applyAlignment="1">
      <alignment horizontal="justify" vertical="top"/>
    </xf>
    <xf numFmtId="170" fontId="27" fillId="3" borderId="0" xfId="376" applyNumberFormat="1" applyFont="1" applyFill="1" applyAlignment="1">
      <alignment horizontal="left"/>
    </xf>
    <xf numFmtId="167" fontId="27" fillId="3" borderId="1" xfId="0" applyNumberFormat="1" applyFont="1" applyFill="1" applyBorder="1" applyAlignment="1">
      <alignment horizontal="center" vertical="center" wrapText="1"/>
    </xf>
    <xf numFmtId="4" fontId="28" fillId="3" borderId="1" xfId="0" applyNumberFormat="1" applyFont="1" applyFill="1" applyBorder="1" applyAlignment="1">
      <alignment horizontal="center" vertical="top"/>
    </xf>
    <xf numFmtId="0" fontId="28" fillId="3" borderId="1" xfId="0" applyNumberFormat="1" applyFont="1" applyFill="1" applyBorder="1" applyAlignment="1">
      <alignment horizontal="center" vertical="top"/>
    </xf>
    <xf numFmtId="0" fontId="27" fillId="3" borderId="1" xfId="0" applyFont="1" applyFill="1" applyBorder="1" applyAlignment="1">
      <alignment horizontal="center" vertical="top"/>
    </xf>
    <xf numFmtId="0" fontId="28" fillId="3" borderId="1" xfId="0" applyNumberFormat="1" applyFont="1" applyFill="1" applyBorder="1" applyAlignment="1">
      <alignment horizontal="center" vertical="center"/>
    </xf>
    <xf numFmtId="0" fontId="27" fillId="3" borderId="1" xfId="0" applyNumberFormat="1" applyFont="1" applyFill="1" applyBorder="1" applyAlignment="1">
      <alignment horizontal="center" vertical="center"/>
    </xf>
    <xf numFmtId="0" fontId="27" fillId="3" borderId="1" xfId="0" applyNumberFormat="1" applyFont="1" applyFill="1" applyBorder="1" applyAlignment="1">
      <alignment horizontal="center" vertical="top" wrapText="1"/>
    </xf>
    <xf numFmtId="164" fontId="27" fillId="3" borderId="1" xfId="380" applyFont="1" applyFill="1" applyBorder="1" applyAlignment="1">
      <alignment horizontal="right" vertical="top" wrapText="1"/>
    </xf>
    <xf numFmtId="0" fontId="28" fillId="3" borderId="1" xfId="0" applyFont="1" applyFill="1" applyBorder="1" applyAlignment="1">
      <alignment horizontal="justify" vertical="top"/>
    </xf>
    <xf numFmtId="0" fontId="27" fillId="3" borderId="1" xfId="0" applyFont="1" applyFill="1" applyBorder="1" applyAlignment="1">
      <alignment horizontal="right"/>
    </xf>
    <xf numFmtId="165" fontId="27" fillId="3" borderId="1" xfId="391" applyNumberFormat="1" applyFont="1" applyFill="1" applyBorder="1" applyAlignment="1">
      <alignment horizontal="center" vertical="center" wrapText="1"/>
    </xf>
    <xf numFmtId="168" fontId="27" fillId="3" borderId="1" xfId="0" applyNumberFormat="1" applyFont="1" applyFill="1" applyBorder="1" applyAlignment="1">
      <alignment horizontal="right"/>
    </xf>
    <xf numFmtId="164" fontId="27" fillId="3" borderId="1" xfId="380" applyFont="1" applyFill="1" applyBorder="1" applyAlignment="1">
      <alignment horizontal="right"/>
    </xf>
    <xf numFmtId="170" fontId="28" fillId="3" borderId="0" xfId="376" applyNumberFormat="1" applyFont="1" applyFill="1" applyAlignment="1">
      <alignment horizontal="left"/>
    </xf>
    <xf numFmtId="0" fontId="30" fillId="3" borderId="1" xfId="0" applyFont="1" applyFill="1" applyBorder="1" applyAlignment="1">
      <alignment horizontal="justify" vertical="center" wrapText="1"/>
    </xf>
    <xf numFmtId="0" fontId="27" fillId="3" borderId="0" xfId="0" applyFont="1" applyFill="1"/>
    <xf numFmtId="0" fontId="28" fillId="3" borderId="1" xfId="0" applyNumberFormat="1" applyFont="1" applyFill="1" applyBorder="1" applyAlignment="1">
      <alignment horizontal="center" vertical="center" wrapText="1"/>
    </xf>
    <xf numFmtId="0" fontId="27" fillId="3" borderId="1" xfId="0" applyFont="1" applyFill="1" applyBorder="1" applyAlignment="1">
      <alignment horizontal="justify" vertical="center" wrapText="1"/>
    </xf>
    <xf numFmtId="0" fontId="27" fillId="3" borderId="1" xfId="0" applyNumberFormat="1" applyFont="1" applyFill="1" applyBorder="1" applyAlignment="1">
      <alignment horizontal="center" vertical="center" wrapText="1"/>
    </xf>
    <xf numFmtId="164" fontId="27" fillId="3" borderId="1" xfId="380" applyNumberFormat="1" applyFont="1" applyFill="1" applyBorder="1" applyAlignment="1">
      <alignment horizontal="justify" vertical="top" wrapText="1"/>
    </xf>
    <xf numFmtId="4" fontId="27" fillId="3" borderId="1" xfId="3" applyNumberFormat="1" applyFont="1" applyFill="1" applyBorder="1" applyAlignment="1">
      <alignment horizontal="justify" vertical="top" wrapText="1"/>
    </xf>
    <xf numFmtId="4" fontId="27" fillId="3" borderId="1" xfId="0" applyNumberFormat="1" applyFont="1" applyFill="1" applyBorder="1" applyAlignment="1">
      <alignment horizontal="justify" vertical="top" wrapText="1"/>
    </xf>
    <xf numFmtId="0" fontId="27" fillId="3" borderId="1" xfId="0" applyNumberFormat="1" applyFont="1" applyFill="1" applyBorder="1" applyAlignment="1">
      <alignment horizontal="center" vertical="top"/>
    </xf>
    <xf numFmtId="4" fontId="27" fillId="3" borderId="1" xfId="0" applyNumberFormat="1" applyFont="1" applyFill="1" applyBorder="1" applyAlignment="1">
      <alignment horizontal="justify" vertical="center" wrapText="1"/>
    </xf>
    <xf numFmtId="4" fontId="27" fillId="3" borderId="1" xfId="3" applyNumberFormat="1" applyFont="1" applyFill="1" applyBorder="1" applyAlignment="1">
      <alignment vertical="top" wrapText="1"/>
    </xf>
    <xf numFmtId="14" fontId="27" fillId="3" borderId="1" xfId="0" applyNumberFormat="1" applyFont="1" applyFill="1" applyBorder="1" applyAlignment="1">
      <alignment horizontal="center" vertical="top" wrapText="1"/>
    </xf>
    <xf numFmtId="4" fontId="27" fillId="3" borderId="1" xfId="0" applyNumberFormat="1" applyFont="1" applyFill="1" applyBorder="1" applyAlignment="1">
      <alignment horizontal="right" vertical="top" wrapText="1"/>
    </xf>
    <xf numFmtId="4" fontId="27" fillId="3" borderId="1" xfId="3" applyNumberFormat="1" applyFont="1" applyFill="1" applyBorder="1" applyAlignment="1">
      <alignment horizontal="center" vertical="top" wrapText="1"/>
    </xf>
    <xf numFmtId="4" fontId="28" fillId="3" borderId="1" xfId="3" applyNumberFormat="1" applyFont="1" applyFill="1" applyBorder="1" applyAlignment="1">
      <alignment vertical="top" wrapText="1"/>
    </xf>
    <xf numFmtId="4" fontId="28" fillId="3" borderId="1" xfId="3" applyNumberFormat="1" applyFont="1" applyFill="1" applyBorder="1" applyAlignment="1">
      <alignment horizontal="justify" vertical="top" wrapText="1"/>
    </xf>
    <xf numFmtId="4" fontId="28" fillId="3" borderId="1" xfId="391" applyNumberFormat="1" applyFont="1" applyFill="1" applyBorder="1" applyAlignment="1">
      <alignment horizontal="center" vertical="top" wrapText="1"/>
    </xf>
    <xf numFmtId="14" fontId="28" fillId="3" borderId="1" xfId="0" applyNumberFormat="1" applyFont="1" applyFill="1" applyBorder="1" applyAlignment="1">
      <alignment horizontal="center" vertical="center" wrapText="1"/>
    </xf>
    <xf numFmtId="4" fontId="28" fillId="3" borderId="1" xfId="3" applyNumberFormat="1" applyFont="1" applyFill="1" applyBorder="1" applyAlignment="1">
      <alignment horizontal="center" vertical="center" wrapText="1"/>
    </xf>
    <xf numFmtId="4" fontId="28" fillId="3" borderId="1" xfId="0" applyNumberFormat="1" applyFont="1" applyFill="1" applyBorder="1" applyAlignment="1">
      <alignment horizontal="center" vertical="center" wrapText="1"/>
    </xf>
    <xf numFmtId="4" fontId="28" fillId="3" borderId="1" xfId="90" applyNumberFormat="1" applyFont="1" applyFill="1" applyBorder="1" applyAlignment="1">
      <alignment horizontal="center" vertical="top" wrapText="1"/>
    </xf>
    <xf numFmtId="4" fontId="28" fillId="3" borderId="1" xfId="0" applyNumberFormat="1" applyFont="1" applyFill="1" applyBorder="1" applyAlignment="1">
      <alignment vertical="top" wrapText="1"/>
    </xf>
    <xf numFmtId="171" fontId="28" fillId="3" borderId="1" xfId="0" applyNumberFormat="1" applyFont="1" applyFill="1" applyBorder="1" applyAlignment="1">
      <alignment horizontal="center" vertical="center" wrapText="1"/>
    </xf>
    <xf numFmtId="4" fontId="28" fillId="3" borderId="1" xfId="0" applyNumberFormat="1" applyFont="1" applyFill="1" applyBorder="1" applyAlignment="1">
      <alignment horizontal="right" vertical="top"/>
    </xf>
    <xf numFmtId="0" fontId="28" fillId="3" borderId="1" xfId="380" applyNumberFormat="1" applyFont="1" applyFill="1" applyBorder="1" applyAlignment="1">
      <alignment horizontal="center" vertical="top" wrapText="1"/>
    </xf>
    <xf numFmtId="0" fontId="27" fillId="3" borderId="1" xfId="380" applyNumberFormat="1" applyFont="1" applyFill="1" applyBorder="1" applyAlignment="1">
      <alignment horizontal="center" vertical="top" wrapText="1"/>
    </xf>
    <xf numFmtId="164" fontId="28" fillId="3" borderId="1" xfId="380" applyFont="1" applyFill="1" applyBorder="1" applyAlignment="1">
      <alignment horizontal="right" vertical="top" wrapText="1"/>
    </xf>
    <xf numFmtId="9" fontId="28" fillId="3" borderId="0" xfId="376" applyNumberFormat="1" applyFont="1" applyFill="1" applyAlignment="1">
      <alignment horizontal="left"/>
    </xf>
    <xf numFmtId="4" fontId="27" fillId="3" borderId="1" xfId="90" applyNumberFormat="1" applyFont="1" applyFill="1" applyBorder="1" applyAlignment="1">
      <alignment vertical="top" wrapText="1"/>
    </xf>
    <xf numFmtId="14" fontId="27" fillId="3" borderId="1" xfId="0" applyNumberFormat="1" applyFont="1" applyFill="1" applyBorder="1" applyAlignment="1">
      <alignment vertical="top" wrapText="1"/>
    </xf>
    <xf numFmtId="0" fontId="28" fillId="3" borderId="1" xfId="0" applyNumberFormat="1" applyFont="1" applyFill="1" applyBorder="1" applyAlignment="1">
      <alignment horizontal="center" vertical="top" wrapText="1"/>
    </xf>
    <xf numFmtId="4" fontId="27" fillId="3" borderId="1" xfId="0" applyNumberFormat="1" applyFont="1" applyFill="1" applyBorder="1" applyAlignment="1">
      <alignment horizontal="right" vertical="top"/>
    </xf>
    <xf numFmtId="14" fontId="28" fillId="3" borderId="1" xfId="0" applyNumberFormat="1" applyFont="1" applyFill="1" applyBorder="1" applyAlignment="1">
      <alignment vertical="top" wrapText="1"/>
    </xf>
    <xf numFmtId="4" fontId="28" fillId="3" borderId="1" xfId="0" applyNumberFormat="1" applyFont="1" applyFill="1" applyBorder="1" applyAlignment="1">
      <alignment horizontal="justify" vertical="top"/>
    </xf>
    <xf numFmtId="4" fontId="27" fillId="3" borderId="1" xfId="0" applyNumberFormat="1" applyFont="1" applyFill="1" applyBorder="1" applyAlignment="1">
      <alignment vertical="top" wrapText="1"/>
    </xf>
    <xf numFmtId="4" fontId="28" fillId="3" borderId="1" xfId="380" applyNumberFormat="1" applyFont="1" applyFill="1" applyBorder="1" applyAlignment="1">
      <alignment vertical="top"/>
    </xf>
    <xf numFmtId="0" fontId="28" fillId="3" borderId="1" xfId="0" applyFont="1" applyFill="1" applyBorder="1" applyAlignment="1">
      <alignment horizontal="left" vertical="top" wrapText="1"/>
    </xf>
    <xf numFmtId="0" fontId="28" fillId="3" borderId="0" xfId="0" applyFont="1" applyFill="1"/>
    <xf numFmtId="166" fontId="28" fillId="3" borderId="1" xfId="0" applyNumberFormat="1" applyFont="1" applyFill="1" applyBorder="1" applyAlignment="1">
      <alignment horizontal="center" vertical="center"/>
    </xf>
    <xf numFmtId="0" fontId="28" fillId="3" borderId="0" xfId="0" applyFont="1" applyFill="1" applyAlignment="1">
      <alignment vertical="top"/>
    </xf>
    <xf numFmtId="2" fontId="28" fillId="3" borderId="1" xfId="0" applyNumberFormat="1" applyFont="1" applyFill="1" applyBorder="1" applyAlignment="1">
      <alignment horizontal="center" vertical="center"/>
    </xf>
    <xf numFmtId="170" fontId="28" fillId="3" borderId="0" xfId="376" applyNumberFormat="1" applyFont="1" applyFill="1" applyAlignment="1">
      <alignment horizontal="center" vertical="center"/>
    </xf>
    <xf numFmtId="0" fontId="28" fillId="3" borderId="0" xfId="0" applyFont="1" applyFill="1" applyAlignment="1">
      <alignment horizontal="center" vertical="center"/>
    </xf>
    <xf numFmtId="0" fontId="27" fillId="3" borderId="0" xfId="0" applyFont="1" applyFill="1" applyAlignment="1">
      <alignment horizontal="left"/>
    </xf>
    <xf numFmtId="4" fontId="27" fillId="3" borderId="0" xfId="0" applyNumberFormat="1" applyFont="1" applyFill="1"/>
    <xf numFmtId="164" fontId="28" fillId="3" borderId="1" xfId="380" applyFont="1" applyFill="1" applyBorder="1" applyAlignment="1">
      <alignment horizontal="right" vertical="top"/>
    </xf>
    <xf numFmtId="4" fontId="28" fillId="3" borderId="1" xfId="0" applyNumberFormat="1" applyFont="1" applyFill="1" applyBorder="1" applyAlignment="1">
      <alignment horizontal="right" vertical="top" wrapText="1"/>
    </xf>
    <xf numFmtId="0" fontId="27" fillId="3" borderId="1" xfId="0" applyNumberFormat="1" applyFont="1" applyFill="1" applyBorder="1" applyAlignment="1">
      <alignment horizontal="center" wrapText="1"/>
    </xf>
    <xf numFmtId="0" fontId="27" fillId="3" borderId="0" xfId="0" applyNumberFormat="1" applyFont="1" applyFill="1" applyAlignment="1">
      <alignment horizontal="center" wrapText="1"/>
    </xf>
    <xf numFmtId="0" fontId="27" fillId="3" borderId="0" xfId="0" applyFont="1" applyFill="1" applyAlignment="1">
      <alignment horizontal="center" wrapText="1"/>
    </xf>
    <xf numFmtId="0" fontId="29" fillId="3" borderId="0" xfId="0" applyFont="1" applyFill="1"/>
    <xf numFmtId="4" fontId="28" fillId="3" borderId="1" xfId="90" applyNumberFormat="1" applyFont="1" applyFill="1" applyBorder="1" applyAlignment="1">
      <alignment horizontal="justify" vertical="top" wrapText="1"/>
    </xf>
    <xf numFmtId="4" fontId="28" fillId="3" borderId="1" xfId="0" applyNumberFormat="1" applyFont="1" applyFill="1" applyBorder="1" applyAlignment="1">
      <alignment horizontal="justify" vertical="top" wrapText="1"/>
    </xf>
    <xf numFmtId="4" fontId="27" fillId="3" borderId="1" xfId="90" applyNumberFormat="1" applyFont="1" applyFill="1" applyBorder="1" applyAlignment="1">
      <alignment horizontal="justify" vertical="top" wrapText="1"/>
    </xf>
    <xf numFmtId="0" fontId="27" fillId="3" borderId="1" xfId="90" applyFont="1" applyFill="1" applyBorder="1" applyAlignment="1">
      <alignment horizontal="left" vertical="top" wrapText="1"/>
    </xf>
    <xf numFmtId="0" fontId="27" fillId="3" borderId="1" xfId="781" applyNumberFormat="1" applyFont="1" applyFill="1" applyBorder="1" applyAlignment="1">
      <alignment horizontal="center" vertical="top" wrapText="1"/>
    </xf>
    <xf numFmtId="0" fontId="28" fillId="3" borderId="1" xfId="781" applyNumberFormat="1" applyFont="1" applyFill="1" applyBorder="1" applyAlignment="1">
      <alignment horizontal="center" vertical="center" wrapText="1"/>
    </xf>
    <xf numFmtId="14" fontId="27" fillId="3" borderId="1" xfId="781" applyNumberFormat="1" applyFont="1" applyFill="1" applyBorder="1" applyAlignment="1">
      <alignment horizontal="center" vertical="top" wrapText="1"/>
    </xf>
    <xf numFmtId="171" fontId="28" fillId="3" borderId="1" xfId="781" applyNumberFormat="1" applyFont="1" applyFill="1" applyBorder="1" applyAlignment="1">
      <alignment horizontal="center" vertical="center" wrapText="1"/>
    </xf>
    <xf numFmtId="0" fontId="27" fillId="3" borderId="1" xfId="0" applyFont="1" applyFill="1" applyBorder="1" applyAlignment="1">
      <alignment horizontal="justify" vertical="top" wrapText="1"/>
    </xf>
    <xf numFmtId="0" fontId="27" fillId="3" borderId="1" xfId="0" applyFont="1" applyFill="1" applyBorder="1" applyAlignment="1">
      <alignment horizontal="center" vertical="center" wrapText="1"/>
    </xf>
    <xf numFmtId="4" fontId="27" fillId="3" borderId="1" xfId="90" applyNumberFormat="1" applyFont="1" applyFill="1" applyBorder="1" applyAlignment="1">
      <alignment horizontal="center" vertical="top" wrapText="1"/>
    </xf>
    <xf numFmtId="4" fontId="27" fillId="3" borderId="1" xfId="0" applyNumberFormat="1" applyFont="1" applyFill="1" applyBorder="1" applyAlignment="1">
      <alignment horizontal="left" vertical="center"/>
    </xf>
    <xf numFmtId="4" fontId="27" fillId="3" borderId="1" xfId="0" applyNumberFormat="1" applyFont="1" applyFill="1" applyBorder="1"/>
    <xf numFmtId="4" fontId="27" fillId="3" borderId="1" xfId="0" applyNumberFormat="1" applyFont="1" applyFill="1" applyBorder="1" applyAlignment="1">
      <alignment horizontal="left" vertical="top" wrapText="1"/>
    </xf>
    <xf numFmtId="4" fontId="28" fillId="3" borderId="1" xfId="90" applyNumberFormat="1" applyFont="1" applyFill="1" applyBorder="1" applyAlignment="1">
      <alignment horizontal="center" vertical="center" wrapText="1"/>
    </xf>
    <xf numFmtId="9" fontId="27" fillId="3" borderId="1" xfId="376" applyNumberFormat="1" applyFont="1" applyFill="1" applyBorder="1" applyAlignment="1">
      <alignment horizontal="left"/>
    </xf>
    <xf numFmtId="0" fontId="28" fillId="3" borderId="1" xfId="0" applyFont="1" applyFill="1" applyBorder="1"/>
    <xf numFmtId="0" fontId="28" fillId="3" borderId="1" xfId="0" applyFont="1" applyFill="1" applyBorder="1" applyAlignment="1">
      <alignment vertical="top"/>
    </xf>
    <xf numFmtId="0" fontId="22" fillId="3" borderId="0" xfId="0" applyFont="1" applyFill="1"/>
    <xf numFmtId="0" fontId="31" fillId="3" borderId="0" xfId="0" applyFont="1" applyFill="1" applyAlignment="1">
      <alignment horizontal="center" vertical="top"/>
    </xf>
    <xf numFmtId="0" fontId="22" fillId="3" borderId="0" xfId="0" applyFont="1" applyFill="1" applyBorder="1"/>
    <xf numFmtId="0" fontId="22" fillId="3" borderId="0" xfId="0" applyFont="1" applyFill="1" applyAlignment="1">
      <alignment vertical="center"/>
    </xf>
    <xf numFmtId="0" fontId="32" fillId="3" borderId="0" xfId="0" applyFont="1" applyFill="1" applyBorder="1"/>
    <xf numFmtId="0" fontId="18" fillId="3" borderId="1" xfId="0" applyFont="1" applyFill="1" applyBorder="1" applyAlignment="1">
      <alignment horizontal="center" vertical="center" wrapText="1"/>
    </xf>
    <xf numFmtId="0" fontId="27" fillId="3" borderId="0" xfId="0" applyFont="1" applyFill="1" applyAlignment="1">
      <alignment horizontal="center" vertical="center"/>
    </xf>
    <xf numFmtId="166" fontId="27" fillId="3" borderId="1" xfId="380" applyNumberFormat="1" applyFont="1" applyFill="1" applyBorder="1" applyAlignment="1">
      <alignment vertical="center"/>
    </xf>
    <xf numFmtId="166" fontId="28" fillId="3" borderId="1" xfId="380" applyNumberFormat="1" applyFont="1" applyFill="1" applyBorder="1" applyAlignment="1">
      <alignment horizontal="right" vertical="center"/>
    </xf>
    <xf numFmtId="0" fontId="27" fillId="4" borderId="0" xfId="0" applyFont="1" applyFill="1"/>
    <xf numFmtId="166" fontId="27" fillId="3" borderId="1" xfId="380" applyNumberFormat="1" applyFont="1" applyFill="1" applyBorder="1" applyAlignment="1">
      <alignment horizontal="right" vertical="center"/>
    </xf>
    <xf numFmtId="166" fontId="28" fillId="3" borderId="1" xfId="380" applyNumberFormat="1" applyFont="1" applyFill="1" applyBorder="1" applyAlignment="1">
      <alignment horizontal="center" vertical="center"/>
    </xf>
    <xf numFmtId="0" fontId="28" fillId="4" borderId="0" xfId="0" applyFont="1" applyFill="1"/>
    <xf numFmtId="166" fontId="28" fillId="3" borderId="1" xfId="380" applyNumberFormat="1" applyFont="1" applyFill="1" applyBorder="1" applyAlignment="1">
      <alignment vertical="center"/>
    </xf>
    <xf numFmtId="166" fontId="27" fillId="3" borderId="1" xfId="380" applyNumberFormat="1" applyFont="1" applyFill="1" applyBorder="1" applyAlignment="1">
      <alignment horizontal="right" vertical="center" wrapText="1"/>
    </xf>
    <xf numFmtId="166" fontId="27" fillId="3" borderId="1" xfId="380" applyNumberFormat="1" applyFont="1" applyFill="1" applyBorder="1" applyAlignment="1">
      <alignment horizontal="left" vertical="center" wrapText="1"/>
    </xf>
    <xf numFmtId="173" fontId="27" fillId="3" borderId="0" xfId="0" applyNumberFormat="1" applyFont="1" applyFill="1"/>
    <xf numFmtId="0" fontId="28" fillId="3" borderId="1" xfId="0" applyFont="1" applyFill="1" applyBorder="1" applyAlignment="1">
      <alignment horizontal="center" vertical="center" wrapText="1"/>
    </xf>
    <xf numFmtId="166" fontId="27" fillId="3" borderId="0" xfId="0" applyNumberFormat="1" applyFont="1" applyFill="1"/>
    <xf numFmtId="174" fontId="27" fillId="3" borderId="0" xfId="0" applyNumberFormat="1" applyFont="1" applyFill="1"/>
    <xf numFmtId="164" fontId="28" fillId="3" borderId="0" xfId="380" applyFont="1" applyFill="1"/>
    <xf numFmtId="0" fontId="37" fillId="3" borderId="1" xfId="0" applyFont="1" applyFill="1" applyBorder="1" applyAlignment="1">
      <alignment vertical="top" wrapText="1"/>
    </xf>
    <xf numFmtId="165" fontId="28" fillId="3" borderId="1" xfId="380" applyNumberFormat="1" applyFont="1" applyFill="1" applyBorder="1" applyAlignment="1">
      <alignment horizontal="right" vertical="center"/>
    </xf>
    <xf numFmtId="164" fontId="39" fillId="0" borderId="0" xfId="380" applyFont="1" applyAlignment="1">
      <alignment vertical="center"/>
    </xf>
    <xf numFmtId="164" fontId="18" fillId="3" borderId="1" xfId="380" applyFont="1" applyFill="1" applyBorder="1" applyAlignment="1">
      <alignment horizontal="center" vertical="top" wrapText="1"/>
    </xf>
    <xf numFmtId="164" fontId="18" fillId="3" borderId="3" xfId="380" applyFont="1" applyFill="1" applyBorder="1" applyAlignment="1">
      <alignment horizontal="justify" vertical="top" wrapText="1"/>
    </xf>
    <xf numFmtId="0" fontId="18" fillId="3" borderId="2" xfId="0" applyFont="1" applyFill="1" applyBorder="1" applyAlignment="1">
      <alignment horizontal="justify" vertical="top" wrapText="1"/>
    </xf>
    <xf numFmtId="2" fontId="27" fillId="3" borderId="1" xfId="0" applyNumberFormat="1" applyFont="1" applyFill="1" applyBorder="1" applyAlignment="1">
      <alignment horizontal="center" vertical="top" wrapText="1"/>
    </xf>
    <xf numFmtId="4" fontId="27" fillId="3" borderId="1" xfId="0" applyNumberFormat="1" applyFont="1" applyFill="1" applyBorder="1" applyAlignment="1">
      <alignment horizontal="center" vertical="top" wrapText="1"/>
    </xf>
    <xf numFmtId="2" fontId="27" fillId="3" borderId="1" xfId="0" applyNumberFormat="1" applyFont="1" applyFill="1" applyBorder="1" applyAlignment="1">
      <alignment horizontal="justify" vertical="top" wrapText="1"/>
    </xf>
    <xf numFmtId="4" fontId="27" fillId="3" borderId="1" xfId="0" applyNumberFormat="1" applyFont="1" applyFill="1" applyBorder="1" applyAlignment="1">
      <alignment horizontal="center" vertical="center" wrapText="1"/>
    </xf>
    <xf numFmtId="176" fontId="27" fillId="3" borderId="1" xfId="0" applyNumberFormat="1" applyFont="1" applyFill="1" applyBorder="1" applyAlignment="1">
      <alignment horizontal="center" vertical="top" wrapText="1"/>
    </xf>
    <xf numFmtId="0" fontId="36" fillId="3" borderId="0" xfId="0" applyFont="1" applyFill="1"/>
    <xf numFmtId="4" fontId="40" fillId="3" borderId="1" xfId="0" applyNumberFormat="1" applyFont="1" applyFill="1" applyBorder="1" applyAlignment="1">
      <alignment horizontal="center" vertical="top"/>
    </xf>
    <xf numFmtId="4" fontId="27" fillId="3" borderId="1" xfId="90" applyNumberFormat="1" applyFont="1" applyFill="1" applyBorder="1" applyAlignment="1">
      <alignment horizontal="center" vertical="top" wrapText="1"/>
    </xf>
    <xf numFmtId="165" fontId="27" fillId="3" borderId="1" xfId="380" applyNumberFormat="1" applyFont="1" applyFill="1" applyBorder="1" applyAlignment="1">
      <alignment vertical="center"/>
    </xf>
    <xf numFmtId="165" fontId="28" fillId="3" borderId="1" xfId="380" applyNumberFormat="1" applyFont="1" applyFill="1" applyBorder="1" applyAlignment="1">
      <alignment vertical="center"/>
    </xf>
    <xf numFmtId="166" fontId="42" fillId="3" borderId="1" xfId="380" applyNumberFormat="1" applyFont="1" applyFill="1" applyBorder="1" applyAlignment="1">
      <alignment vertical="center"/>
    </xf>
    <xf numFmtId="164" fontId="27" fillId="3" borderId="1" xfId="380" applyNumberFormat="1" applyFont="1" applyFill="1" applyBorder="1" applyAlignment="1">
      <alignment horizontal="right" vertical="center"/>
    </xf>
    <xf numFmtId="0" fontId="40" fillId="3" borderId="1" xfId="0" applyFont="1" applyFill="1" applyBorder="1" applyAlignment="1">
      <alignment horizontal="center" vertical="center" wrapText="1"/>
    </xf>
    <xf numFmtId="0" fontId="40" fillId="3" borderId="2" xfId="0" applyFont="1" applyFill="1" applyBorder="1" applyAlignment="1">
      <alignment horizontal="center" vertical="center" wrapText="1"/>
    </xf>
    <xf numFmtId="9" fontId="40" fillId="3" borderId="1" xfId="376" applyFont="1" applyFill="1" applyBorder="1" applyAlignment="1">
      <alignment vertical="top" wrapText="1"/>
    </xf>
    <xf numFmtId="172" fontId="28" fillId="3" borderId="1" xfId="0" applyNumberFormat="1" applyFont="1" applyFill="1" applyBorder="1" applyAlignment="1">
      <alignment horizontal="center" vertical="center"/>
    </xf>
    <xf numFmtId="172" fontId="28" fillId="3" borderId="1" xfId="0" applyNumberFormat="1" applyFont="1" applyFill="1" applyBorder="1" applyAlignment="1">
      <alignment horizontal="center" vertical="center" wrapText="1"/>
    </xf>
    <xf numFmtId="0" fontId="27" fillId="4" borderId="0" xfId="0" applyFont="1" applyFill="1" applyAlignment="1">
      <alignment vertical="center"/>
    </xf>
    <xf numFmtId="4" fontId="27" fillId="3" borderId="1" xfId="90" applyNumberFormat="1" applyFont="1" applyFill="1" applyBorder="1" applyAlignment="1">
      <alignment horizontal="center" vertical="top" wrapText="1"/>
    </xf>
    <xf numFmtId="0" fontId="27" fillId="3" borderId="1" xfId="0" applyFont="1" applyFill="1" applyBorder="1" applyAlignment="1">
      <alignment horizontal="justify" vertical="top" wrapText="1"/>
    </xf>
    <xf numFmtId="170" fontId="27" fillId="3" borderId="0" xfId="376" applyNumberFormat="1" applyFont="1" applyFill="1" applyAlignment="1">
      <alignment horizontal="left" vertical="center"/>
    </xf>
    <xf numFmtId="171" fontId="27" fillId="4" borderId="0" xfId="0" applyNumberFormat="1" applyFont="1" applyFill="1" applyBorder="1" applyAlignment="1">
      <alignment horizontal="left" vertical="center"/>
    </xf>
    <xf numFmtId="4" fontId="27" fillId="3" borderId="1" xfId="90" applyNumberFormat="1" applyFont="1" applyFill="1" applyBorder="1" applyAlignment="1">
      <alignment horizontal="center" vertical="top" wrapText="1"/>
    </xf>
    <xf numFmtId="0" fontId="27" fillId="3" borderId="1" xfId="0" applyFont="1" applyFill="1" applyBorder="1" applyAlignment="1">
      <alignment horizontal="justify" vertical="top" wrapText="1"/>
    </xf>
    <xf numFmtId="0" fontId="27" fillId="3"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4" fontId="28" fillId="3" borderId="1" xfId="90" applyNumberFormat="1" applyFont="1" applyFill="1" applyBorder="1" applyAlignment="1">
      <alignment horizontal="center" vertical="center" wrapText="1"/>
    </xf>
    <xf numFmtId="0" fontId="42" fillId="3" borderId="0" xfId="0" applyFont="1" applyFill="1"/>
    <xf numFmtId="49" fontId="27" fillId="3" borderId="1" xfId="781" applyNumberFormat="1" applyFont="1" applyFill="1" applyBorder="1" applyAlignment="1">
      <alignment horizontal="center" vertical="top" wrapText="1"/>
    </xf>
    <xf numFmtId="172" fontId="27" fillId="3" borderId="1" xfId="0" applyNumberFormat="1" applyFont="1" applyFill="1" applyBorder="1" applyAlignment="1">
      <alignment horizontal="right" vertical="top" wrapText="1"/>
    </xf>
    <xf numFmtId="0" fontId="27" fillId="3" borderId="6" xfId="0" applyFont="1" applyFill="1" applyBorder="1" applyAlignment="1">
      <alignment horizontal="justify" vertical="top"/>
    </xf>
    <xf numFmtId="0" fontId="27" fillId="3" borderId="0" xfId="34593" applyFont="1" applyFill="1" applyAlignment="1">
      <alignment horizontal="justify" vertical="top" wrapText="1"/>
    </xf>
    <xf numFmtId="0" fontId="18" fillId="3" borderId="1" xfId="0" applyFont="1" applyFill="1" applyBorder="1" applyAlignment="1">
      <alignment horizontal="justify" vertical="top" wrapText="1"/>
    </xf>
    <xf numFmtId="167" fontId="18" fillId="3" borderId="1" xfId="0" applyNumberFormat="1" applyFont="1" applyFill="1" applyBorder="1" applyAlignment="1">
      <alignment horizontal="justify" vertical="top" wrapText="1"/>
    </xf>
    <xf numFmtId="0" fontId="18" fillId="3" borderId="1" xfId="0" applyFont="1" applyFill="1" applyBorder="1" applyAlignment="1">
      <alignment horizontal="justify" vertical="top"/>
    </xf>
    <xf numFmtId="165" fontId="27" fillId="3" borderId="1" xfId="380" applyNumberFormat="1" applyFont="1" applyFill="1" applyBorder="1" applyAlignment="1">
      <alignment horizontal="right" vertical="top" wrapText="1"/>
    </xf>
    <xf numFmtId="171" fontId="27" fillId="3" borderId="1" xfId="0" applyNumberFormat="1" applyFont="1" applyFill="1" applyBorder="1" applyAlignment="1">
      <alignment horizontal="center" vertical="center"/>
    </xf>
    <xf numFmtId="0" fontId="27" fillId="3" borderId="0" xfId="0" applyFont="1" applyFill="1" applyAlignment="1">
      <alignment vertical="center"/>
    </xf>
    <xf numFmtId="164" fontId="28" fillId="3" borderId="0" xfId="0" applyNumberFormat="1" applyFont="1" applyFill="1"/>
    <xf numFmtId="166" fontId="28" fillId="3" borderId="0" xfId="0" applyNumberFormat="1" applyFont="1" applyFill="1"/>
    <xf numFmtId="165" fontId="28" fillId="3" borderId="1" xfId="380" applyNumberFormat="1" applyFont="1" applyFill="1" applyBorder="1" applyAlignment="1">
      <alignment horizontal="center" vertical="center"/>
    </xf>
    <xf numFmtId="164" fontId="18" fillId="3" borderId="1" xfId="380" applyFont="1" applyFill="1" applyBorder="1" applyAlignment="1">
      <alignment horizontal="justify" vertical="top" wrapText="1"/>
    </xf>
    <xf numFmtId="49" fontId="27" fillId="3" borderId="1" xfId="0" applyNumberFormat="1" applyFont="1" applyFill="1" applyBorder="1" applyAlignment="1">
      <alignment horizontal="center" vertical="top"/>
    </xf>
    <xf numFmtId="4" fontId="27" fillId="3" borderId="1" xfId="380" applyNumberFormat="1" applyFont="1" applyFill="1" applyBorder="1" applyAlignment="1">
      <alignment horizontal="right" vertical="top" wrapText="1"/>
    </xf>
    <xf numFmtId="0" fontId="27" fillId="3" borderId="0" xfId="0" applyFont="1" applyFill="1" applyBorder="1" applyAlignment="1">
      <alignment horizontal="justify" vertical="top" wrapText="1"/>
    </xf>
    <xf numFmtId="167" fontId="27" fillId="3" borderId="3" xfId="0" applyNumberFormat="1" applyFont="1" applyFill="1" applyBorder="1" applyAlignment="1">
      <alignment vertical="top" wrapText="1"/>
    </xf>
    <xf numFmtId="3" fontId="27" fillId="3" borderId="1" xfId="380" applyNumberFormat="1" applyFont="1" applyFill="1" applyBorder="1" applyAlignment="1">
      <alignment horizontal="center" vertical="top" wrapText="1"/>
    </xf>
    <xf numFmtId="14" fontId="27" fillId="3" borderId="2" xfId="0" applyNumberFormat="1" applyFont="1" applyFill="1" applyBorder="1" applyAlignment="1">
      <alignment horizontal="center" vertical="top" wrapText="1"/>
    </xf>
    <xf numFmtId="0" fontId="27" fillId="3" borderId="2" xfId="380" applyNumberFormat="1" applyFont="1" applyFill="1" applyBorder="1" applyAlignment="1">
      <alignment horizontal="center" vertical="top" wrapText="1"/>
    </xf>
    <xf numFmtId="167" fontId="27" fillId="3" borderId="1" xfId="0" applyNumberFormat="1" applyFont="1" applyFill="1" applyBorder="1" applyAlignment="1">
      <alignment vertical="top" wrapText="1"/>
    </xf>
    <xf numFmtId="14" fontId="27" fillId="3" borderId="3" xfId="0" applyNumberFormat="1" applyFont="1" applyFill="1" applyBorder="1" applyAlignment="1">
      <alignment horizontal="center" vertical="top" wrapText="1"/>
    </xf>
    <xf numFmtId="0" fontId="27" fillId="3" borderId="3" xfId="380" applyNumberFormat="1" applyFont="1" applyFill="1" applyBorder="1" applyAlignment="1">
      <alignment horizontal="center" vertical="top" wrapText="1"/>
    </xf>
    <xf numFmtId="172" fontId="27" fillId="3" borderId="1" xfId="380" applyNumberFormat="1" applyFont="1" applyFill="1" applyBorder="1" applyAlignment="1">
      <alignment horizontal="right" vertical="top" wrapText="1"/>
    </xf>
    <xf numFmtId="0" fontId="38" fillId="3" borderId="1" xfId="0" applyFont="1" applyFill="1" applyBorder="1" applyAlignment="1">
      <alignment horizontal="justify" vertical="top" wrapText="1"/>
    </xf>
    <xf numFmtId="4" fontId="27" fillId="3" borderId="1" xfId="380" applyNumberFormat="1" applyFont="1" applyFill="1" applyBorder="1" applyAlignment="1">
      <alignment vertical="top"/>
    </xf>
    <xf numFmtId="167" fontId="27" fillId="3" borderId="1" xfId="0" applyNumberFormat="1" applyFont="1" applyFill="1" applyBorder="1" applyAlignment="1">
      <alignment horizontal="center" vertical="top" wrapText="1"/>
    </xf>
    <xf numFmtId="0" fontId="40" fillId="3" borderId="0" xfId="0" applyFont="1" applyFill="1"/>
    <xf numFmtId="0" fontId="40" fillId="3" borderId="0" xfId="0" applyFont="1" applyFill="1" applyAlignment="1">
      <alignment wrapText="1"/>
    </xf>
    <xf numFmtId="0" fontId="40" fillId="3" borderId="5" xfId="0" applyFont="1" applyFill="1" applyBorder="1" applyAlignment="1">
      <alignment horizontal="center" wrapText="1"/>
    </xf>
    <xf numFmtId="4" fontId="27" fillId="3" borderId="1" xfId="3" applyNumberFormat="1" applyFont="1" applyFill="1" applyBorder="1" applyAlignment="1">
      <alignment horizontal="justify" vertical="center" wrapText="1"/>
    </xf>
    <xf numFmtId="0" fontId="40" fillId="3" borderId="1" xfId="0" applyFont="1" applyFill="1" applyBorder="1" applyAlignment="1">
      <alignment horizontal="justify" vertical="top" wrapText="1"/>
    </xf>
    <xf numFmtId="2" fontId="40" fillId="3" borderId="1" xfId="0" applyNumberFormat="1" applyFont="1" applyFill="1" applyBorder="1" applyAlignment="1">
      <alignment horizontal="center" vertical="top" wrapText="1"/>
    </xf>
    <xf numFmtId="4" fontId="40" fillId="3" borderId="1" xfId="0" applyNumberFormat="1" applyFont="1" applyFill="1" applyBorder="1" applyAlignment="1">
      <alignment vertical="top" wrapText="1"/>
    </xf>
    <xf numFmtId="164" fontId="27" fillId="3" borderId="1" xfId="380" applyFont="1" applyFill="1" applyBorder="1" applyAlignment="1">
      <alignment horizontal="center" vertical="top" wrapText="1"/>
    </xf>
    <xf numFmtId="164" fontId="27" fillId="3" borderId="1" xfId="380" applyFont="1" applyFill="1" applyBorder="1" applyAlignment="1">
      <alignment horizontal="justify" vertical="center" wrapText="1"/>
    </xf>
    <xf numFmtId="164" fontId="40" fillId="3" borderId="1" xfId="380" applyFont="1" applyFill="1" applyBorder="1" applyAlignment="1">
      <alignment vertical="top"/>
    </xf>
    <xf numFmtId="4" fontId="40" fillId="3" borderId="1" xfId="0" applyNumberFormat="1" applyFont="1" applyFill="1" applyBorder="1" applyAlignment="1">
      <alignment horizontal="justify" vertical="top" wrapText="1"/>
    </xf>
    <xf numFmtId="4" fontId="40" fillId="3" borderId="1" xfId="0" applyNumberFormat="1" applyFont="1" applyFill="1" applyBorder="1" applyAlignment="1">
      <alignment vertical="top"/>
    </xf>
    <xf numFmtId="4" fontId="41" fillId="3" borderId="1" xfId="0" applyNumberFormat="1" applyFont="1" applyFill="1" applyBorder="1" applyAlignment="1">
      <alignment horizontal="center"/>
    </xf>
    <xf numFmtId="4" fontId="27" fillId="3" borderId="1" xfId="90" applyNumberFormat="1" applyFont="1" applyFill="1" applyBorder="1" applyAlignment="1">
      <alignment horizontal="justify" vertical="center" wrapText="1"/>
    </xf>
    <xf numFmtId="0" fontId="40" fillId="3" borderId="1" xfId="0" applyFont="1" applyFill="1" applyBorder="1" applyAlignment="1">
      <alignment horizontal="justify" vertical="center" wrapText="1"/>
    </xf>
    <xf numFmtId="4" fontId="27" fillId="3" borderId="2" xfId="90" applyNumberFormat="1" applyFont="1" applyFill="1" applyBorder="1" applyAlignment="1">
      <alignment horizontal="justify" vertical="center" wrapText="1"/>
    </xf>
    <xf numFmtId="0" fontId="40" fillId="3" borderId="2" xfId="0" applyFont="1" applyFill="1" applyBorder="1" applyAlignment="1">
      <alignment horizontal="justify" vertical="center" wrapText="1"/>
    </xf>
    <xf numFmtId="4" fontId="40" fillId="3" borderId="2" xfId="0" applyNumberFormat="1" applyFont="1" applyFill="1" applyBorder="1" applyAlignment="1">
      <alignment vertical="top"/>
    </xf>
    <xf numFmtId="0" fontId="40" fillId="3" borderId="1" xfId="0" applyNumberFormat="1" applyFont="1" applyFill="1" applyBorder="1" applyAlignment="1">
      <alignment horizontal="center" vertical="center"/>
    </xf>
    <xf numFmtId="4" fontId="41" fillId="3" borderId="1" xfId="0" applyNumberFormat="1" applyFont="1" applyFill="1" applyBorder="1" applyAlignment="1">
      <alignment horizontal="justify" vertical="center" wrapText="1"/>
    </xf>
    <xf numFmtId="166" fontId="40" fillId="3" borderId="1" xfId="380" applyNumberFormat="1" applyFont="1" applyFill="1" applyBorder="1" applyAlignment="1">
      <alignment vertical="top"/>
    </xf>
    <xf numFmtId="4" fontId="40" fillId="3" borderId="1" xfId="0" applyNumberFormat="1" applyFont="1" applyFill="1" applyBorder="1" applyAlignment="1">
      <alignment horizontal="justify" vertical="center" wrapText="1"/>
    </xf>
    <xf numFmtId="4" fontId="40" fillId="3" borderId="1" xfId="0" applyNumberFormat="1" applyFont="1" applyFill="1" applyBorder="1" applyAlignment="1">
      <alignment horizontal="center" vertical="top" wrapText="1"/>
    </xf>
    <xf numFmtId="0" fontId="27" fillId="3" borderId="1" xfId="90" applyFont="1" applyFill="1" applyBorder="1" applyAlignment="1">
      <alignment horizontal="center" vertical="top" wrapText="1"/>
    </xf>
    <xf numFmtId="0" fontId="27" fillId="3" borderId="1" xfId="90" applyFont="1" applyFill="1" applyBorder="1" applyAlignment="1">
      <alignment horizontal="justify" vertical="center" wrapText="1"/>
    </xf>
    <xf numFmtId="164" fontId="27" fillId="3" borderId="1" xfId="380" applyFont="1" applyFill="1" applyBorder="1" applyAlignment="1">
      <alignment horizontal="right" vertical="top"/>
    </xf>
    <xf numFmtId="170" fontId="40" fillId="3" borderId="1" xfId="376" applyNumberFormat="1" applyFont="1" applyFill="1" applyBorder="1" applyAlignment="1">
      <alignment vertical="top" wrapText="1"/>
    </xf>
    <xf numFmtId="0" fontId="45" fillId="2" borderId="0" xfId="0" applyFont="1" applyFill="1" applyAlignment="1">
      <alignment vertical="center"/>
    </xf>
    <xf numFmtId="0" fontId="44" fillId="2" borderId="0" xfId="0" applyFont="1" applyFill="1" applyAlignment="1">
      <alignment vertical="center"/>
    </xf>
    <xf numFmtId="0" fontId="45" fillId="2" borderId="1" xfId="0" applyFont="1" applyFill="1" applyBorder="1" applyAlignment="1">
      <alignment horizontal="justify" vertical="center" wrapText="1"/>
    </xf>
    <xf numFmtId="0" fontId="45" fillId="2" borderId="0" xfId="0" applyFont="1" applyFill="1" applyAlignment="1">
      <alignment horizontal="justify" vertical="center" wrapText="1"/>
    </xf>
    <xf numFmtId="0" fontId="45" fillId="2" borderId="1" xfId="0" applyFont="1" applyFill="1" applyBorder="1" applyAlignment="1">
      <alignment horizontal="center" vertical="center" wrapText="1"/>
    </xf>
    <xf numFmtId="0" fontId="45" fillId="2" borderId="1" xfId="0" applyFont="1" applyFill="1" applyBorder="1" applyAlignment="1">
      <alignment vertical="center"/>
    </xf>
    <xf numFmtId="0" fontId="45" fillId="2" borderId="1" xfId="0" applyFont="1" applyFill="1" applyBorder="1" applyAlignment="1">
      <alignment vertical="center" wrapText="1"/>
    </xf>
    <xf numFmtId="14" fontId="45" fillId="2" borderId="1" xfId="0" applyNumberFormat="1" applyFont="1" applyFill="1" applyBorder="1" applyAlignment="1">
      <alignment vertical="center"/>
    </xf>
    <xf numFmtId="0" fontId="46" fillId="2" borderId="1" xfId="0" applyFont="1" applyFill="1" applyBorder="1" applyAlignment="1">
      <alignment horizontal="justify" vertical="center" wrapText="1"/>
    </xf>
    <xf numFmtId="171" fontId="27" fillId="3" borderId="1" xfId="0" applyNumberFormat="1" applyFont="1" applyFill="1" applyBorder="1" applyAlignment="1">
      <alignment horizontal="center" vertical="center" wrapText="1"/>
    </xf>
    <xf numFmtId="172" fontId="27" fillId="3" borderId="1" xfId="0" applyNumberFormat="1" applyFont="1" applyFill="1" applyBorder="1" applyAlignment="1">
      <alignment horizontal="center" vertical="top"/>
    </xf>
    <xf numFmtId="4" fontId="27" fillId="3" borderId="1" xfId="0" applyNumberFormat="1" applyFont="1" applyFill="1" applyBorder="1" applyAlignment="1">
      <alignment horizontal="center" vertical="top"/>
    </xf>
    <xf numFmtId="9" fontId="27" fillId="3" borderId="1" xfId="376" applyFont="1" applyFill="1" applyBorder="1" applyAlignment="1">
      <alignment vertical="top" wrapText="1"/>
    </xf>
    <xf numFmtId="176" fontId="27" fillId="3" borderId="1" xfId="0" applyNumberFormat="1" applyFont="1" applyFill="1" applyBorder="1" applyAlignment="1">
      <alignment vertical="top"/>
    </xf>
    <xf numFmtId="176" fontId="27" fillId="3" borderId="1" xfId="380" applyNumberFormat="1" applyFont="1" applyFill="1" applyBorder="1" applyAlignment="1">
      <alignment horizontal="right" vertical="top"/>
    </xf>
    <xf numFmtId="170" fontId="18" fillId="3" borderId="1" xfId="376" applyNumberFormat="1" applyFont="1" applyFill="1" applyBorder="1" applyAlignment="1">
      <alignment horizontal="center" vertical="top" wrapText="1"/>
    </xf>
    <xf numFmtId="0" fontId="45" fillId="2" borderId="1" xfId="0" applyFont="1" applyFill="1" applyBorder="1" applyAlignment="1">
      <alignment horizontal="justify" vertical="center" wrapText="1"/>
    </xf>
    <xf numFmtId="4" fontId="27" fillId="3" borderId="1" xfId="90" applyNumberFormat="1" applyFont="1" applyFill="1" applyBorder="1" applyAlignment="1">
      <alignment horizontal="center" vertical="top" wrapText="1"/>
    </xf>
    <xf numFmtId="4" fontId="22" fillId="3" borderId="0" xfId="0" applyNumberFormat="1" applyFont="1" applyFill="1" applyBorder="1" applyAlignment="1">
      <alignment vertical="center"/>
    </xf>
    <xf numFmtId="4" fontId="18" fillId="3" borderId="1" xfId="0" applyNumberFormat="1" applyFont="1" applyFill="1" applyBorder="1" applyAlignment="1">
      <alignment horizontal="center" vertical="center" wrapText="1"/>
    </xf>
    <xf numFmtId="4" fontId="27" fillId="3" borderId="1" xfId="0" applyNumberFormat="1" applyFont="1" applyFill="1" applyBorder="1" applyAlignment="1">
      <alignment horizontal="center" vertical="center"/>
    </xf>
    <xf numFmtId="4" fontId="28" fillId="3" borderId="1" xfId="380" applyNumberFormat="1" applyFont="1" applyFill="1" applyBorder="1" applyAlignment="1">
      <alignment vertical="center"/>
    </xf>
    <xf numFmtId="4" fontId="27" fillId="3" borderId="1" xfId="380" applyNumberFormat="1" applyFont="1" applyFill="1" applyBorder="1" applyAlignment="1">
      <alignment vertical="center"/>
    </xf>
    <xf numFmtId="4" fontId="28" fillId="3" borderId="1" xfId="380" applyNumberFormat="1" applyFont="1" applyFill="1" applyBorder="1" applyAlignment="1">
      <alignment horizontal="right" vertical="center"/>
    </xf>
    <xf numFmtId="4" fontId="27" fillId="3" borderId="1" xfId="380" applyNumberFormat="1" applyFont="1" applyFill="1" applyBorder="1" applyAlignment="1">
      <alignment horizontal="right" vertical="center"/>
    </xf>
    <xf numFmtId="4" fontId="39" fillId="0" borderId="0" xfId="380" applyNumberFormat="1" applyFont="1" applyAlignment="1">
      <alignment vertical="center"/>
    </xf>
    <xf numFmtId="4" fontId="27" fillId="3" borderId="1" xfId="380" applyNumberFormat="1" applyFont="1" applyFill="1" applyBorder="1" applyAlignment="1">
      <alignment horizontal="right" vertical="center" wrapText="1"/>
    </xf>
    <xf numFmtId="172" fontId="27" fillId="3" borderId="1" xfId="380" applyNumberFormat="1" applyFont="1" applyFill="1" applyBorder="1" applyAlignment="1">
      <alignment vertical="center"/>
    </xf>
    <xf numFmtId="172" fontId="28" fillId="3" borderId="1" xfId="380" applyNumberFormat="1" applyFont="1" applyFill="1" applyBorder="1" applyAlignment="1">
      <alignment horizontal="center" vertical="center"/>
    </xf>
    <xf numFmtId="173" fontId="28" fillId="3" borderId="0" xfId="0" applyNumberFormat="1" applyFont="1" applyFill="1"/>
    <xf numFmtId="172" fontId="28" fillId="3" borderId="1" xfId="380" applyNumberFormat="1" applyFont="1" applyFill="1" applyBorder="1" applyAlignment="1">
      <alignment vertical="center"/>
    </xf>
    <xf numFmtId="176" fontId="27" fillId="3" borderId="1" xfId="380" applyNumberFormat="1" applyFont="1" applyFill="1" applyBorder="1" applyAlignment="1">
      <alignment horizontal="right" vertical="center"/>
    </xf>
    <xf numFmtId="177" fontId="28" fillId="3" borderId="1" xfId="380" applyNumberFormat="1" applyFont="1" applyFill="1" applyBorder="1" applyAlignment="1">
      <alignment horizontal="right" vertical="center"/>
    </xf>
    <xf numFmtId="177" fontId="27" fillId="3" borderId="1" xfId="380" applyNumberFormat="1" applyFont="1" applyFill="1" applyBorder="1" applyAlignment="1">
      <alignment horizontal="right" vertical="center"/>
    </xf>
    <xf numFmtId="177" fontId="27" fillId="3" borderId="1" xfId="380" applyNumberFormat="1" applyFont="1" applyFill="1" applyBorder="1" applyAlignment="1">
      <alignment horizontal="right" vertical="center" wrapText="1"/>
    </xf>
    <xf numFmtId="4" fontId="27" fillId="3" borderId="2" xfId="90" applyNumberFormat="1" applyFont="1" applyFill="1" applyBorder="1" applyAlignment="1">
      <alignment vertical="top" wrapText="1"/>
    </xf>
    <xf numFmtId="0" fontId="27" fillId="3" borderId="2" xfId="3" applyFont="1" applyFill="1" applyBorder="1" applyAlignment="1">
      <alignment vertical="top" wrapText="1"/>
    </xf>
    <xf numFmtId="164" fontId="28" fillId="3" borderId="1" xfId="380" applyNumberFormat="1" applyFont="1" applyFill="1" applyBorder="1" applyAlignment="1">
      <alignment horizontal="right" vertical="center"/>
    </xf>
    <xf numFmtId="178" fontId="28" fillId="3" borderId="1" xfId="380" applyNumberFormat="1" applyFont="1" applyFill="1" applyBorder="1" applyAlignment="1">
      <alignment horizontal="right" vertical="center"/>
    </xf>
    <xf numFmtId="179" fontId="28" fillId="3" borderId="1" xfId="380" applyNumberFormat="1" applyFont="1" applyFill="1" applyBorder="1" applyAlignment="1">
      <alignment horizontal="right" vertical="center"/>
    </xf>
    <xf numFmtId="178" fontId="28" fillId="3" borderId="0" xfId="0" applyNumberFormat="1" applyFont="1" applyFill="1"/>
    <xf numFmtId="164" fontId="27" fillId="3" borderId="1" xfId="380" applyNumberFormat="1" applyFont="1" applyFill="1" applyBorder="1" applyAlignment="1">
      <alignment vertical="center"/>
    </xf>
    <xf numFmtId="0" fontId="27" fillId="3" borderId="1" xfId="0" applyFont="1" applyFill="1" applyBorder="1" applyAlignment="1">
      <alignment horizontal="justify" vertical="top" wrapText="1"/>
    </xf>
    <xf numFmtId="4" fontId="28" fillId="3" borderId="1" xfId="90" applyNumberFormat="1" applyFont="1" applyFill="1" applyBorder="1" applyAlignment="1">
      <alignment horizontal="center" vertical="center" wrapText="1"/>
    </xf>
    <xf numFmtId="0" fontId="27" fillId="3" borderId="6" xfId="0" applyFont="1" applyFill="1" applyBorder="1" applyAlignment="1">
      <alignment horizontal="justify" vertical="top" wrapText="1"/>
    </xf>
    <xf numFmtId="0" fontId="27" fillId="3" borderId="9" xfId="0" applyFont="1" applyFill="1" applyBorder="1" applyAlignment="1">
      <alignment horizontal="justify" vertical="top"/>
    </xf>
    <xf numFmtId="0" fontId="27" fillId="3" borderId="1" xfId="0" applyFont="1" applyFill="1" applyBorder="1" applyAlignment="1">
      <alignment horizontal="justify" vertical="top" wrapText="1"/>
    </xf>
    <xf numFmtId="4" fontId="27" fillId="3" borderId="1" xfId="90" applyNumberFormat="1" applyFont="1" applyFill="1" applyBorder="1" applyAlignment="1">
      <alignment horizontal="center" vertical="top" wrapText="1"/>
    </xf>
    <xf numFmtId="0" fontId="27" fillId="3" borderId="1" xfId="3" applyFont="1" applyFill="1" applyBorder="1" applyAlignment="1">
      <alignment horizontal="center" vertical="top" wrapText="1"/>
    </xf>
    <xf numFmtId="0" fontId="27" fillId="3" borderId="1" xfId="0" applyFont="1" applyFill="1" applyBorder="1" applyAlignment="1">
      <alignment horizontal="justify" vertical="top" wrapText="1"/>
    </xf>
    <xf numFmtId="0" fontId="27" fillId="3"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4" fontId="28" fillId="3" borderId="1" xfId="90" applyNumberFormat="1" applyFont="1" applyFill="1" applyBorder="1" applyAlignment="1">
      <alignment horizontal="center" vertical="center" wrapText="1"/>
    </xf>
    <xf numFmtId="0" fontId="28" fillId="3" borderId="1" xfId="0" applyFont="1" applyFill="1" applyBorder="1" applyAlignment="1">
      <alignment horizontal="center" vertical="center"/>
    </xf>
    <xf numFmtId="167" fontId="27" fillId="3" borderId="1" xfId="0" applyNumberFormat="1" applyFont="1" applyFill="1" applyBorder="1" applyAlignment="1">
      <alignment horizontal="justify" vertical="top" wrapText="1"/>
    </xf>
    <xf numFmtId="171" fontId="27" fillId="3" borderId="0" xfId="0" applyNumberFormat="1" applyFont="1" applyFill="1" applyBorder="1" applyAlignment="1">
      <alignment horizontal="left" vertical="center"/>
    </xf>
    <xf numFmtId="165" fontId="27" fillId="3" borderId="1" xfId="380" applyNumberFormat="1" applyFont="1" applyFill="1" applyBorder="1" applyAlignment="1">
      <alignment horizontal="right" vertical="center"/>
    </xf>
    <xf numFmtId="171" fontId="27" fillId="3" borderId="0" xfId="0" applyNumberFormat="1" applyFont="1" applyFill="1" applyBorder="1" applyAlignment="1">
      <alignment horizontal="center" vertical="center"/>
    </xf>
    <xf numFmtId="0" fontId="33" fillId="3" borderId="0" xfId="0" applyFont="1" applyFill="1" applyAlignment="1">
      <alignment horizontal="center"/>
    </xf>
    <xf numFmtId="0" fontId="34" fillId="3" borderId="0" xfId="0" applyFont="1" applyFill="1" applyAlignment="1">
      <alignment horizontal="center"/>
    </xf>
    <xf numFmtId="0" fontId="27" fillId="3" borderId="1" xfId="0" applyFont="1" applyFill="1" applyBorder="1" applyAlignment="1">
      <alignment horizontal="center" vertical="center" wrapText="1"/>
    </xf>
    <xf numFmtId="4" fontId="27" fillId="3" borderId="2" xfId="90" applyNumberFormat="1" applyFont="1" applyFill="1" applyBorder="1" applyAlignment="1">
      <alignment horizontal="center" vertical="top" wrapText="1"/>
    </xf>
    <xf numFmtId="4" fontId="27" fillId="3" borderId="3" xfId="90" applyNumberFormat="1" applyFont="1" applyFill="1" applyBorder="1" applyAlignment="1">
      <alignment horizontal="center" vertical="top" wrapText="1"/>
    </xf>
    <xf numFmtId="0" fontId="27" fillId="3" borderId="2" xfId="3" applyFont="1" applyFill="1" applyBorder="1" applyAlignment="1">
      <alignment horizontal="justify" vertical="top" wrapText="1"/>
    </xf>
    <xf numFmtId="0" fontId="27" fillId="3" borderId="3" xfId="3" applyFont="1" applyFill="1" applyBorder="1" applyAlignment="1">
      <alignment horizontal="justify" vertical="top" wrapText="1"/>
    </xf>
    <xf numFmtId="4" fontId="27" fillId="3" borderId="1" xfId="90" applyNumberFormat="1" applyFont="1" applyFill="1" applyBorder="1" applyAlignment="1">
      <alignment horizontal="center" vertical="top" wrapText="1"/>
    </xf>
    <xf numFmtId="0" fontId="18" fillId="3" borderId="1" xfId="0" applyFont="1" applyFill="1" applyBorder="1" applyAlignment="1">
      <alignment horizontal="center" vertical="center" wrapText="1"/>
    </xf>
    <xf numFmtId="0" fontId="27" fillId="3" borderId="1" xfId="3" applyFont="1" applyFill="1" applyBorder="1" applyAlignment="1">
      <alignment horizontal="center" vertical="top" wrapText="1"/>
    </xf>
    <xf numFmtId="0" fontId="27" fillId="3" borderId="1" xfId="0" applyFont="1" applyFill="1" applyBorder="1" applyAlignment="1">
      <alignment horizontal="justify" vertical="top" wrapText="1"/>
    </xf>
    <xf numFmtId="0" fontId="28" fillId="4" borderId="6" xfId="0" applyFont="1" applyFill="1" applyBorder="1" applyAlignment="1">
      <alignment horizontal="center" vertical="center" wrapText="1"/>
    </xf>
    <xf numFmtId="0" fontId="28" fillId="4" borderId="7" xfId="0" applyFont="1" applyFill="1" applyBorder="1" applyAlignment="1">
      <alignment horizontal="center" vertical="center" wrapText="1"/>
    </xf>
    <xf numFmtId="0" fontId="28" fillId="4" borderId="4" xfId="0" applyFont="1" applyFill="1" applyBorder="1" applyAlignment="1">
      <alignment horizontal="center" vertical="center" wrapText="1"/>
    </xf>
    <xf numFmtId="4" fontId="28" fillId="4" borderId="6" xfId="90" applyNumberFormat="1" applyFont="1" applyFill="1" applyBorder="1" applyAlignment="1">
      <alignment horizontal="center" vertical="center" wrapText="1"/>
    </xf>
    <xf numFmtId="4" fontId="28" fillId="4" borderId="7" xfId="90" applyNumberFormat="1" applyFont="1" applyFill="1" applyBorder="1" applyAlignment="1">
      <alignment horizontal="center" vertical="center" wrapText="1"/>
    </xf>
    <xf numFmtId="4" fontId="28" fillId="4" borderId="4" xfId="90" applyNumberFormat="1" applyFont="1" applyFill="1" applyBorder="1" applyAlignment="1">
      <alignment horizontal="center" vertical="center" wrapText="1"/>
    </xf>
    <xf numFmtId="0" fontId="28" fillId="4" borderId="6" xfId="0" applyFont="1" applyFill="1" applyBorder="1" applyAlignment="1">
      <alignment horizontal="center" vertical="center"/>
    </xf>
    <xf numFmtId="0" fontId="28" fillId="4" borderId="7" xfId="0" applyFont="1" applyFill="1" applyBorder="1" applyAlignment="1">
      <alignment horizontal="center" vertical="center"/>
    </xf>
    <xf numFmtId="0" fontId="28" fillId="4" borderId="4" xfId="0" applyFont="1" applyFill="1" applyBorder="1" applyAlignment="1">
      <alignment horizontal="center" vertical="center"/>
    </xf>
    <xf numFmtId="0" fontId="18" fillId="3" borderId="10" xfId="0" applyFont="1" applyFill="1" applyBorder="1" applyAlignment="1">
      <alignment horizontal="justify" vertical="top" wrapText="1"/>
    </xf>
    <xf numFmtId="0" fontId="27" fillId="3" borderId="2" xfId="0" applyFont="1" applyFill="1" applyBorder="1" applyAlignment="1">
      <alignment horizontal="justify" vertical="top" wrapText="1"/>
    </xf>
    <xf numFmtId="0" fontId="27" fillId="3" borderId="3" xfId="0" applyFont="1" applyFill="1" applyBorder="1" applyAlignment="1">
      <alignment horizontal="justify" vertical="top" wrapText="1"/>
    </xf>
    <xf numFmtId="0" fontId="28" fillId="3" borderId="1" xfId="0" applyFont="1" applyFill="1" applyBorder="1" applyAlignment="1">
      <alignment horizontal="center" vertical="center" wrapText="1"/>
    </xf>
    <xf numFmtId="167" fontId="27" fillId="3" borderId="1" xfId="0" applyNumberFormat="1" applyFont="1" applyFill="1" applyBorder="1" applyAlignment="1">
      <alignment horizontal="justify" vertical="top" wrapText="1"/>
    </xf>
    <xf numFmtId="0" fontId="28" fillId="3" borderId="0" xfId="0" applyFont="1" applyFill="1" applyBorder="1" applyAlignment="1">
      <alignment horizontal="center" vertical="center"/>
    </xf>
    <xf numFmtId="0" fontId="28" fillId="3" borderId="5" xfId="0" applyFont="1" applyFill="1" applyBorder="1" applyAlignment="1">
      <alignment horizontal="center" vertical="center"/>
    </xf>
    <xf numFmtId="0" fontId="28" fillId="3" borderId="1" xfId="0" applyFont="1" applyFill="1" applyBorder="1" applyAlignment="1">
      <alignment horizontal="center" vertical="top" wrapText="1"/>
    </xf>
    <xf numFmtId="4" fontId="28" fillId="3" borderId="1" xfId="90" applyNumberFormat="1" applyFont="1" applyFill="1" applyBorder="1" applyAlignment="1">
      <alignment horizontal="center" vertical="center" wrapText="1"/>
    </xf>
    <xf numFmtId="0" fontId="28" fillId="3" borderId="1" xfId="0" applyFont="1" applyFill="1" applyBorder="1" applyAlignment="1">
      <alignment vertical="center" wrapText="1"/>
    </xf>
    <xf numFmtId="0" fontId="28" fillId="3" borderId="1" xfId="0" applyFont="1" applyFill="1" applyBorder="1" applyAlignment="1">
      <alignment horizontal="center" vertical="center"/>
    </xf>
    <xf numFmtId="0" fontId="41" fillId="3" borderId="0" xfId="0" applyFont="1" applyFill="1" applyAlignment="1">
      <alignment horizontal="center"/>
    </xf>
    <xf numFmtId="0" fontId="41" fillId="3" borderId="0" xfId="0" applyFont="1" applyFill="1" applyAlignment="1">
      <alignment horizontal="center" wrapText="1"/>
    </xf>
    <xf numFmtId="0" fontId="41" fillId="3" borderId="1" xfId="0" applyFont="1" applyFill="1" applyBorder="1" applyAlignment="1">
      <alignment horizontal="center" vertical="center" wrapText="1"/>
    </xf>
    <xf numFmtId="0" fontId="41" fillId="3" borderId="2" xfId="0" applyFont="1" applyFill="1" applyBorder="1" applyAlignment="1">
      <alignment horizontal="center" vertical="center" wrapText="1"/>
    </xf>
    <xf numFmtId="4" fontId="41" fillId="3" borderId="1" xfId="0" applyNumberFormat="1" applyFont="1" applyFill="1" applyBorder="1" applyAlignment="1">
      <alignment horizontal="center"/>
    </xf>
    <xf numFmtId="0" fontId="40" fillId="3" borderId="0" xfId="0" applyFont="1" applyFill="1" applyAlignment="1">
      <alignment horizontal="left" vertical="center" wrapText="1"/>
    </xf>
    <xf numFmtId="0" fontId="41" fillId="3" borderId="5" xfId="0" applyFont="1" applyFill="1" applyBorder="1" applyAlignment="1">
      <alignment horizontal="center" vertical="center"/>
    </xf>
    <xf numFmtId="4" fontId="41" fillId="3" borderId="2" xfId="0" applyNumberFormat="1" applyFont="1" applyFill="1" applyBorder="1" applyAlignment="1">
      <alignment horizontal="center"/>
    </xf>
    <xf numFmtId="4" fontId="41" fillId="3" borderId="6" xfId="0" applyNumberFormat="1" applyFont="1" applyFill="1" applyBorder="1" applyAlignment="1">
      <alignment horizontal="center"/>
    </xf>
    <xf numFmtId="4" fontId="41" fillId="3" borderId="7" xfId="0" applyNumberFormat="1" applyFont="1" applyFill="1" applyBorder="1" applyAlignment="1">
      <alignment horizontal="center"/>
    </xf>
    <xf numFmtId="4" fontId="41" fillId="3" borderId="4" xfId="0" applyNumberFormat="1" applyFont="1" applyFill="1" applyBorder="1" applyAlignment="1">
      <alignment horizontal="center"/>
    </xf>
    <xf numFmtId="0" fontId="44" fillId="2" borderId="0" xfId="0" applyFont="1" applyFill="1" applyAlignment="1">
      <alignment horizontal="center" vertical="center"/>
    </xf>
    <xf numFmtId="0" fontId="45" fillId="2" borderId="1" xfId="0" applyFont="1" applyFill="1" applyBorder="1" applyAlignment="1">
      <alignment horizontal="justify" vertical="center" wrapText="1"/>
    </xf>
    <xf numFmtId="0" fontId="45" fillId="2" borderId="1" xfId="0" applyFont="1" applyFill="1" applyBorder="1" applyAlignment="1">
      <alignment horizontal="center" vertical="center" wrapText="1"/>
    </xf>
    <xf numFmtId="4" fontId="27" fillId="3" borderId="1" xfId="0" applyNumberFormat="1" applyFont="1" applyFill="1" applyBorder="1" applyAlignment="1">
      <alignment vertical="top"/>
    </xf>
    <xf numFmtId="170" fontId="27" fillId="3" borderId="1" xfId="376" applyNumberFormat="1" applyFont="1" applyFill="1" applyBorder="1" applyAlignment="1">
      <alignment vertical="top" wrapText="1"/>
    </xf>
    <xf numFmtId="0" fontId="27" fillId="3" borderId="0" xfId="0" applyFont="1" applyFill="1" applyAlignment="1">
      <alignment horizontal="justify" vertical="center" wrapText="1"/>
    </xf>
    <xf numFmtId="2" fontId="27" fillId="3" borderId="8" xfId="0" applyNumberFormat="1" applyFont="1" applyFill="1" applyBorder="1" applyAlignment="1">
      <alignment horizontal="center" vertical="top" wrapText="1"/>
    </xf>
    <xf numFmtId="167" fontId="43" fillId="3" borderId="3" xfId="0" applyNumberFormat="1" applyFont="1" applyFill="1" applyBorder="1" applyAlignment="1">
      <alignment horizontal="center" vertical="top" wrapText="1"/>
    </xf>
    <xf numFmtId="167" fontId="43" fillId="3" borderId="2" xfId="0" applyNumberFormat="1" applyFont="1" applyFill="1" applyBorder="1" applyAlignment="1">
      <alignment horizontal="center" vertical="top" wrapText="1"/>
    </xf>
    <xf numFmtId="0" fontId="27" fillId="3" borderId="2" xfId="0" applyFont="1" applyFill="1" applyBorder="1" applyAlignment="1">
      <alignment vertical="top" wrapText="1"/>
    </xf>
    <xf numFmtId="0" fontId="27" fillId="3" borderId="3" xfId="0" applyFont="1" applyFill="1" applyBorder="1" applyAlignment="1">
      <alignment vertical="top" wrapText="1"/>
    </xf>
    <xf numFmtId="0" fontId="27" fillId="3" borderId="2" xfId="3" applyFont="1" applyFill="1" applyBorder="1" applyAlignment="1">
      <alignment horizontal="center" vertical="top" wrapText="1"/>
    </xf>
    <xf numFmtId="0" fontId="27" fillId="3" borderId="3" xfId="3" applyFont="1" applyFill="1" applyBorder="1" applyAlignment="1">
      <alignment horizontal="center" vertical="top" wrapText="1"/>
    </xf>
    <xf numFmtId="0" fontId="27" fillId="3" borderId="3" xfId="3" applyFont="1" applyFill="1" applyBorder="1" applyAlignment="1">
      <alignment vertical="top" wrapText="1"/>
    </xf>
    <xf numFmtId="4" fontId="27" fillId="3" borderId="2" xfId="0" applyNumberFormat="1" applyFont="1" applyFill="1" applyBorder="1" applyAlignment="1">
      <alignment horizontal="center" vertical="top" wrapText="1"/>
    </xf>
    <xf numFmtId="4" fontId="27" fillId="3" borderId="3" xfId="0" applyNumberFormat="1" applyFont="1" applyFill="1" applyBorder="1" applyAlignment="1">
      <alignment horizontal="center" vertical="top" wrapText="1"/>
    </xf>
    <xf numFmtId="14" fontId="27" fillId="3" borderId="2" xfId="0" applyNumberFormat="1" applyFont="1" applyFill="1" applyBorder="1" applyAlignment="1">
      <alignment horizontal="center" vertical="top" wrapText="1"/>
    </xf>
    <xf numFmtId="14" fontId="27" fillId="3" borderId="3" xfId="0" applyNumberFormat="1" applyFont="1" applyFill="1" applyBorder="1" applyAlignment="1">
      <alignment horizontal="center" vertical="top" wrapText="1"/>
    </xf>
    <xf numFmtId="0" fontId="27" fillId="3" borderId="2" xfId="380" applyNumberFormat="1" applyFont="1" applyFill="1" applyBorder="1" applyAlignment="1">
      <alignment horizontal="center" vertical="top" wrapText="1"/>
    </xf>
    <xf numFmtId="0" fontId="27" fillId="3" borderId="3" xfId="380" applyNumberFormat="1" applyFont="1" applyFill="1" applyBorder="1" applyAlignment="1">
      <alignment horizontal="center" vertical="top" wrapText="1"/>
    </xf>
    <xf numFmtId="4" fontId="27" fillId="3" borderId="2" xfId="380" applyNumberFormat="1" applyFont="1" applyFill="1" applyBorder="1" applyAlignment="1">
      <alignment horizontal="center" vertical="top" wrapText="1"/>
    </xf>
    <xf numFmtId="4" fontId="27" fillId="3" borderId="3" xfId="380" applyNumberFormat="1" applyFont="1" applyFill="1" applyBorder="1" applyAlignment="1">
      <alignment horizontal="center" vertical="top" wrapText="1"/>
    </xf>
    <xf numFmtId="167" fontId="27" fillId="3" borderId="2" xfId="0" applyNumberFormat="1" applyFont="1" applyFill="1" applyBorder="1" applyAlignment="1">
      <alignment vertical="top" wrapText="1"/>
    </xf>
    <xf numFmtId="0" fontId="27" fillId="3" borderId="9" xfId="3" applyFont="1" applyFill="1" applyBorder="1" applyAlignment="1">
      <alignment vertical="top" wrapText="1"/>
    </xf>
    <xf numFmtId="0" fontId="27" fillId="3" borderId="9" xfId="0" applyFont="1" applyFill="1" applyBorder="1" applyAlignment="1">
      <alignment vertical="top" wrapText="1"/>
    </xf>
    <xf numFmtId="167" fontId="27" fillId="3" borderId="9" xfId="0" applyNumberFormat="1" applyFont="1" applyFill="1" applyBorder="1" applyAlignment="1">
      <alignment vertical="top" wrapText="1"/>
    </xf>
    <xf numFmtId="167" fontId="43" fillId="3" borderId="1" xfId="0" applyNumberFormat="1" applyFont="1" applyFill="1" applyBorder="1" applyAlignment="1">
      <alignment horizontal="justify" vertical="top" wrapText="1"/>
    </xf>
    <xf numFmtId="167" fontId="38" fillId="3" borderId="2" xfId="0" applyNumberFormat="1" applyFont="1" applyFill="1" applyBorder="1" applyAlignment="1">
      <alignment horizontal="center" vertical="top" wrapText="1"/>
    </xf>
    <xf numFmtId="167" fontId="38" fillId="3" borderId="3" xfId="0" applyNumberFormat="1" applyFont="1" applyFill="1" applyBorder="1" applyAlignment="1">
      <alignment horizontal="center" vertical="top" wrapText="1"/>
    </xf>
    <xf numFmtId="4" fontId="27" fillId="3" borderId="3" xfId="90" applyNumberFormat="1" applyFont="1" applyFill="1" applyBorder="1" applyAlignment="1">
      <alignment vertical="top" wrapText="1"/>
    </xf>
    <xf numFmtId="0" fontId="47" fillId="3" borderId="2" xfId="0" applyFont="1" applyFill="1" applyBorder="1" applyAlignment="1">
      <alignment horizontal="justify" vertical="top" wrapText="1"/>
    </xf>
    <xf numFmtId="164" fontId="27" fillId="3" borderId="0" xfId="380" applyNumberFormat="1" applyFont="1" applyFill="1" applyBorder="1" applyAlignment="1">
      <alignment horizontal="justify" vertical="top" wrapText="1"/>
    </xf>
    <xf numFmtId="175" fontId="27" fillId="3" borderId="1" xfId="380" applyNumberFormat="1" applyFont="1" applyFill="1" applyBorder="1" applyAlignment="1">
      <alignment horizontal="justify" vertical="top" wrapText="1"/>
    </xf>
    <xf numFmtId="0" fontId="27" fillId="3" borderId="1" xfId="380" applyNumberFormat="1" applyFont="1" applyFill="1" applyBorder="1" applyAlignment="1">
      <alignment horizontal="justify" vertical="top" wrapText="1"/>
    </xf>
  </cellXfs>
  <cellStyles count="34594">
    <cellStyle name="Excel Built-in Normal" xfId="1"/>
    <cellStyle name="Excel Built-in Normal 1" xfId="2"/>
    <cellStyle name="Excel Built-in Normal 1 2" xfId="419"/>
    <cellStyle name="Гиперссылка" xfId="34593" builtinId="8"/>
    <cellStyle name="Обычный" xfId="0" builtinId="0"/>
    <cellStyle name="Обычный 2" xfId="3"/>
    <cellStyle name="Обычный 2 10" xfId="4"/>
    <cellStyle name="Обычный 2 10 2" xfId="421"/>
    <cellStyle name="Обычный 2 10 2 2" xfId="1152"/>
    <cellStyle name="Обычный 2 10 2 2 2" xfId="2560"/>
    <cellStyle name="Обычный 2 10 2 2 2 2" xfId="6784"/>
    <cellStyle name="Обычный 2 10 2 2 2 2 2" xfId="15232"/>
    <cellStyle name="Обычный 2 10 2 2 2 2 2 2" xfId="32129"/>
    <cellStyle name="Обычный 2 10 2 2 2 2 3" xfId="23681"/>
    <cellStyle name="Обычный 2 10 2 2 2 3" xfId="11008"/>
    <cellStyle name="Обычный 2 10 2 2 2 3 2" xfId="27905"/>
    <cellStyle name="Обычный 2 10 2 2 2 4" xfId="19457"/>
    <cellStyle name="Обычный 2 10 2 2 3" xfId="3968"/>
    <cellStyle name="Обычный 2 10 2 2 3 2" xfId="8192"/>
    <cellStyle name="Обычный 2 10 2 2 3 2 2" xfId="16640"/>
    <cellStyle name="Обычный 2 10 2 2 3 2 2 2" xfId="33537"/>
    <cellStyle name="Обычный 2 10 2 2 3 2 3" xfId="25089"/>
    <cellStyle name="Обычный 2 10 2 2 3 3" xfId="12416"/>
    <cellStyle name="Обычный 2 10 2 2 3 3 2" xfId="29313"/>
    <cellStyle name="Обычный 2 10 2 2 3 4" xfId="20865"/>
    <cellStyle name="Обычный 2 10 2 2 4" xfId="5376"/>
    <cellStyle name="Обычный 2 10 2 2 4 2" xfId="13824"/>
    <cellStyle name="Обычный 2 10 2 2 4 2 2" xfId="30721"/>
    <cellStyle name="Обычный 2 10 2 2 4 3" xfId="22273"/>
    <cellStyle name="Обычный 2 10 2 2 5" xfId="9600"/>
    <cellStyle name="Обычный 2 10 2 2 5 2" xfId="26497"/>
    <cellStyle name="Обычный 2 10 2 2 6" xfId="18049"/>
    <cellStyle name="Обычный 2 10 2 3" xfId="1856"/>
    <cellStyle name="Обычный 2 10 2 3 2" xfId="6080"/>
    <cellStyle name="Обычный 2 10 2 3 2 2" xfId="14528"/>
    <cellStyle name="Обычный 2 10 2 3 2 2 2" xfId="31425"/>
    <cellStyle name="Обычный 2 10 2 3 2 3" xfId="22977"/>
    <cellStyle name="Обычный 2 10 2 3 3" xfId="10304"/>
    <cellStyle name="Обычный 2 10 2 3 3 2" xfId="27201"/>
    <cellStyle name="Обычный 2 10 2 3 4" xfId="18753"/>
    <cellStyle name="Обычный 2 10 2 4" xfId="3264"/>
    <cellStyle name="Обычный 2 10 2 4 2" xfId="7488"/>
    <cellStyle name="Обычный 2 10 2 4 2 2" xfId="15936"/>
    <cellStyle name="Обычный 2 10 2 4 2 2 2" xfId="32833"/>
    <cellStyle name="Обычный 2 10 2 4 2 3" xfId="24385"/>
    <cellStyle name="Обычный 2 10 2 4 3" xfId="11712"/>
    <cellStyle name="Обычный 2 10 2 4 3 2" xfId="28609"/>
    <cellStyle name="Обычный 2 10 2 4 4" xfId="20161"/>
    <cellStyle name="Обычный 2 10 2 5" xfId="4672"/>
    <cellStyle name="Обычный 2 10 2 5 2" xfId="13120"/>
    <cellStyle name="Обычный 2 10 2 5 2 2" xfId="30017"/>
    <cellStyle name="Обычный 2 10 2 5 3" xfId="21569"/>
    <cellStyle name="Обычный 2 10 2 6" xfId="8896"/>
    <cellStyle name="Обычный 2 10 2 6 2" xfId="25793"/>
    <cellStyle name="Обычный 2 10 2 7" xfId="17345"/>
    <cellStyle name="Обычный 2 10 2 8" xfId="34242"/>
    <cellStyle name="Обычный 2 10 3" xfId="800"/>
    <cellStyle name="Обычный 2 10 3 2" xfId="2208"/>
    <cellStyle name="Обычный 2 10 3 2 2" xfId="6432"/>
    <cellStyle name="Обычный 2 10 3 2 2 2" xfId="14880"/>
    <cellStyle name="Обычный 2 10 3 2 2 2 2" xfId="31777"/>
    <cellStyle name="Обычный 2 10 3 2 2 3" xfId="23329"/>
    <cellStyle name="Обычный 2 10 3 2 3" xfId="10656"/>
    <cellStyle name="Обычный 2 10 3 2 3 2" xfId="27553"/>
    <cellStyle name="Обычный 2 10 3 2 4" xfId="19105"/>
    <cellStyle name="Обычный 2 10 3 3" xfId="3616"/>
    <cellStyle name="Обычный 2 10 3 3 2" xfId="7840"/>
    <cellStyle name="Обычный 2 10 3 3 2 2" xfId="16288"/>
    <cellStyle name="Обычный 2 10 3 3 2 2 2" xfId="33185"/>
    <cellStyle name="Обычный 2 10 3 3 2 3" xfId="24737"/>
    <cellStyle name="Обычный 2 10 3 3 3" xfId="12064"/>
    <cellStyle name="Обычный 2 10 3 3 3 2" xfId="28961"/>
    <cellStyle name="Обычный 2 10 3 3 4" xfId="20513"/>
    <cellStyle name="Обычный 2 10 3 4" xfId="5024"/>
    <cellStyle name="Обычный 2 10 3 4 2" xfId="13472"/>
    <cellStyle name="Обычный 2 10 3 4 2 2" xfId="30369"/>
    <cellStyle name="Обычный 2 10 3 4 3" xfId="21921"/>
    <cellStyle name="Обычный 2 10 3 5" xfId="9248"/>
    <cellStyle name="Обычный 2 10 3 5 2" xfId="26145"/>
    <cellStyle name="Обычный 2 10 3 6" xfId="17697"/>
    <cellStyle name="Обычный 2 10 4" xfId="1504"/>
    <cellStyle name="Обычный 2 10 4 2" xfId="5728"/>
    <cellStyle name="Обычный 2 10 4 2 2" xfId="14176"/>
    <cellStyle name="Обычный 2 10 4 2 2 2" xfId="31073"/>
    <cellStyle name="Обычный 2 10 4 2 3" xfId="22625"/>
    <cellStyle name="Обычный 2 10 4 3" xfId="9952"/>
    <cellStyle name="Обычный 2 10 4 3 2" xfId="26849"/>
    <cellStyle name="Обычный 2 10 4 4" xfId="18401"/>
    <cellStyle name="Обычный 2 10 5" xfId="2912"/>
    <cellStyle name="Обычный 2 10 5 2" xfId="7136"/>
    <cellStyle name="Обычный 2 10 5 2 2" xfId="15584"/>
    <cellStyle name="Обычный 2 10 5 2 2 2" xfId="32481"/>
    <cellStyle name="Обычный 2 10 5 2 3" xfId="24033"/>
    <cellStyle name="Обычный 2 10 5 3" xfId="11360"/>
    <cellStyle name="Обычный 2 10 5 3 2" xfId="28257"/>
    <cellStyle name="Обычный 2 10 5 4" xfId="19809"/>
    <cellStyle name="Обычный 2 10 6" xfId="4320"/>
    <cellStyle name="Обычный 2 10 6 2" xfId="12768"/>
    <cellStyle name="Обычный 2 10 6 2 2" xfId="29665"/>
    <cellStyle name="Обычный 2 10 6 3" xfId="21217"/>
    <cellStyle name="Обычный 2 10 7" xfId="8544"/>
    <cellStyle name="Обычный 2 10 7 2" xfId="25441"/>
    <cellStyle name="Обычный 2 10 8" xfId="16993"/>
    <cellStyle name="Обычный 2 10 9" xfId="33890"/>
    <cellStyle name="Обычный 2 11" xfId="420"/>
    <cellStyle name="Обычный 2 11 2" xfId="1151"/>
    <cellStyle name="Обычный 2 11 2 2" xfId="2559"/>
    <cellStyle name="Обычный 2 11 2 2 2" xfId="6783"/>
    <cellStyle name="Обычный 2 11 2 2 2 2" xfId="15231"/>
    <cellStyle name="Обычный 2 11 2 2 2 2 2" xfId="32128"/>
    <cellStyle name="Обычный 2 11 2 2 2 3" xfId="23680"/>
    <cellStyle name="Обычный 2 11 2 2 3" xfId="11007"/>
    <cellStyle name="Обычный 2 11 2 2 3 2" xfId="27904"/>
    <cellStyle name="Обычный 2 11 2 2 4" xfId="19456"/>
    <cellStyle name="Обычный 2 11 2 3" xfId="3967"/>
    <cellStyle name="Обычный 2 11 2 3 2" xfId="8191"/>
    <cellStyle name="Обычный 2 11 2 3 2 2" xfId="16639"/>
    <cellStyle name="Обычный 2 11 2 3 2 2 2" xfId="33536"/>
    <cellStyle name="Обычный 2 11 2 3 2 3" xfId="25088"/>
    <cellStyle name="Обычный 2 11 2 3 3" xfId="12415"/>
    <cellStyle name="Обычный 2 11 2 3 3 2" xfId="29312"/>
    <cellStyle name="Обычный 2 11 2 3 4" xfId="20864"/>
    <cellStyle name="Обычный 2 11 2 4" xfId="5375"/>
    <cellStyle name="Обычный 2 11 2 4 2" xfId="13823"/>
    <cellStyle name="Обычный 2 11 2 4 2 2" xfId="30720"/>
    <cellStyle name="Обычный 2 11 2 4 3" xfId="22272"/>
    <cellStyle name="Обычный 2 11 2 5" xfId="9599"/>
    <cellStyle name="Обычный 2 11 2 5 2" xfId="26496"/>
    <cellStyle name="Обычный 2 11 2 6" xfId="18048"/>
    <cellStyle name="Обычный 2 11 3" xfId="1855"/>
    <cellStyle name="Обычный 2 11 3 2" xfId="6079"/>
    <cellStyle name="Обычный 2 11 3 2 2" xfId="14527"/>
    <cellStyle name="Обычный 2 11 3 2 2 2" xfId="31424"/>
    <cellStyle name="Обычный 2 11 3 2 3" xfId="22976"/>
    <cellStyle name="Обычный 2 11 3 3" xfId="10303"/>
    <cellStyle name="Обычный 2 11 3 3 2" xfId="27200"/>
    <cellStyle name="Обычный 2 11 3 4" xfId="18752"/>
    <cellStyle name="Обычный 2 11 4" xfId="3263"/>
    <cellStyle name="Обычный 2 11 4 2" xfId="7487"/>
    <cellStyle name="Обычный 2 11 4 2 2" xfId="15935"/>
    <cellStyle name="Обычный 2 11 4 2 2 2" xfId="32832"/>
    <cellStyle name="Обычный 2 11 4 2 3" xfId="24384"/>
    <cellStyle name="Обычный 2 11 4 3" xfId="11711"/>
    <cellStyle name="Обычный 2 11 4 3 2" xfId="28608"/>
    <cellStyle name="Обычный 2 11 4 4" xfId="20160"/>
    <cellStyle name="Обычный 2 11 5" xfId="4671"/>
    <cellStyle name="Обычный 2 11 5 2" xfId="13119"/>
    <cellStyle name="Обычный 2 11 5 2 2" xfId="30016"/>
    <cellStyle name="Обычный 2 11 5 3" xfId="21568"/>
    <cellStyle name="Обычный 2 11 6" xfId="8895"/>
    <cellStyle name="Обычный 2 11 6 2" xfId="25792"/>
    <cellStyle name="Обычный 2 11 7" xfId="17344"/>
    <cellStyle name="Обычный 2 11 8" xfId="34241"/>
    <cellStyle name="Обычный 2 12" xfId="799"/>
    <cellStyle name="Обычный 2 12 2" xfId="2207"/>
    <cellStyle name="Обычный 2 12 2 2" xfId="6431"/>
    <cellStyle name="Обычный 2 12 2 2 2" xfId="14879"/>
    <cellStyle name="Обычный 2 12 2 2 2 2" xfId="31776"/>
    <cellStyle name="Обычный 2 12 2 2 3" xfId="23328"/>
    <cellStyle name="Обычный 2 12 2 3" xfId="10655"/>
    <cellStyle name="Обычный 2 12 2 3 2" xfId="27552"/>
    <cellStyle name="Обычный 2 12 2 4" xfId="19104"/>
    <cellStyle name="Обычный 2 12 3" xfId="3615"/>
    <cellStyle name="Обычный 2 12 3 2" xfId="7839"/>
    <cellStyle name="Обычный 2 12 3 2 2" xfId="16287"/>
    <cellStyle name="Обычный 2 12 3 2 2 2" xfId="33184"/>
    <cellStyle name="Обычный 2 12 3 2 3" xfId="24736"/>
    <cellStyle name="Обычный 2 12 3 3" xfId="12063"/>
    <cellStyle name="Обычный 2 12 3 3 2" xfId="28960"/>
    <cellStyle name="Обычный 2 12 3 4" xfId="20512"/>
    <cellStyle name="Обычный 2 12 4" xfId="5023"/>
    <cellStyle name="Обычный 2 12 4 2" xfId="13471"/>
    <cellStyle name="Обычный 2 12 4 2 2" xfId="30368"/>
    <cellStyle name="Обычный 2 12 4 3" xfId="21920"/>
    <cellStyle name="Обычный 2 12 5" xfId="9247"/>
    <cellStyle name="Обычный 2 12 5 2" xfId="26144"/>
    <cellStyle name="Обычный 2 12 6" xfId="17696"/>
    <cellStyle name="Обычный 2 13" xfId="1503"/>
    <cellStyle name="Обычный 2 13 2" xfId="5727"/>
    <cellStyle name="Обычный 2 13 2 2" xfId="14175"/>
    <cellStyle name="Обычный 2 13 2 2 2" xfId="31072"/>
    <cellStyle name="Обычный 2 13 2 3" xfId="22624"/>
    <cellStyle name="Обычный 2 13 3" xfId="9951"/>
    <cellStyle name="Обычный 2 13 3 2" xfId="26848"/>
    <cellStyle name="Обычный 2 13 4" xfId="18400"/>
    <cellStyle name="Обычный 2 14" xfId="2911"/>
    <cellStyle name="Обычный 2 14 2" xfId="7135"/>
    <cellStyle name="Обычный 2 14 2 2" xfId="15583"/>
    <cellStyle name="Обычный 2 14 2 2 2" xfId="32480"/>
    <cellStyle name="Обычный 2 14 2 3" xfId="24032"/>
    <cellStyle name="Обычный 2 14 3" xfId="11359"/>
    <cellStyle name="Обычный 2 14 3 2" xfId="28256"/>
    <cellStyle name="Обычный 2 14 4" xfId="19808"/>
    <cellStyle name="Обычный 2 15" xfId="4319"/>
    <cellStyle name="Обычный 2 15 2" xfId="12767"/>
    <cellStyle name="Обычный 2 15 2 2" xfId="29664"/>
    <cellStyle name="Обычный 2 15 3" xfId="21216"/>
    <cellStyle name="Обычный 2 16" xfId="8543"/>
    <cellStyle name="Обычный 2 16 2" xfId="25440"/>
    <cellStyle name="Обычный 2 17" xfId="16992"/>
    <cellStyle name="Обычный 2 18" xfId="33889"/>
    <cellStyle name="Обычный 2 2" xfId="5"/>
    <cellStyle name="Обычный 2 2 10" xfId="2913"/>
    <cellStyle name="Обычный 2 2 10 2" xfId="7137"/>
    <cellStyle name="Обычный 2 2 10 2 2" xfId="15585"/>
    <cellStyle name="Обычный 2 2 10 2 2 2" xfId="32482"/>
    <cellStyle name="Обычный 2 2 10 2 3" xfId="24034"/>
    <cellStyle name="Обычный 2 2 10 3" xfId="11361"/>
    <cellStyle name="Обычный 2 2 10 3 2" xfId="28258"/>
    <cellStyle name="Обычный 2 2 10 4" xfId="19810"/>
    <cellStyle name="Обычный 2 2 11" xfId="4321"/>
    <cellStyle name="Обычный 2 2 11 2" xfId="12769"/>
    <cellStyle name="Обычный 2 2 11 2 2" xfId="29666"/>
    <cellStyle name="Обычный 2 2 11 3" xfId="21218"/>
    <cellStyle name="Обычный 2 2 12" xfId="8545"/>
    <cellStyle name="Обычный 2 2 12 2" xfId="25442"/>
    <cellStyle name="Обычный 2 2 13" xfId="16994"/>
    <cellStyle name="Обычный 2 2 14" xfId="33891"/>
    <cellStyle name="Обычный 2 2 2" xfId="6"/>
    <cellStyle name="Обычный 2 2 2 10" xfId="4322"/>
    <cellStyle name="Обычный 2 2 2 10 2" xfId="12770"/>
    <cellStyle name="Обычный 2 2 2 10 2 2" xfId="29667"/>
    <cellStyle name="Обычный 2 2 2 10 3" xfId="21219"/>
    <cellStyle name="Обычный 2 2 2 11" xfId="8546"/>
    <cellStyle name="Обычный 2 2 2 11 2" xfId="25443"/>
    <cellStyle name="Обычный 2 2 2 12" xfId="16995"/>
    <cellStyle name="Обычный 2 2 2 13" xfId="33892"/>
    <cellStyle name="Обычный 2 2 2 2" xfId="7"/>
    <cellStyle name="Обычный 2 2 2 2 10" xfId="8547"/>
    <cellStyle name="Обычный 2 2 2 2 10 2" xfId="25444"/>
    <cellStyle name="Обычный 2 2 2 2 11" xfId="16996"/>
    <cellStyle name="Обычный 2 2 2 2 12" xfId="33893"/>
    <cellStyle name="Обычный 2 2 2 2 2" xfId="8"/>
    <cellStyle name="Обычный 2 2 2 2 2 10" xfId="16997"/>
    <cellStyle name="Обычный 2 2 2 2 2 11" xfId="33894"/>
    <cellStyle name="Обычный 2 2 2 2 2 2" xfId="9"/>
    <cellStyle name="Обычный 2 2 2 2 2 2 10" xfId="33895"/>
    <cellStyle name="Обычный 2 2 2 2 2 2 2" xfId="10"/>
    <cellStyle name="Обычный 2 2 2 2 2 2 2 2" xfId="427"/>
    <cellStyle name="Обычный 2 2 2 2 2 2 2 2 2" xfId="1158"/>
    <cellStyle name="Обычный 2 2 2 2 2 2 2 2 2 2" xfId="2566"/>
    <cellStyle name="Обычный 2 2 2 2 2 2 2 2 2 2 2" xfId="6790"/>
    <cellStyle name="Обычный 2 2 2 2 2 2 2 2 2 2 2 2" xfId="15238"/>
    <cellStyle name="Обычный 2 2 2 2 2 2 2 2 2 2 2 2 2" xfId="32135"/>
    <cellStyle name="Обычный 2 2 2 2 2 2 2 2 2 2 2 3" xfId="23687"/>
    <cellStyle name="Обычный 2 2 2 2 2 2 2 2 2 2 3" xfId="11014"/>
    <cellStyle name="Обычный 2 2 2 2 2 2 2 2 2 2 3 2" xfId="27911"/>
    <cellStyle name="Обычный 2 2 2 2 2 2 2 2 2 2 4" xfId="19463"/>
    <cellStyle name="Обычный 2 2 2 2 2 2 2 2 2 3" xfId="3974"/>
    <cellStyle name="Обычный 2 2 2 2 2 2 2 2 2 3 2" xfId="8198"/>
    <cellStyle name="Обычный 2 2 2 2 2 2 2 2 2 3 2 2" xfId="16646"/>
    <cellStyle name="Обычный 2 2 2 2 2 2 2 2 2 3 2 2 2" xfId="33543"/>
    <cellStyle name="Обычный 2 2 2 2 2 2 2 2 2 3 2 3" xfId="25095"/>
    <cellStyle name="Обычный 2 2 2 2 2 2 2 2 2 3 3" xfId="12422"/>
    <cellStyle name="Обычный 2 2 2 2 2 2 2 2 2 3 3 2" xfId="29319"/>
    <cellStyle name="Обычный 2 2 2 2 2 2 2 2 2 3 4" xfId="20871"/>
    <cellStyle name="Обычный 2 2 2 2 2 2 2 2 2 4" xfId="5382"/>
    <cellStyle name="Обычный 2 2 2 2 2 2 2 2 2 4 2" xfId="13830"/>
    <cellStyle name="Обычный 2 2 2 2 2 2 2 2 2 4 2 2" xfId="30727"/>
    <cellStyle name="Обычный 2 2 2 2 2 2 2 2 2 4 3" xfId="22279"/>
    <cellStyle name="Обычный 2 2 2 2 2 2 2 2 2 5" xfId="9606"/>
    <cellStyle name="Обычный 2 2 2 2 2 2 2 2 2 5 2" xfId="26503"/>
    <cellStyle name="Обычный 2 2 2 2 2 2 2 2 2 6" xfId="18055"/>
    <cellStyle name="Обычный 2 2 2 2 2 2 2 2 3" xfId="1862"/>
    <cellStyle name="Обычный 2 2 2 2 2 2 2 2 3 2" xfId="6086"/>
    <cellStyle name="Обычный 2 2 2 2 2 2 2 2 3 2 2" xfId="14534"/>
    <cellStyle name="Обычный 2 2 2 2 2 2 2 2 3 2 2 2" xfId="31431"/>
    <cellStyle name="Обычный 2 2 2 2 2 2 2 2 3 2 3" xfId="22983"/>
    <cellStyle name="Обычный 2 2 2 2 2 2 2 2 3 3" xfId="10310"/>
    <cellStyle name="Обычный 2 2 2 2 2 2 2 2 3 3 2" xfId="27207"/>
    <cellStyle name="Обычный 2 2 2 2 2 2 2 2 3 4" xfId="18759"/>
    <cellStyle name="Обычный 2 2 2 2 2 2 2 2 4" xfId="3270"/>
    <cellStyle name="Обычный 2 2 2 2 2 2 2 2 4 2" xfId="7494"/>
    <cellStyle name="Обычный 2 2 2 2 2 2 2 2 4 2 2" xfId="15942"/>
    <cellStyle name="Обычный 2 2 2 2 2 2 2 2 4 2 2 2" xfId="32839"/>
    <cellStyle name="Обычный 2 2 2 2 2 2 2 2 4 2 3" xfId="24391"/>
    <cellStyle name="Обычный 2 2 2 2 2 2 2 2 4 3" xfId="11718"/>
    <cellStyle name="Обычный 2 2 2 2 2 2 2 2 4 3 2" xfId="28615"/>
    <cellStyle name="Обычный 2 2 2 2 2 2 2 2 4 4" xfId="20167"/>
    <cellStyle name="Обычный 2 2 2 2 2 2 2 2 5" xfId="4678"/>
    <cellStyle name="Обычный 2 2 2 2 2 2 2 2 5 2" xfId="13126"/>
    <cellStyle name="Обычный 2 2 2 2 2 2 2 2 5 2 2" xfId="30023"/>
    <cellStyle name="Обычный 2 2 2 2 2 2 2 2 5 3" xfId="21575"/>
    <cellStyle name="Обычный 2 2 2 2 2 2 2 2 6" xfId="8902"/>
    <cellStyle name="Обычный 2 2 2 2 2 2 2 2 6 2" xfId="25799"/>
    <cellStyle name="Обычный 2 2 2 2 2 2 2 2 7" xfId="17351"/>
    <cellStyle name="Обычный 2 2 2 2 2 2 2 2 8" xfId="34248"/>
    <cellStyle name="Обычный 2 2 2 2 2 2 2 3" xfId="806"/>
    <cellStyle name="Обычный 2 2 2 2 2 2 2 3 2" xfId="2214"/>
    <cellStyle name="Обычный 2 2 2 2 2 2 2 3 2 2" xfId="6438"/>
    <cellStyle name="Обычный 2 2 2 2 2 2 2 3 2 2 2" xfId="14886"/>
    <cellStyle name="Обычный 2 2 2 2 2 2 2 3 2 2 2 2" xfId="31783"/>
    <cellStyle name="Обычный 2 2 2 2 2 2 2 3 2 2 3" xfId="23335"/>
    <cellStyle name="Обычный 2 2 2 2 2 2 2 3 2 3" xfId="10662"/>
    <cellStyle name="Обычный 2 2 2 2 2 2 2 3 2 3 2" xfId="27559"/>
    <cellStyle name="Обычный 2 2 2 2 2 2 2 3 2 4" xfId="19111"/>
    <cellStyle name="Обычный 2 2 2 2 2 2 2 3 3" xfId="3622"/>
    <cellStyle name="Обычный 2 2 2 2 2 2 2 3 3 2" xfId="7846"/>
    <cellStyle name="Обычный 2 2 2 2 2 2 2 3 3 2 2" xfId="16294"/>
    <cellStyle name="Обычный 2 2 2 2 2 2 2 3 3 2 2 2" xfId="33191"/>
    <cellStyle name="Обычный 2 2 2 2 2 2 2 3 3 2 3" xfId="24743"/>
    <cellStyle name="Обычный 2 2 2 2 2 2 2 3 3 3" xfId="12070"/>
    <cellStyle name="Обычный 2 2 2 2 2 2 2 3 3 3 2" xfId="28967"/>
    <cellStyle name="Обычный 2 2 2 2 2 2 2 3 3 4" xfId="20519"/>
    <cellStyle name="Обычный 2 2 2 2 2 2 2 3 4" xfId="5030"/>
    <cellStyle name="Обычный 2 2 2 2 2 2 2 3 4 2" xfId="13478"/>
    <cellStyle name="Обычный 2 2 2 2 2 2 2 3 4 2 2" xfId="30375"/>
    <cellStyle name="Обычный 2 2 2 2 2 2 2 3 4 3" xfId="21927"/>
    <cellStyle name="Обычный 2 2 2 2 2 2 2 3 5" xfId="9254"/>
    <cellStyle name="Обычный 2 2 2 2 2 2 2 3 5 2" xfId="26151"/>
    <cellStyle name="Обычный 2 2 2 2 2 2 2 3 6" xfId="17703"/>
    <cellStyle name="Обычный 2 2 2 2 2 2 2 4" xfId="1510"/>
    <cellStyle name="Обычный 2 2 2 2 2 2 2 4 2" xfId="5734"/>
    <cellStyle name="Обычный 2 2 2 2 2 2 2 4 2 2" xfId="14182"/>
    <cellStyle name="Обычный 2 2 2 2 2 2 2 4 2 2 2" xfId="31079"/>
    <cellStyle name="Обычный 2 2 2 2 2 2 2 4 2 3" xfId="22631"/>
    <cellStyle name="Обычный 2 2 2 2 2 2 2 4 3" xfId="9958"/>
    <cellStyle name="Обычный 2 2 2 2 2 2 2 4 3 2" xfId="26855"/>
    <cellStyle name="Обычный 2 2 2 2 2 2 2 4 4" xfId="18407"/>
    <cellStyle name="Обычный 2 2 2 2 2 2 2 5" xfId="2918"/>
    <cellStyle name="Обычный 2 2 2 2 2 2 2 5 2" xfId="7142"/>
    <cellStyle name="Обычный 2 2 2 2 2 2 2 5 2 2" xfId="15590"/>
    <cellStyle name="Обычный 2 2 2 2 2 2 2 5 2 2 2" xfId="32487"/>
    <cellStyle name="Обычный 2 2 2 2 2 2 2 5 2 3" xfId="24039"/>
    <cellStyle name="Обычный 2 2 2 2 2 2 2 5 3" xfId="11366"/>
    <cellStyle name="Обычный 2 2 2 2 2 2 2 5 3 2" xfId="28263"/>
    <cellStyle name="Обычный 2 2 2 2 2 2 2 5 4" xfId="19815"/>
    <cellStyle name="Обычный 2 2 2 2 2 2 2 6" xfId="4326"/>
    <cellStyle name="Обычный 2 2 2 2 2 2 2 6 2" xfId="12774"/>
    <cellStyle name="Обычный 2 2 2 2 2 2 2 6 2 2" xfId="29671"/>
    <cellStyle name="Обычный 2 2 2 2 2 2 2 6 3" xfId="21223"/>
    <cellStyle name="Обычный 2 2 2 2 2 2 2 7" xfId="8550"/>
    <cellStyle name="Обычный 2 2 2 2 2 2 2 7 2" xfId="25447"/>
    <cellStyle name="Обычный 2 2 2 2 2 2 2 8" xfId="16999"/>
    <cellStyle name="Обычный 2 2 2 2 2 2 2 9" xfId="33896"/>
    <cellStyle name="Обычный 2 2 2 2 2 2 3" xfId="426"/>
    <cellStyle name="Обычный 2 2 2 2 2 2 3 2" xfId="1157"/>
    <cellStyle name="Обычный 2 2 2 2 2 2 3 2 2" xfId="2565"/>
    <cellStyle name="Обычный 2 2 2 2 2 2 3 2 2 2" xfId="6789"/>
    <cellStyle name="Обычный 2 2 2 2 2 2 3 2 2 2 2" xfId="15237"/>
    <cellStyle name="Обычный 2 2 2 2 2 2 3 2 2 2 2 2" xfId="32134"/>
    <cellStyle name="Обычный 2 2 2 2 2 2 3 2 2 2 3" xfId="23686"/>
    <cellStyle name="Обычный 2 2 2 2 2 2 3 2 2 3" xfId="11013"/>
    <cellStyle name="Обычный 2 2 2 2 2 2 3 2 2 3 2" xfId="27910"/>
    <cellStyle name="Обычный 2 2 2 2 2 2 3 2 2 4" xfId="19462"/>
    <cellStyle name="Обычный 2 2 2 2 2 2 3 2 3" xfId="3973"/>
    <cellStyle name="Обычный 2 2 2 2 2 2 3 2 3 2" xfId="8197"/>
    <cellStyle name="Обычный 2 2 2 2 2 2 3 2 3 2 2" xfId="16645"/>
    <cellStyle name="Обычный 2 2 2 2 2 2 3 2 3 2 2 2" xfId="33542"/>
    <cellStyle name="Обычный 2 2 2 2 2 2 3 2 3 2 3" xfId="25094"/>
    <cellStyle name="Обычный 2 2 2 2 2 2 3 2 3 3" xfId="12421"/>
    <cellStyle name="Обычный 2 2 2 2 2 2 3 2 3 3 2" xfId="29318"/>
    <cellStyle name="Обычный 2 2 2 2 2 2 3 2 3 4" xfId="20870"/>
    <cellStyle name="Обычный 2 2 2 2 2 2 3 2 4" xfId="5381"/>
    <cellStyle name="Обычный 2 2 2 2 2 2 3 2 4 2" xfId="13829"/>
    <cellStyle name="Обычный 2 2 2 2 2 2 3 2 4 2 2" xfId="30726"/>
    <cellStyle name="Обычный 2 2 2 2 2 2 3 2 4 3" xfId="22278"/>
    <cellStyle name="Обычный 2 2 2 2 2 2 3 2 5" xfId="9605"/>
    <cellStyle name="Обычный 2 2 2 2 2 2 3 2 5 2" xfId="26502"/>
    <cellStyle name="Обычный 2 2 2 2 2 2 3 2 6" xfId="18054"/>
    <cellStyle name="Обычный 2 2 2 2 2 2 3 3" xfId="1861"/>
    <cellStyle name="Обычный 2 2 2 2 2 2 3 3 2" xfId="6085"/>
    <cellStyle name="Обычный 2 2 2 2 2 2 3 3 2 2" xfId="14533"/>
    <cellStyle name="Обычный 2 2 2 2 2 2 3 3 2 2 2" xfId="31430"/>
    <cellStyle name="Обычный 2 2 2 2 2 2 3 3 2 3" xfId="22982"/>
    <cellStyle name="Обычный 2 2 2 2 2 2 3 3 3" xfId="10309"/>
    <cellStyle name="Обычный 2 2 2 2 2 2 3 3 3 2" xfId="27206"/>
    <cellStyle name="Обычный 2 2 2 2 2 2 3 3 4" xfId="18758"/>
    <cellStyle name="Обычный 2 2 2 2 2 2 3 4" xfId="3269"/>
    <cellStyle name="Обычный 2 2 2 2 2 2 3 4 2" xfId="7493"/>
    <cellStyle name="Обычный 2 2 2 2 2 2 3 4 2 2" xfId="15941"/>
    <cellStyle name="Обычный 2 2 2 2 2 2 3 4 2 2 2" xfId="32838"/>
    <cellStyle name="Обычный 2 2 2 2 2 2 3 4 2 3" xfId="24390"/>
    <cellStyle name="Обычный 2 2 2 2 2 2 3 4 3" xfId="11717"/>
    <cellStyle name="Обычный 2 2 2 2 2 2 3 4 3 2" xfId="28614"/>
    <cellStyle name="Обычный 2 2 2 2 2 2 3 4 4" xfId="20166"/>
    <cellStyle name="Обычный 2 2 2 2 2 2 3 5" xfId="4677"/>
    <cellStyle name="Обычный 2 2 2 2 2 2 3 5 2" xfId="13125"/>
    <cellStyle name="Обычный 2 2 2 2 2 2 3 5 2 2" xfId="30022"/>
    <cellStyle name="Обычный 2 2 2 2 2 2 3 5 3" xfId="21574"/>
    <cellStyle name="Обычный 2 2 2 2 2 2 3 6" xfId="8901"/>
    <cellStyle name="Обычный 2 2 2 2 2 2 3 6 2" xfId="25798"/>
    <cellStyle name="Обычный 2 2 2 2 2 2 3 7" xfId="17350"/>
    <cellStyle name="Обычный 2 2 2 2 2 2 3 8" xfId="34247"/>
    <cellStyle name="Обычный 2 2 2 2 2 2 4" xfId="805"/>
    <cellStyle name="Обычный 2 2 2 2 2 2 4 2" xfId="2213"/>
    <cellStyle name="Обычный 2 2 2 2 2 2 4 2 2" xfId="6437"/>
    <cellStyle name="Обычный 2 2 2 2 2 2 4 2 2 2" xfId="14885"/>
    <cellStyle name="Обычный 2 2 2 2 2 2 4 2 2 2 2" xfId="31782"/>
    <cellStyle name="Обычный 2 2 2 2 2 2 4 2 2 3" xfId="23334"/>
    <cellStyle name="Обычный 2 2 2 2 2 2 4 2 3" xfId="10661"/>
    <cellStyle name="Обычный 2 2 2 2 2 2 4 2 3 2" xfId="27558"/>
    <cellStyle name="Обычный 2 2 2 2 2 2 4 2 4" xfId="19110"/>
    <cellStyle name="Обычный 2 2 2 2 2 2 4 3" xfId="3621"/>
    <cellStyle name="Обычный 2 2 2 2 2 2 4 3 2" xfId="7845"/>
    <cellStyle name="Обычный 2 2 2 2 2 2 4 3 2 2" xfId="16293"/>
    <cellStyle name="Обычный 2 2 2 2 2 2 4 3 2 2 2" xfId="33190"/>
    <cellStyle name="Обычный 2 2 2 2 2 2 4 3 2 3" xfId="24742"/>
    <cellStyle name="Обычный 2 2 2 2 2 2 4 3 3" xfId="12069"/>
    <cellStyle name="Обычный 2 2 2 2 2 2 4 3 3 2" xfId="28966"/>
    <cellStyle name="Обычный 2 2 2 2 2 2 4 3 4" xfId="20518"/>
    <cellStyle name="Обычный 2 2 2 2 2 2 4 4" xfId="5029"/>
    <cellStyle name="Обычный 2 2 2 2 2 2 4 4 2" xfId="13477"/>
    <cellStyle name="Обычный 2 2 2 2 2 2 4 4 2 2" xfId="30374"/>
    <cellStyle name="Обычный 2 2 2 2 2 2 4 4 3" xfId="21926"/>
    <cellStyle name="Обычный 2 2 2 2 2 2 4 5" xfId="9253"/>
    <cellStyle name="Обычный 2 2 2 2 2 2 4 5 2" xfId="26150"/>
    <cellStyle name="Обычный 2 2 2 2 2 2 4 6" xfId="17702"/>
    <cellStyle name="Обычный 2 2 2 2 2 2 5" xfId="1509"/>
    <cellStyle name="Обычный 2 2 2 2 2 2 5 2" xfId="5733"/>
    <cellStyle name="Обычный 2 2 2 2 2 2 5 2 2" xfId="14181"/>
    <cellStyle name="Обычный 2 2 2 2 2 2 5 2 2 2" xfId="31078"/>
    <cellStyle name="Обычный 2 2 2 2 2 2 5 2 3" xfId="22630"/>
    <cellStyle name="Обычный 2 2 2 2 2 2 5 3" xfId="9957"/>
    <cellStyle name="Обычный 2 2 2 2 2 2 5 3 2" xfId="26854"/>
    <cellStyle name="Обычный 2 2 2 2 2 2 5 4" xfId="18406"/>
    <cellStyle name="Обычный 2 2 2 2 2 2 6" xfId="2917"/>
    <cellStyle name="Обычный 2 2 2 2 2 2 6 2" xfId="7141"/>
    <cellStyle name="Обычный 2 2 2 2 2 2 6 2 2" xfId="15589"/>
    <cellStyle name="Обычный 2 2 2 2 2 2 6 2 2 2" xfId="32486"/>
    <cellStyle name="Обычный 2 2 2 2 2 2 6 2 3" xfId="24038"/>
    <cellStyle name="Обычный 2 2 2 2 2 2 6 3" xfId="11365"/>
    <cellStyle name="Обычный 2 2 2 2 2 2 6 3 2" xfId="28262"/>
    <cellStyle name="Обычный 2 2 2 2 2 2 6 4" xfId="19814"/>
    <cellStyle name="Обычный 2 2 2 2 2 2 7" xfId="4325"/>
    <cellStyle name="Обычный 2 2 2 2 2 2 7 2" xfId="12773"/>
    <cellStyle name="Обычный 2 2 2 2 2 2 7 2 2" xfId="29670"/>
    <cellStyle name="Обычный 2 2 2 2 2 2 7 3" xfId="21222"/>
    <cellStyle name="Обычный 2 2 2 2 2 2 8" xfId="8549"/>
    <cellStyle name="Обычный 2 2 2 2 2 2 8 2" xfId="25446"/>
    <cellStyle name="Обычный 2 2 2 2 2 2 9" xfId="16998"/>
    <cellStyle name="Обычный 2 2 2 2 2 3" xfId="11"/>
    <cellStyle name="Обычный 2 2 2 2 2 3 2" xfId="428"/>
    <cellStyle name="Обычный 2 2 2 2 2 3 2 2" xfId="1159"/>
    <cellStyle name="Обычный 2 2 2 2 2 3 2 2 2" xfId="2567"/>
    <cellStyle name="Обычный 2 2 2 2 2 3 2 2 2 2" xfId="6791"/>
    <cellStyle name="Обычный 2 2 2 2 2 3 2 2 2 2 2" xfId="15239"/>
    <cellStyle name="Обычный 2 2 2 2 2 3 2 2 2 2 2 2" xfId="32136"/>
    <cellStyle name="Обычный 2 2 2 2 2 3 2 2 2 2 3" xfId="23688"/>
    <cellStyle name="Обычный 2 2 2 2 2 3 2 2 2 3" xfId="11015"/>
    <cellStyle name="Обычный 2 2 2 2 2 3 2 2 2 3 2" xfId="27912"/>
    <cellStyle name="Обычный 2 2 2 2 2 3 2 2 2 4" xfId="19464"/>
    <cellStyle name="Обычный 2 2 2 2 2 3 2 2 3" xfId="3975"/>
    <cellStyle name="Обычный 2 2 2 2 2 3 2 2 3 2" xfId="8199"/>
    <cellStyle name="Обычный 2 2 2 2 2 3 2 2 3 2 2" xfId="16647"/>
    <cellStyle name="Обычный 2 2 2 2 2 3 2 2 3 2 2 2" xfId="33544"/>
    <cellStyle name="Обычный 2 2 2 2 2 3 2 2 3 2 3" xfId="25096"/>
    <cellStyle name="Обычный 2 2 2 2 2 3 2 2 3 3" xfId="12423"/>
    <cellStyle name="Обычный 2 2 2 2 2 3 2 2 3 3 2" xfId="29320"/>
    <cellStyle name="Обычный 2 2 2 2 2 3 2 2 3 4" xfId="20872"/>
    <cellStyle name="Обычный 2 2 2 2 2 3 2 2 4" xfId="5383"/>
    <cellStyle name="Обычный 2 2 2 2 2 3 2 2 4 2" xfId="13831"/>
    <cellStyle name="Обычный 2 2 2 2 2 3 2 2 4 2 2" xfId="30728"/>
    <cellStyle name="Обычный 2 2 2 2 2 3 2 2 4 3" xfId="22280"/>
    <cellStyle name="Обычный 2 2 2 2 2 3 2 2 5" xfId="9607"/>
    <cellStyle name="Обычный 2 2 2 2 2 3 2 2 5 2" xfId="26504"/>
    <cellStyle name="Обычный 2 2 2 2 2 3 2 2 6" xfId="18056"/>
    <cellStyle name="Обычный 2 2 2 2 2 3 2 3" xfId="1863"/>
    <cellStyle name="Обычный 2 2 2 2 2 3 2 3 2" xfId="6087"/>
    <cellStyle name="Обычный 2 2 2 2 2 3 2 3 2 2" xfId="14535"/>
    <cellStyle name="Обычный 2 2 2 2 2 3 2 3 2 2 2" xfId="31432"/>
    <cellStyle name="Обычный 2 2 2 2 2 3 2 3 2 3" xfId="22984"/>
    <cellStyle name="Обычный 2 2 2 2 2 3 2 3 3" xfId="10311"/>
    <cellStyle name="Обычный 2 2 2 2 2 3 2 3 3 2" xfId="27208"/>
    <cellStyle name="Обычный 2 2 2 2 2 3 2 3 4" xfId="18760"/>
    <cellStyle name="Обычный 2 2 2 2 2 3 2 4" xfId="3271"/>
    <cellStyle name="Обычный 2 2 2 2 2 3 2 4 2" xfId="7495"/>
    <cellStyle name="Обычный 2 2 2 2 2 3 2 4 2 2" xfId="15943"/>
    <cellStyle name="Обычный 2 2 2 2 2 3 2 4 2 2 2" xfId="32840"/>
    <cellStyle name="Обычный 2 2 2 2 2 3 2 4 2 3" xfId="24392"/>
    <cellStyle name="Обычный 2 2 2 2 2 3 2 4 3" xfId="11719"/>
    <cellStyle name="Обычный 2 2 2 2 2 3 2 4 3 2" xfId="28616"/>
    <cellStyle name="Обычный 2 2 2 2 2 3 2 4 4" xfId="20168"/>
    <cellStyle name="Обычный 2 2 2 2 2 3 2 5" xfId="4679"/>
    <cellStyle name="Обычный 2 2 2 2 2 3 2 5 2" xfId="13127"/>
    <cellStyle name="Обычный 2 2 2 2 2 3 2 5 2 2" xfId="30024"/>
    <cellStyle name="Обычный 2 2 2 2 2 3 2 5 3" xfId="21576"/>
    <cellStyle name="Обычный 2 2 2 2 2 3 2 6" xfId="8903"/>
    <cellStyle name="Обычный 2 2 2 2 2 3 2 6 2" xfId="25800"/>
    <cellStyle name="Обычный 2 2 2 2 2 3 2 7" xfId="17352"/>
    <cellStyle name="Обычный 2 2 2 2 2 3 2 8" xfId="34249"/>
    <cellStyle name="Обычный 2 2 2 2 2 3 3" xfId="807"/>
    <cellStyle name="Обычный 2 2 2 2 2 3 3 2" xfId="2215"/>
    <cellStyle name="Обычный 2 2 2 2 2 3 3 2 2" xfId="6439"/>
    <cellStyle name="Обычный 2 2 2 2 2 3 3 2 2 2" xfId="14887"/>
    <cellStyle name="Обычный 2 2 2 2 2 3 3 2 2 2 2" xfId="31784"/>
    <cellStyle name="Обычный 2 2 2 2 2 3 3 2 2 3" xfId="23336"/>
    <cellStyle name="Обычный 2 2 2 2 2 3 3 2 3" xfId="10663"/>
    <cellStyle name="Обычный 2 2 2 2 2 3 3 2 3 2" xfId="27560"/>
    <cellStyle name="Обычный 2 2 2 2 2 3 3 2 4" xfId="19112"/>
    <cellStyle name="Обычный 2 2 2 2 2 3 3 3" xfId="3623"/>
    <cellStyle name="Обычный 2 2 2 2 2 3 3 3 2" xfId="7847"/>
    <cellStyle name="Обычный 2 2 2 2 2 3 3 3 2 2" xfId="16295"/>
    <cellStyle name="Обычный 2 2 2 2 2 3 3 3 2 2 2" xfId="33192"/>
    <cellStyle name="Обычный 2 2 2 2 2 3 3 3 2 3" xfId="24744"/>
    <cellStyle name="Обычный 2 2 2 2 2 3 3 3 3" xfId="12071"/>
    <cellStyle name="Обычный 2 2 2 2 2 3 3 3 3 2" xfId="28968"/>
    <cellStyle name="Обычный 2 2 2 2 2 3 3 3 4" xfId="20520"/>
    <cellStyle name="Обычный 2 2 2 2 2 3 3 4" xfId="5031"/>
    <cellStyle name="Обычный 2 2 2 2 2 3 3 4 2" xfId="13479"/>
    <cellStyle name="Обычный 2 2 2 2 2 3 3 4 2 2" xfId="30376"/>
    <cellStyle name="Обычный 2 2 2 2 2 3 3 4 3" xfId="21928"/>
    <cellStyle name="Обычный 2 2 2 2 2 3 3 5" xfId="9255"/>
    <cellStyle name="Обычный 2 2 2 2 2 3 3 5 2" xfId="26152"/>
    <cellStyle name="Обычный 2 2 2 2 2 3 3 6" xfId="17704"/>
    <cellStyle name="Обычный 2 2 2 2 2 3 4" xfId="1511"/>
    <cellStyle name="Обычный 2 2 2 2 2 3 4 2" xfId="5735"/>
    <cellStyle name="Обычный 2 2 2 2 2 3 4 2 2" xfId="14183"/>
    <cellStyle name="Обычный 2 2 2 2 2 3 4 2 2 2" xfId="31080"/>
    <cellStyle name="Обычный 2 2 2 2 2 3 4 2 3" xfId="22632"/>
    <cellStyle name="Обычный 2 2 2 2 2 3 4 3" xfId="9959"/>
    <cellStyle name="Обычный 2 2 2 2 2 3 4 3 2" xfId="26856"/>
    <cellStyle name="Обычный 2 2 2 2 2 3 4 4" xfId="18408"/>
    <cellStyle name="Обычный 2 2 2 2 2 3 5" xfId="2919"/>
    <cellStyle name="Обычный 2 2 2 2 2 3 5 2" xfId="7143"/>
    <cellStyle name="Обычный 2 2 2 2 2 3 5 2 2" xfId="15591"/>
    <cellStyle name="Обычный 2 2 2 2 2 3 5 2 2 2" xfId="32488"/>
    <cellStyle name="Обычный 2 2 2 2 2 3 5 2 3" xfId="24040"/>
    <cellStyle name="Обычный 2 2 2 2 2 3 5 3" xfId="11367"/>
    <cellStyle name="Обычный 2 2 2 2 2 3 5 3 2" xfId="28264"/>
    <cellStyle name="Обычный 2 2 2 2 2 3 5 4" xfId="19816"/>
    <cellStyle name="Обычный 2 2 2 2 2 3 6" xfId="4327"/>
    <cellStyle name="Обычный 2 2 2 2 2 3 6 2" xfId="12775"/>
    <cellStyle name="Обычный 2 2 2 2 2 3 6 2 2" xfId="29672"/>
    <cellStyle name="Обычный 2 2 2 2 2 3 6 3" xfId="21224"/>
    <cellStyle name="Обычный 2 2 2 2 2 3 7" xfId="8551"/>
    <cellStyle name="Обычный 2 2 2 2 2 3 7 2" xfId="25448"/>
    <cellStyle name="Обычный 2 2 2 2 2 3 8" xfId="17000"/>
    <cellStyle name="Обычный 2 2 2 2 2 3 9" xfId="33897"/>
    <cellStyle name="Обычный 2 2 2 2 2 4" xfId="425"/>
    <cellStyle name="Обычный 2 2 2 2 2 4 2" xfId="1156"/>
    <cellStyle name="Обычный 2 2 2 2 2 4 2 2" xfId="2564"/>
    <cellStyle name="Обычный 2 2 2 2 2 4 2 2 2" xfId="6788"/>
    <cellStyle name="Обычный 2 2 2 2 2 4 2 2 2 2" xfId="15236"/>
    <cellStyle name="Обычный 2 2 2 2 2 4 2 2 2 2 2" xfId="32133"/>
    <cellStyle name="Обычный 2 2 2 2 2 4 2 2 2 3" xfId="23685"/>
    <cellStyle name="Обычный 2 2 2 2 2 4 2 2 3" xfId="11012"/>
    <cellStyle name="Обычный 2 2 2 2 2 4 2 2 3 2" xfId="27909"/>
    <cellStyle name="Обычный 2 2 2 2 2 4 2 2 4" xfId="19461"/>
    <cellStyle name="Обычный 2 2 2 2 2 4 2 3" xfId="3972"/>
    <cellStyle name="Обычный 2 2 2 2 2 4 2 3 2" xfId="8196"/>
    <cellStyle name="Обычный 2 2 2 2 2 4 2 3 2 2" xfId="16644"/>
    <cellStyle name="Обычный 2 2 2 2 2 4 2 3 2 2 2" xfId="33541"/>
    <cellStyle name="Обычный 2 2 2 2 2 4 2 3 2 3" xfId="25093"/>
    <cellStyle name="Обычный 2 2 2 2 2 4 2 3 3" xfId="12420"/>
    <cellStyle name="Обычный 2 2 2 2 2 4 2 3 3 2" xfId="29317"/>
    <cellStyle name="Обычный 2 2 2 2 2 4 2 3 4" xfId="20869"/>
    <cellStyle name="Обычный 2 2 2 2 2 4 2 4" xfId="5380"/>
    <cellStyle name="Обычный 2 2 2 2 2 4 2 4 2" xfId="13828"/>
    <cellStyle name="Обычный 2 2 2 2 2 4 2 4 2 2" xfId="30725"/>
    <cellStyle name="Обычный 2 2 2 2 2 4 2 4 3" xfId="22277"/>
    <cellStyle name="Обычный 2 2 2 2 2 4 2 5" xfId="9604"/>
    <cellStyle name="Обычный 2 2 2 2 2 4 2 5 2" xfId="26501"/>
    <cellStyle name="Обычный 2 2 2 2 2 4 2 6" xfId="18053"/>
    <cellStyle name="Обычный 2 2 2 2 2 4 3" xfId="1860"/>
    <cellStyle name="Обычный 2 2 2 2 2 4 3 2" xfId="6084"/>
    <cellStyle name="Обычный 2 2 2 2 2 4 3 2 2" xfId="14532"/>
    <cellStyle name="Обычный 2 2 2 2 2 4 3 2 2 2" xfId="31429"/>
    <cellStyle name="Обычный 2 2 2 2 2 4 3 2 3" xfId="22981"/>
    <cellStyle name="Обычный 2 2 2 2 2 4 3 3" xfId="10308"/>
    <cellStyle name="Обычный 2 2 2 2 2 4 3 3 2" xfId="27205"/>
    <cellStyle name="Обычный 2 2 2 2 2 4 3 4" xfId="18757"/>
    <cellStyle name="Обычный 2 2 2 2 2 4 4" xfId="3268"/>
    <cellStyle name="Обычный 2 2 2 2 2 4 4 2" xfId="7492"/>
    <cellStyle name="Обычный 2 2 2 2 2 4 4 2 2" xfId="15940"/>
    <cellStyle name="Обычный 2 2 2 2 2 4 4 2 2 2" xfId="32837"/>
    <cellStyle name="Обычный 2 2 2 2 2 4 4 2 3" xfId="24389"/>
    <cellStyle name="Обычный 2 2 2 2 2 4 4 3" xfId="11716"/>
    <cellStyle name="Обычный 2 2 2 2 2 4 4 3 2" xfId="28613"/>
    <cellStyle name="Обычный 2 2 2 2 2 4 4 4" xfId="20165"/>
    <cellStyle name="Обычный 2 2 2 2 2 4 5" xfId="4676"/>
    <cellStyle name="Обычный 2 2 2 2 2 4 5 2" xfId="13124"/>
    <cellStyle name="Обычный 2 2 2 2 2 4 5 2 2" xfId="30021"/>
    <cellStyle name="Обычный 2 2 2 2 2 4 5 3" xfId="21573"/>
    <cellStyle name="Обычный 2 2 2 2 2 4 6" xfId="8900"/>
    <cellStyle name="Обычный 2 2 2 2 2 4 6 2" xfId="25797"/>
    <cellStyle name="Обычный 2 2 2 2 2 4 7" xfId="17349"/>
    <cellStyle name="Обычный 2 2 2 2 2 4 8" xfId="34246"/>
    <cellStyle name="Обычный 2 2 2 2 2 5" xfId="804"/>
    <cellStyle name="Обычный 2 2 2 2 2 5 2" xfId="2212"/>
    <cellStyle name="Обычный 2 2 2 2 2 5 2 2" xfId="6436"/>
    <cellStyle name="Обычный 2 2 2 2 2 5 2 2 2" xfId="14884"/>
    <cellStyle name="Обычный 2 2 2 2 2 5 2 2 2 2" xfId="31781"/>
    <cellStyle name="Обычный 2 2 2 2 2 5 2 2 3" xfId="23333"/>
    <cellStyle name="Обычный 2 2 2 2 2 5 2 3" xfId="10660"/>
    <cellStyle name="Обычный 2 2 2 2 2 5 2 3 2" xfId="27557"/>
    <cellStyle name="Обычный 2 2 2 2 2 5 2 4" xfId="19109"/>
    <cellStyle name="Обычный 2 2 2 2 2 5 3" xfId="3620"/>
    <cellStyle name="Обычный 2 2 2 2 2 5 3 2" xfId="7844"/>
    <cellStyle name="Обычный 2 2 2 2 2 5 3 2 2" xfId="16292"/>
    <cellStyle name="Обычный 2 2 2 2 2 5 3 2 2 2" xfId="33189"/>
    <cellStyle name="Обычный 2 2 2 2 2 5 3 2 3" xfId="24741"/>
    <cellStyle name="Обычный 2 2 2 2 2 5 3 3" xfId="12068"/>
    <cellStyle name="Обычный 2 2 2 2 2 5 3 3 2" xfId="28965"/>
    <cellStyle name="Обычный 2 2 2 2 2 5 3 4" xfId="20517"/>
    <cellStyle name="Обычный 2 2 2 2 2 5 4" xfId="5028"/>
    <cellStyle name="Обычный 2 2 2 2 2 5 4 2" xfId="13476"/>
    <cellStyle name="Обычный 2 2 2 2 2 5 4 2 2" xfId="30373"/>
    <cellStyle name="Обычный 2 2 2 2 2 5 4 3" xfId="21925"/>
    <cellStyle name="Обычный 2 2 2 2 2 5 5" xfId="9252"/>
    <cellStyle name="Обычный 2 2 2 2 2 5 5 2" xfId="26149"/>
    <cellStyle name="Обычный 2 2 2 2 2 5 6" xfId="17701"/>
    <cellStyle name="Обычный 2 2 2 2 2 6" xfId="1508"/>
    <cellStyle name="Обычный 2 2 2 2 2 6 2" xfId="5732"/>
    <cellStyle name="Обычный 2 2 2 2 2 6 2 2" xfId="14180"/>
    <cellStyle name="Обычный 2 2 2 2 2 6 2 2 2" xfId="31077"/>
    <cellStyle name="Обычный 2 2 2 2 2 6 2 3" xfId="22629"/>
    <cellStyle name="Обычный 2 2 2 2 2 6 3" xfId="9956"/>
    <cellStyle name="Обычный 2 2 2 2 2 6 3 2" xfId="26853"/>
    <cellStyle name="Обычный 2 2 2 2 2 6 4" xfId="18405"/>
    <cellStyle name="Обычный 2 2 2 2 2 7" xfId="2916"/>
    <cellStyle name="Обычный 2 2 2 2 2 7 2" xfId="7140"/>
    <cellStyle name="Обычный 2 2 2 2 2 7 2 2" xfId="15588"/>
    <cellStyle name="Обычный 2 2 2 2 2 7 2 2 2" xfId="32485"/>
    <cellStyle name="Обычный 2 2 2 2 2 7 2 3" xfId="24037"/>
    <cellStyle name="Обычный 2 2 2 2 2 7 3" xfId="11364"/>
    <cellStyle name="Обычный 2 2 2 2 2 7 3 2" xfId="28261"/>
    <cellStyle name="Обычный 2 2 2 2 2 7 4" xfId="19813"/>
    <cellStyle name="Обычный 2 2 2 2 2 8" xfId="4324"/>
    <cellStyle name="Обычный 2 2 2 2 2 8 2" xfId="12772"/>
    <cellStyle name="Обычный 2 2 2 2 2 8 2 2" xfId="29669"/>
    <cellStyle name="Обычный 2 2 2 2 2 8 3" xfId="21221"/>
    <cellStyle name="Обычный 2 2 2 2 2 9" xfId="8548"/>
    <cellStyle name="Обычный 2 2 2 2 2 9 2" xfId="25445"/>
    <cellStyle name="Обычный 2 2 2 2 3" xfId="12"/>
    <cellStyle name="Обычный 2 2 2 2 3 10" xfId="33898"/>
    <cellStyle name="Обычный 2 2 2 2 3 2" xfId="13"/>
    <cellStyle name="Обычный 2 2 2 2 3 2 2" xfId="430"/>
    <cellStyle name="Обычный 2 2 2 2 3 2 2 2" xfId="1161"/>
    <cellStyle name="Обычный 2 2 2 2 3 2 2 2 2" xfId="2569"/>
    <cellStyle name="Обычный 2 2 2 2 3 2 2 2 2 2" xfId="6793"/>
    <cellStyle name="Обычный 2 2 2 2 3 2 2 2 2 2 2" xfId="15241"/>
    <cellStyle name="Обычный 2 2 2 2 3 2 2 2 2 2 2 2" xfId="32138"/>
    <cellStyle name="Обычный 2 2 2 2 3 2 2 2 2 2 3" xfId="23690"/>
    <cellStyle name="Обычный 2 2 2 2 3 2 2 2 2 3" xfId="11017"/>
    <cellStyle name="Обычный 2 2 2 2 3 2 2 2 2 3 2" xfId="27914"/>
    <cellStyle name="Обычный 2 2 2 2 3 2 2 2 2 4" xfId="19466"/>
    <cellStyle name="Обычный 2 2 2 2 3 2 2 2 3" xfId="3977"/>
    <cellStyle name="Обычный 2 2 2 2 3 2 2 2 3 2" xfId="8201"/>
    <cellStyle name="Обычный 2 2 2 2 3 2 2 2 3 2 2" xfId="16649"/>
    <cellStyle name="Обычный 2 2 2 2 3 2 2 2 3 2 2 2" xfId="33546"/>
    <cellStyle name="Обычный 2 2 2 2 3 2 2 2 3 2 3" xfId="25098"/>
    <cellStyle name="Обычный 2 2 2 2 3 2 2 2 3 3" xfId="12425"/>
    <cellStyle name="Обычный 2 2 2 2 3 2 2 2 3 3 2" xfId="29322"/>
    <cellStyle name="Обычный 2 2 2 2 3 2 2 2 3 4" xfId="20874"/>
    <cellStyle name="Обычный 2 2 2 2 3 2 2 2 4" xfId="5385"/>
    <cellStyle name="Обычный 2 2 2 2 3 2 2 2 4 2" xfId="13833"/>
    <cellStyle name="Обычный 2 2 2 2 3 2 2 2 4 2 2" xfId="30730"/>
    <cellStyle name="Обычный 2 2 2 2 3 2 2 2 4 3" xfId="22282"/>
    <cellStyle name="Обычный 2 2 2 2 3 2 2 2 5" xfId="9609"/>
    <cellStyle name="Обычный 2 2 2 2 3 2 2 2 5 2" xfId="26506"/>
    <cellStyle name="Обычный 2 2 2 2 3 2 2 2 6" xfId="18058"/>
    <cellStyle name="Обычный 2 2 2 2 3 2 2 3" xfId="1865"/>
    <cellStyle name="Обычный 2 2 2 2 3 2 2 3 2" xfId="6089"/>
    <cellStyle name="Обычный 2 2 2 2 3 2 2 3 2 2" xfId="14537"/>
    <cellStyle name="Обычный 2 2 2 2 3 2 2 3 2 2 2" xfId="31434"/>
    <cellStyle name="Обычный 2 2 2 2 3 2 2 3 2 3" xfId="22986"/>
    <cellStyle name="Обычный 2 2 2 2 3 2 2 3 3" xfId="10313"/>
    <cellStyle name="Обычный 2 2 2 2 3 2 2 3 3 2" xfId="27210"/>
    <cellStyle name="Обычный 2 2 2 2 3 2 2 3 4" xfId="18762"/>
    <cellStyle name="Обычный 2 2 2 2 3 2 2 4" xfId="3273"/>
    <cellStyle name="Обычный 2 2 2 2 3 2 2 4 2" xfId="7497"/>
    <cellStyle name="Обычный 2 2 2 2 3 2 2 4 2 2" xfId="15945"/>
    <cellStyle name="Обычный 2 2 2 2 3 2 2 4 2 2 2" xfId="32842"/>
    <cellStyle name="Обычный 2 2 2 2 3 2 2 4 2 3" xfId="24394"/>
    <cellStyle name="Обычный 2 2 2 2 3 2 2 4 3" xfId="11721"/>
    <cellStyle name="Обычный 2 2 2 2 3 2 2 4 3 2" xfId="28618"/>
    <cellStyle name="Обычный 2 2 2 2 3 2 2 4 4" xfId="20170"/>
    <cellStyle name="Обычный 2 2 2 2 3 2 2 5" xfId="4681"/>
    <cellStyle name="Обычный 2 2 2 2 3 2 2 5 2" xfId="13129"/>
    <cellStyle name="Обычный 2 2 2 2 3 2 2 5 2 2" xfId="30026"/>
    <cellStyle name="Обычный 2 2 2 2 3 2 2 5 3" xfId="21578"/>
    <cellStyle name="Обычный 2 2 2 2 3 2 2 6" xfId="8905"/>
    <cellStyle name="Обычный 2 2 2 2 3 2 2 6 2" xfId="25802"/>
    <cellStyle name="Обычный 2 2 2 2 3 2 2 7" xfId="17354"/>
    <cellStyle name="Обычный 2 2 2 2 3 2 2 8" xfId="34251"/>
    <cellStyle name="Обычный 2 2 2 2 3 2 3" xfId="809"/>
    <cellStyle name="Обычный 2 2 2 2 3 2 3 2" xfId="2217"/>
    <cellStyle name="Обычный 2 2 2 2 3 2 3 2 2" xfId="6441"/>
    <cellStyle name="Обычный 2 2 2 2 3 2 3 2 2 2" xfId="14889"/>
    <cellStyle name="Обычный 2 2 2 2 3 2 3 2 2 2 2" xfId="31786"/>
    <cellStyle name="Обычный 2 2 2 2 3 2 3 2 2 3" xfId="23338"/>
    <cellStyle name="Обычный 2 2 2 2 3 2 3 2 3" xfId="10665"/>
    <cellStyle name="Обычный 2 2 2 2 3 2 3 2 3 2" xfId="27562"/>
    <cellStyle name="Обычный 2 2 2 2 3 2 3 2 4" xfId="19114"/>
    <cellStyle name="Обычный 2 2 2 2 3 2 3 3" xfId="3625"/>
    <cellStyle name="Обычный 2 2 2 2 3 2 3 3 2" xfId="7849"/>
    <cellStyle name="Обычный 2 2 2 2 3 2 3 3 2 2" xfId="16297"/>
    <cellStyle name="Обычный 2 2 2 2 3 2 3 3 2 2 2" xfId="33194"/>
    <cellStyle name="Обычный 2 2 2 2 3 2 3 3 2 3" xfId="24746"/>
    <cellStyle name="Обычный 2 2 2 2 3 2 3 3 3" xfId="12073"/>
    <cellStyle name="Обычный 2 2 2 2 3 2 3 3 3 2" xfId="28970"/>
    <cellStyle name="Обычный 2 2 2 2 3 2 3 3 4" xfId="20522"/>
    <cellStyle name="Обычный 2 2 2 2 3 2 3 4" xfId="5033"/>
    <cellStyle name="Обычный 2 2 2 2 3 2 3 4 2" xfId="13481"/>
    <cellStyle name="Обычный 2 2 2 2 3 2 3 4 2 2" xfId="30378"/>
    <cellStyle name="Обычный 2 2 2 2 3 2 3 4 3" xfId="21930"/>
    <cellStyle name="Обычный 2 2 2 2 3 2 3 5" xfId="9257"/>
    <cellStyle name="Обычный 2 2 2 2 3 2 3 5 2" xfId="26154"/>
    <cellStyle name="Обычный 2 2 2 2 3 2 3 6" xfId="17706"/>
    <cellStyle name="Обычный 2 2 2 2 3 2 4" xfId="1513"/>
    <cellStyle name="Обычный 2 2 2 2 3 2 4 2" xfId="5737"/>
    <cellStyle name="Обычный 2 2 2 2 3 2 4 2 2" xfId="14185"/>
    <cellStyle name="Обычный 2 2 2 2 3 2 4 2 2 2" xfId="31082"/>
    <cellStyle name="Обычный 2 2 2 2 3 2 4 2 3" xfId="22634"/>
    <cellStyle name="Обычный 2 2 2 2 3 2 4 3" xfId="9961"/>
    <cellStyle name="Обычный 2 2 2 2 3 2 4 3 2" xfId="26858"/>
    <cellStyle name="Обычный 2 2 2 2 3 2 4 4" xfId="18410"/>
    <cellStyle name="Обычный 2 2 2 2 3 2 5" xfId="2921"/>
    <cellStyle name="Обычный 2 2 2 2 3 2 5 2" xfId="7145"/>
    <cellStyle name="Обычный 2 2 2 2 3 2 5 2 2" xfId="15593"/>
    <cellStyle name="Обычный 2 2 2 2 3 2 5 2 2 2" xfId="32490"/>
    <cellStyle name="Обычный 2 2 2 2 3 2 5 2 3" xfId="24042"/>
    <cellStyle name="Обычный 2 2 2 2 3 2 5 3" xfId="11369"/>
    <cellStyle name="Обычный 2 2 2 2 3 2 5 3 2" xfId="28266"/>
    <cellStyle name="Обычный 2 2 2 2 3 2 5 4" xfId="19818"/>
    <cellStyle name="Обычный 2 2 2 2 3 2 6" xfId="4329"/>
    <cellStyle name="Обычный 2 2 2 2 3 2 6 2" xfId="12777"/>
    <cellStyle name="Обычный 2 2 2 2 3 2 6 2 2" xfId="29674"/>
    <cellStyle name="Обычный 2 2 2 2 3 2 6 3" xfId="21226"/>
    <cellStyle name="Обычный 2 2 2 2 3 2 7" xfId="8553"/>
    <cellStyle name="Обычный 2 2 2 2 3 2 7 2" xfId="25450"/>
    <cellStyle name="Обычный 2 2 2 2 3 2 8" xfId="17002"/>
    <cellStyle name="Обычный 2 2 2 2 3 2 9" xfId="33899"/>
    <cellStyle name="Обычный 2 2 2 2 3 3" xfId="429"/>
    <cellStyle name="Обычный 2 2 2 2 3 3 2" xfId="1160"/>
    <cellStyle name="Обычный 2 2 2 2 3 3 2 2" xfId="2568"/>
    <cellStyle name="Обычный 2 2 2 2 3 3 2 2 2" xfId="6792"/>
    <cellStyle name="Обычный 2 2 2 2 3 3 2 2 2 2" xfId="15240"/>
    <cellStyle name="Обычный 2 2 2 2 3 3 2 2 2 2 2" xfId="32137"/>
    <cellStyle name="Обычный 2 2 2 2 3 3 2 2 2 3" xfId="23689"/>
    <cellStyle name="Обычный 2 2 2 2 3 3 2 2 3" xfId="11016"/>
    <cellStyle name="Обычный 2 2 2 2 3 3 2 2 3 2" xfId="27913"/>
    <cellStyle name="Обычный 2 2 2 2 3 3 2 2 4" xfId="19465"/>
    <cellStyle name="Обычный 2 2 2 2 3 3 2 3" xfId="3976"/>
    <cellStyle name="Обычный 2 2 2 2 3 3 2 3 2" xfId="8200"/>
    <cellStyle name="Обычный 2 2 2 2 3 3 2 3 2 2" xfId="16648"/>
    <cellStyle name="Обычный 2 2 2 2 3 3 2 3 2 2 2" xfId="33545"/>
    <cellStyle name="Обычный 2 2 2 2 3 3 2 3 2 3" xfId="25097"/>
    <cellStyle name="Обычный 2 2 2 2 3 3 2 3 3" xfId="12424"/>
    <cellStyle name="Обычный 2 2 2 2 3 3 2 3 3 2" xfId="29321"/>
    <cellStyle name="Обычный 2 2 2 2 3 3 2 3 4" xfId="20873"/>
    <cellStyle name="Обычный 2 2 2 2 3 3 2 4" xfId="5384"/>
    <cellStyle name="Обычный 2 2 2 2 3 3 2 4 2" xfId="13832"/>
    <cellStyle name="Обычный 2 2 2 2 3 3 2 4 2 2" xfId="30729"/>
    <cellStyle name="Обычный 2 2 2 2 3 3 2 4 3" xfId="22281"/>
    <cellStyle name="Обычный 2 2 2 2 3 3 2 5" xfId="9608"/>
    <cellStyle name="Обычный 2 2 2 2 3 3 2 5 2" xfId="26505"/>
    <cellStyle name="Обычный 2 2 2 2 3 3 2 6" xfId="18057"/>
    <cellStyle name="Обычный 2 2 2 2 3 3 3" xfId="1864"/>
    <cellStyle name="Обычный 2 2 2 2 3 3 3 2" xfId="6088"/>
    <cellStyle name="Обычный 2 2 2 2 3 3 3 2 2" xfId="14536"/>
    <cellStyle name="Обычный 2 2 2 2 3 3 3 2 2 2" xfId="31433"/>
    <cellStyle name="Обычный 2 2 2 2 3 3 3 2 3" xfId="22985"/>
    <cellStyle name="Обычный 2 2 2 2 3 3 3 3" xfId="10312"/>
    <cellStyle name="Обычный 2 2 2 2 3 3 3 3 2" xfId="27209"/>
    <cellStyle name="Обычный 2 2 2 2 3 3 3 4" xfId="18761"/>
    <cellStyle name="Обычный 2 2 2 2 3 3 4" xfId="3272"/>
    <cellStyle name="Обычный 2 2 2 2 3 3 4 2" xfId="7496"/>
    <cellStyle name="Обычный 2 2 2 2 3 3 4 2 2" xfId="15944"/>
    <cellStyle name="Обычный 2 2 2 2 3 3 4 2 2 2" xfId="32841"/>
    <cellStyle name="Обычный 2 2 2 2 3 3 4 2 3" xfId="24393"/>
    <cellStyle name="Обычный 2 2 2 2 3 3 4 3" xfId="11720"/>
    <cellStyle name="Обычный 2 2 2 2 3 3 4 3 2" xfId="28617"/>
    <cellStyle name="Обычный 2 2 2 2 3 3 4 4" xfId="20169"/>
    <cellStyle name="Обычный 2 2 2 2 3 3 5" xfId="4680"/>
    <cellStyle name="Обычный 2 2 2 2 3 3 5 2" xfId="13128"/>
    <cellStyle name="Обычный 2 2 2 2 3 3 5 2 2" xfId="30025"/>
    <cellStyle name="Обычный 2 2 2 2 3 3 5 3" xfId="21577"/>
    <cellStyle name="Обычный 2 2 2 2 3 3 6" xfId="8904"/>
    <cellStyle name="Обычный 2 2 2 2 3 3 6 2" xfId="25801"/>
    <cellStyle name="Обычный 2 2 2 2 3 3 7" xfId="17353"/>
    <cellStyle name="Обычный 2 2 2 2 3 3 8" xfId="34250"/>
    <cellStyle name="Обычный 2 2 2 2 3 4" xfId="808"/>
    <cellStyle name="Обычный 2 2 2 2 3 4 2" xfId="2216"/>
    <cellStyle name="Обычный 2 2 2 2 3 4 2 2" xfId="6440"/>
    <cellStyle name="Обычный 2 2 2 2 3 4 2 2 2" xfId="14888"/>
    <cellStyle name="Обычный 2 2 2 2 3 4 2 2 2 2" xfId="31785"/>
    <cellStyle name="Обычный 2 2 2 2 3 4 2 2 3" xfId="23337"/>
    <cellStyle name="Обычный 2 2 2 2 3 4 2 3" xfId="10664"/>
    <cellStyle name="Обычный 2 2 2 2 3 4 2 3 2" xfId="27561"/>
    <cellStyle name="Обычный 2 2 2 2 3 4 2 4" xfId="19113"/>
    <cellStyle name="Обычный 2 2 2 2 3 4 3" xfId="3624"/>
    <cellStyle name="Обычный 2 2 2 2 3 4 3 2" xfId="7848"/>
    <cellStyle name="Обычный 2 2 2 2 3 4 3 2 2" xfId="16296"/>
    <cellStyle name="Обычный 2 2 2 2 3 4 3 2 2 2" xfId="33193"/>
    <cellStyle name="Обычный 2 2 2 2 3 4 3 2 3" xfId="24745"/>
    <cellStyle name="Обычный 2 2 2 2 3 4 3 3" xfId="12072"/>
    <cellStyle name="Обычный 2 2 2 2 3 4 3 3 2" xfId="28969"/>
    <cellStyle name="Обычный 2 2 2 2 3 4 3 4" xfId="20521"/>
    <cellStyle name="Обычный 2 2 2 2 3 4 4" xfId="5032"/>
    <cellStyle name="Обычный 2 2 2 2 3 4 4 2" xfId="13480"/>
    <cellStyle name="Обычный 2 2 2 2 3 4 4 2 2" xfId="30377"/>
    <cellStyle name="Обычный 2 2 2 2 3 4 4 3" xfId="21929"/>
    <cellStyle name="Обычный 2 2 2 2 3 4 5" xfId="9256"/>
    <cellStyle name="Обычный 2 2 2 2 3 4 5 2" xfId="26153"/>
    <cellStyle name="Обычный 2 2 2 2 3 4 6" xfId="17705"/>
    <cellStyle name="Обычный 2 2 2 2 3 5" xfId="1512"/>
    <cellStyle name="Обычный 2 2 2 2 3 5 2" xfId="5736"/>
    <cellStyle name="Обычный 2 2 2 2 3 5 2 2" xfId="14184"/>
    <cellStyle name="Обычный 2 2 2 2 3 5 2 2 2" xfId="31081"/>
    <cellStyle name="Обычный 2 2 2 2 3 5 2 3" xfId="22633"/>
    <cellStyle name="Обычный 2 2 2 2 3 5 3" xfId="9960"/>
    <cellStyle name="Обычный 2 2 2 2 3 5 3 2" xfId="26857"/>
    <cellStyle name="Обычный 2 2 2 2 3 5 4" xfId="18409"/>
    <cellStyle name="Обычный 2 2 2 2 3 6" xfId="2920"/>
    <cellStyle name="Обычный 2 2 2 2 3 6 2" xfId="7144"/>
    <cellStyle name="Обычный 2 2 2 2 3 6 2 2" xfId="15592"/>
    <cellStyle name="Обычный 2 2 2 2 3 6 2 2 2" xfId="32489"/>
    <cellStyle name="Обычный 2 2 2 2 3 6 2 3" xfId="24041"/>
    <cellStyle name="Обычный 2 2 2 2 3 6 3" xfId="11368"/>
    <cellStyle name="Обычный 2 2 2 2 3 6 3 2" xfId="28265"/>
    <cellStyle name="Обычный 2 2 2 2 3 6 4" xfId="19817"/>
    <cellStyle name="Обычный 2 2 2 2 3 7" xfId="4328"/>
    <cellStyle name="Обычный 2 2 2 2 3 7 2" xfId="12776"/>
    <cellStyle name="Обычный 2 2 2 2 3 7 2 2" xfId="29673"/>
    <cellStyle name="Обычный 2 2 2 2 3 7 3" xfId="21225"/>
    <cellStyle name="Обычный 2 2 2 2 3 8" xfId="8552"/>
    <cellStyle name="Обычный 2 2 2 2 3 8 2" xfId="25449"/>
    <cellStyle name="Обычный 2 2 2 2 3 9" xfId="17001"/>
    <cellStyle name="Обычный 2 2 2 2 4" xfId="14"/>
    <cellStyle name="Обычный 2 2 2 2 4 2" xfId="431"/>
    <cellStyle name="Обычный 2 2 2 2 4 2 2" xfId="1162"/>
    <cellStyle name="Обычный 2 2 2 2 4 2 2 2" xfId="2570"/>
    <cellStyle name="Обычный 2 2 2 2 4 2 2 2 2" xfId="6794"/>
    <cellStyle name="Обычный 2 2 2 2 4 2 2 2 2 2" xfId="15242"/>
    <cellStyle name="Обычный 2 2 2 2 4 2 2 2 2 2 2" xfId="32139"/>
    <cellStyle name="Обычный 2 2 2 2 4 2 2 2 2 3" xfId="23691"/>
    <cellStyle name="Обычный 2 2 2 2 4 2 2 2 3" xfId="11018"/>
    <cellStyle name="Обычный 2 2 2 2 4 2 2 2 3 2" xfId="27915"/>
    <cellStyle name="Обычный 2 2 2 2 4 2 2 2 4" xfId="19467"/>
    <cellStyle name="Обычный 2 2 2 2 4 2 2 3" xfId="3978"/>
    <cellStyle name="Обычный 2 2 2 2 4 2 2 3 2" xfId="8202"/>
    <cellStyle name="Обычный 2 2 2 2 4 2 2 3 2 2" xfId="16650"/>
    <cellStyle name="Обычный 2 2 2 2 4 2 2 3 2 2 2" xfId="33547"/>
    <cellStyle name="Обычный 2 2 2 2 4 2 2 3 2 3" xfId="25099"/>
    <cellStyle name="Обычный 2 2 2 2 4 2 2 3 3" xfId="12426"/>
    <cellStyle name="Обычный 2 2 2 2 4 2 2 3 3 2" xfId="29323"/>
    <cellStyle name="Обычный 2 2 2 2 4 2 2 3 4" xfId="20875"/>
    <cellStyle name="Обычный 2 2 2 2 4 2 2 4" xfId="5386"/>
    <cellStyle name="Обычный 2 2 2 2 4 2 2 4 2" xfId="13834"/>
    <cellStyle name="Обычный 2 2 2 2 4 2 2 4 2 2" xfId="30731"/>
    <cellStyle name="Обычный 2 2 2 2 4 2 2 4 3" xfId="22283"/>
    <cellStyle name="Обычный 2 2 2 2 4 2 2 5" xfId="9610"/>
    <cellStyle name="Обычный 2 2 2 2 4 2 2 5 2" xfId="26507"/>
    <cellStyle name="Обычный 2 2 2 2 4 2 2 6" xfId="18059"/>
    <cellStyle name="Обычный 2 2 2 2 4 2 3" xfId="1866"/>
    <cellStyle name="Обычный 2 2 2 2 4 2 3 2" xfId="6090"/>
    <cellStyle name="Обычный 2 2 2 2 4 2 3 2 2" xfId="14538"/>
    <cellStyle name="Обычный 2 2 2 2 4 2 3 2 2 2" xfId="31435"/>
    <cellStyle name="Обычный 2 2 2 2 4 2 3 2 3" xfId="22987"/>
    <cellStyle name="Обычный 2 2 2 2 4 2 3 3" xfId="10314"/>
    <cellStyle name="Обычный 2 2 2 2 4 2 3 3 2" xfId="27211"/>
    <cellStyle name="Обычный 2 2 2 2 4 2 3 4" xfId="18763"/>
    <cellStyle name="Обычный 2 2 2 2 4 2 4" xfId="3274"/>
    <cellStyle name="Обычный 2 2 2 2 4 2 4 2" xfId="7498"/>
    <cellStyle name="Обычный 2 2 2 2 4 2 4 2 2" xfId="15946"/>
    <cellStyle name="Обычный 2 2 2 2 4 2 4 2 2 2" xfId="32843"/>
    <cellStyle name="Обычный 2 2 2 2 4 2 4 2 3" xfId="24395"/>
    <cellStyle name="Обычный 2 2 2 2 4 2 4 3" xfId="11722"/>
    <cellStyle name="Обычный 2 2 2 2 4 2 4 3 2" xfId="28619"/>
    <cellStyle name="Обычный 2 2 2 2 4 2 4 4" xfId="20171"/>
    <cellStyle name="Обычный 2 2 2 2 4 2 5" xfId="4682"/>
    <cellStyle name="Обычный 2 2 2 2 4 2 5 2" xfId="13130"/>
    <cellStyle name="Обычный 2 2 2 2 4 2 5 2 2" xfId="30027"/>
    <cellStyle name="Обычный 2 2 2 2 4 2 5 3" xfId="21579"/>
    <cellStyle name="Обычный 2 2 2 2 4 2 6" xfId="8906"/>
    <cellStyle name="Обычный 2 2 2 2 4 2 6 2" xfId="25803"/>
    <cellStyle name="Обычный 2 2 2 2 4 2 7" xfId="17355"/>
    <cellStyle name="Обычный 2 2 2 2 4 2 8" xfId="34252"/>
    <cellStyle name="Обычный 2 2 2 2 4 3" xfId="810"/>
    <cellStyle name="Обычный 2 2 2 2 4 3 2" xfId="2218"/>
    <cellStyle name="Обычный 2 2 2 2 4 3 2 2" xfId="6442"/>
    <cellStyle name="Обычный 2 2 2 2 4 3 2 2 2" xfId="14890"/>
    <cellStyle name="Обычный 2 2 2 2 4 3 2 2 2 2" xfId="31787"/>
    <cellStyle name="Обычный 2 2 2 2 4 3 2 2 3" xfId="23339"/>
    <cellStyle name="Обычный 2 2 2 2 4 3 2 3" xfId="10666"/>
    <cellStyle name="Обычный 2 2 2 2 4 3 2 3 2" xfId="27563"/>
    <cellStyle name="Обычный 2 2 2 2 4 3 2 4" xfId="19115"/>
    <cellStyle name="Обычный 2 2 2 2 4 3 3" xfId="3626"/>
    <cellStyle name="Обычный 2 2 2 2 4 3 3 2" xfId="7850"/>
    <cellStyle name="Обычный 2 2 2 2 4 3 3 2 2" xfId="16298"/>
    <cellStyle name="Обычный 2 2 2 2 4 3 3 2 2 2" xfId="33195"/>
    <cellStyle name="Обычный 2 2 2 2 4 3 3 2 3" xfId="24747"/>
    <cellStyle name="Обычный 2 2 2 2 4 3 3 3" xfId="12074"/>
    <cellStyle name="Обычный 2 2 2 2 4 3 3 3 2" xfId="28971"/>
    <cellStyle name="Обычный 2 2 2 2 4 3 3 4" xfId="20523"/>
    <cellStyle name="Обычный 2 2 2 2 4 3 4" xfId="5034"/>
    <cellStyle name="Обычный 2 2 2 2 4 3 4 2" xfId="13482"/>
    <cellStyle name="Обычный 2 2 2 2 4 3 4 2 2" xfId="30379"/>
    <cellStyle name="Обычный 2 2 2 2 4 3 4 3" xfId="21931"/>
    <cellStyle name="Обычный 2 2 2 2 4 3 5" xfId="9258"/>
    <cellStyle name="Обычный 2 2 2 2 4 3 5 2" xfId="26155"/>
    <cellStyle name="Обычный 2 2 2 2 4 3 6" xfId="17707"/>
    <cellStyle name="Обычный 2 2 2 2 4 4" xfId="1514"/>
    <cellStyle name="Обычный 2 2 2 2 4 4 2" xfId="5738"/>
    <cellStyle name="Обычный 2 2 2 2 4 4 2 2" xfId="14186"/>
    <cellStyle name="Обычный 2 2 2 2 4 4 2 2 2" xfId="31083"/>
    <cellStyle name="Обычный 2 2 2 2 4 4 2 3" xfId="22635"/>
    <cellStyle name="Обычный 2 2 2 2 4 4 3" xfId="9962"/>
    <cellStyle name="Обычный 2 2 2 2 4 4 3 2" xfId="26859"/>
    <cellStyle name="Обычный 2 2 2 2 4 4 4" xfId="18411"/>
    <cellStyle name="Обычный 2 2 2 2 4 5" xfId="2922"/>
    <cellStyle name="Обычный 2 2 2 2 4 5 2" xfId="7146"/>
    <cellStyle name="Обычный 2 2 2 2 4 5 2 2" xfId="15594"/>
    <cellStyle name="Обычный 2 2 2 2 4 5 2 2 2" xfId="32491"/>
    <cellStyle name="Обычный 2 2 2 2 4 5 2 3" xfId="24043"/>
    <cellStyle name="Обычный 2 2 2 2 4 5 3" xfId="11370"/>
    <cellStyle name="Обычный 2 2 2 2 4 5 3 2" xfId="28267"/>
    <cellStyle name="Обычный 2 2 2 2 4 5 4" xfId="19819"/>
    <cellStyle name="Обычный 2 2 2 2 4 6" xfId="4330"/>
    <cellStyle name="Обычный 2 2 2 2 4 6 2" xfId="12778"/>
    <cellStyle name="Обычный 2 2 2 2 4 6 2 2" xfId="29675"/>
    <cellStyle name="Обычный 2 2 2 2 4 6 3" xfId="21227"/>
    <cellStyle name="Обычный 2 2 2 2 4 7" xfId="8554"/>
    <cellStyle name="Обычный 2 2 2 2 4 7 2" xfId="25451"/>
    <cellStyle name="Обычный 2 2 2 2 4 8" xfId="17003"/>
    <cellStyle name="Обычный 2 2 2 2 4 9" xfId="33900"/>
    <cellStyle name="Обычный 2 2 2 2 5" xfId="424"/>
    <cellStyle name="Обычный 2 2 2 2 5 2" xfId="1155"/>
    <cellStyle name="Обычный 2 2 2 2 5 2 2" xfId="2563"/>
    <cellStyle name="Обычный 2 2 2 2 5 2 2 2" xfId="6787"/>
    <cellStyle name="Обычный 2 2 2 2 5 2 2 2 2" xfId="15235"/>
    <cellStyle name="Обычный 2 2 2 2 5 2 2 2 2 2" xfId="32132"/>
    <cellStyle name="Обычный 2 2 2 2 5 2 2 2 3" xfId="23684"/>
    <cellStyle name="Обычный 2 2 2 2 5 2 2 3" xfId="11011"/>
    <cellStyle name="Обычный 2 2 2 2 5 2 2 3 2" xfId="27908"/>
    <cellStyle name="Обычный 2 2 2 2 5 2 2 4" xfId="19460"/>
    <cellStyle name="Обычный 2 2 2 2 5 2 3" xfId="3971"/>
    <cellStyle name="Обычный 2 2 2 2 5 2 3 2" xfId="8195"/>
    <cellStyle name="Обычный 2 2 2 2 5 2 3 2 2" xfId="16643"/>
    <cellStyle name="Обычный 2 2 2 2 5 2 3 2 2 2" xfId="33540"/>
    <cellStyle name="Обычный 2 2 2 2 5 2 3 2 3" xfId="25092"/>
    <cellStyle name="Обычный 2 2 2 2 5 2 3 3" xfId="12419"/>
    <cellStyle name="Обычный 2 2 2 2 5 2 3 3 2" xfId="29316"/>
    <cellStyle name="Обычный 2 2 2 2 5 2 3 4" xfId="20868"/>
    <cellStyle name="Обычный 2 2 2 2 5 2 4" xfId="5379"/>
    <cellStyle name="Обычный 2 2 2 2 5 2 4 2" xfId="13827"/>
    <cellStyle name="Обычный 2 2 2 2 5 2 4 2 2" xfId="30724"/>
    <cellStyle name="Обычный 2 2 2 2 5 2 4 3" xfId="22276"/>
    <cellStyle name="Обычный 2 2 2 2 5 2 5" xfId="9603"/>
    <cellStyle name="Обычный 2 2 2 2 5 2 5 2" xfId="26500"/>
    <cellStyle name="Обычный 2 2 2 2 5 2 6" xfId="18052"/>
    <cellStyle name="Обычный 2 2 2 2 5 3" xfId="1859"/>
    <cellStyle name="Обычный 2 2 2 2 5 3 2" xfId="6083"/>
    <cellStyle name="Обычный 2 2 2 2 5 3 2 2" xfId="14531"/>
    <cellStyle name="Обычный 2 2 2 2 5 3 2 2 2" xfId="31428"/>
    <cellStyle name="Обычный 2 2 2 2 5 3 2 3" xfId="22980"/>
    <cellStyle name="Обычный 2 2 2 2 5 3 3" xfId="10307"/>
    <cellStyle name="Обычный 2 2 2 2 5 3 3 2" xfId="27204"/>
    <cellStyle name="Обычный 2 2 2 2 5 3 4" xfId="18756"/>
    <cellStyle name="Обычный 2 2 2 2 5 4" xfId="3267"/>
    <cellStyle name="Обычный 2 2 2 2 5 4 2" xfId="7491"/>
    <cellStyle name="Обычный 2 2 2 2 5 4 2 2" xfId="15939"/>
    <cellStyle name="Обычный 2 2 2 2 5 4 2 2 2" xfId="32836"/>
    <cellStyle name="Обычный 2 2 2 2 5 4 2 3" xfId="24388"/>
    <cellStyle name="Обычный 2 2 2 2 5 4 3" xfId="11715"/>
    <cellStyle name="Обычный 2 2 2 2 5 4 3 2" xfId="28612"/>
    <cellStyle name="Обычный 2 2 2 2 5 4 4" xfId="20164"/>
    <cellStyle name="Обычный 2 2 2 2 5 5" xfId="4675"/>
    <cellStyle name="Обычный 2 2 2 2 5 5 2" xfId="13123"/>
    <cellStyle name="Обычный 2 2 2 2 5 5 2 2" xfId="30020"/>
    <cellStyle name="Обычный 2 2 2 2 5 5 3" xfId="21572"/>
    <cellStyle name="Обычный 2 2 2 2 5 6" xfId="8899"/>
    <cellStyle name="Обычный 2 2 2 2 5 6 2" xfId="25796"/>
    <cellStyle name="Обычный 2 2 2 2 5 7" xfId="17348"/>
    <cellStyle name="Обычный 2 2 2 2 5 8" xfId="34245"/>
    <cellStyle name="Обычный 2 2 2 2 6" xfId="803"/>
    <cellStyle name="Обычный 2 2 2 2 6 2" xfId="2211"/>
    <cellStyle name="Обычный 2 2 2 2 6 2 2" xfId="6435"/>
    <cellStyle name="Обычный 2 2 2 2 6 2 2 2" xfId="14883"/>
    <cellStyle name="Обычный 2 2 2 2 6 2 2 2 2" xfId="31780"/>
    <cellStyle name="Обычный 2 2 2 2 6 2 2 3" xfId="23332"/>
    <cellStyle name="Обычный 2 2 2 2 6 2 3" xfId="10659"/>
    <cellStyle name="Обычный 2 2 2 2 6 2 3 2" xfId="27556"/>
    <cellStyle name="Обычный 2 2 2 2 6 2 4" xfId="19108"/>
    <cellStyle name="Обычный 2 2 2 2 6 3" xfId="3619"/>
    <cellStyle name="Обычный 2 2 2 2 6 3 2" xfId="7843"/>
    <cellStyle name="Обычный 2 2 2 2 6 3 2 2" xfId="16291"/>
    <cellStyle name="Обычный 2 2 2 2 6 3 2 2 2" xfId="33188"/>
    <cellStyle name="Обычный 2 2 2 2 6 3 2 3" xfId="24740"/>
    <cellStyle name="Обычный 2 2 2 2 6 3 3" xfId="12067"/>
    <cellStyle name="Обычный 2 2 2 2 6 3 3 2" xfId="28964"/>
    <cellStyle name="Обычный 2 2 2 2 6 3 4" xfId="20516"/>
    <cellStyle name="Обычный 2 2 2 2 6 4" xfId="5027"/>
    <cellStyle name="Обычный 2 2 2 2 6 4 2" xfId="13475"/>
    <cellStyle name="Обычный 2 2 2 2 6 4 2 2" xfId="30372"/>
    <cellStyle name="Обычный 2 2 2 2 6 4 3" xfId="21924"/>
    <cellStyle name="Обычный 2 2 2 2 6 5" xfId="9251"/>
    <cellStyle name="Обычный 2 2 2 2 6 5 2" xfId="26148"/>
    <cellStyle name="Обычный 2 2 2 2 6 6" xfId="17700"/>
    <cellStyle name="Обычный 2 2 2 2 7" xfId="1507"/>
    <cellStyle name="Обычный 2 2 2 2 7 2" xfId="5731"/>
    <cellStyle name="Обычный 2 2 2 2 7 2 2" xfId="14179"/>
    <cellStyle name="Обычный 2 2 2 2 7 2 2 2" xfId="31076"/>
    <cellStyle name="Обычный 2 2 2 2 7 2 3" xfId="22628"/>
    <cellStyle name="Обычный 2 2 2 2 7 3" xfId="9955"/>
    <cellStyle name="Обычный 2 2 2 2 7 3 2" xfId="26852"/>
    <cellStyle name="Обычный 2 2 2 2 7 4" xfId="18404"/>
    <cellStyle name="Обычный 2 2 2 2 8" xfId="2915"/>
    <cellStyle name="Обычный 2 2 2 2 8 2" xfId="7139"/>
    <cellStyle name="Обычный 2 2 2 2 8 2 2" xfId="15587"/>
    <cellStyle name="Обычный 2 2 2 2 8 2 2 2" xfId="32484"/>
    <cellStyle name="Обычный 2 2 2 2 8 2 3" xfId="24036"/>
    <cellStyle name="Обычный 2 2 2 2 8 3" xfId="11363"/>
    <cellStyle name="Обычный 2 2 2 2 8 3 2" xfId="28260"/>
    <cellStyle name="Обычный 2 2 2 2 8 4" xfId="19812"/>
    <cellStyle name="Обычный 2 2 2 2 9" xfId="4323"/>
    <cellStyle name="Обычный 2 2 2 2 9 2" xfId="12771"/>
    <cellStyle name="Обычный 2 2 2 2 9 2 2" xfId="29668"/>
    <cellStyle name="Обычный 2 2 2 2 9 3" xfId="21220"/>
    <cellStyle name="Обычный 2 2 2 3" xfId="15"/>
    <cellStyle name="Обычный 2 2 2 3 10" xfId="17004"/>
    <cellStyle name="Обычный 2 2 2 3 11" xfId="33901"/>
    <cellStyle name="Обычный 2 2 2 3 2" xfId="16"/>
    <cellStyle name="Обычный 2 2 2 3 2 10" xfId="33902"/>
    <cellStyle name="Обычный 2 2 2 3 2 2" xfId="17"/>
    <cellStyle name="Обычный 2 2 2 3 2 2 2" xfId="434"/>
    <cellStyle name="Обычный 2 2 2 3 2 2 2 2" xfId="1165"/>
    <cellStyle name="Обычный 2 2 2 3 2 2 2 2 2" xfId="2573"/>
    <cellStyle name="Обычный 2 2 2 3 2 2 2 2 2 2" xfId="6797"/>
    <cellStyle name="Обычный 2 2 2 3 2 2 2 2 2 2 2" xfId="15245"/>
    <cellStyle name="Обычный 2 2 2 3 2 2 2 2 2 2 2 2" xfId="32142"/>
    <cellStyle name="Обычный 2 2 2 3 2 2 2 2 2 2 3" xfId="23694"/>
    <cellStyle name="Обычный 2 2 2 3 2 2 2 2 2 3" xfId="11021"/>
    <cellStyle name="Обычный 2 2 2 3 2 2 2 2 2 3 2" xfId="27918"/>
    <cellStyle name="Обычный 2 2 2 3 2 2 2 2 2 4" xfId="19470"/>
    <cellStyle name="Обычный 2 2 2 3 2 2 2 2 3" xfId="3981"/>
    <cellStyle name="Обычный 2 2 2 3 2 2 2 2 3 2" xfId="8205"/>
    <cellStyle name="Обычный 2 2 2 3 2 2 2 2 3 2 2" xfId="16653"/>
    <cellStyle name="Обычный 2 2 2 3 2 2 2 2 3 2 2 2" xfId="33550"/>
    <cellStyle name="Обычный 2 2 2 3 2 2 2 2 3 2 3" xfId="25102"/>
    <cellStyle name="Обычный 2 2 2 3 2 2 2 2 3 3" xfId="12429"/>
    <cellStyle name="Обычный 2 2 2 3 2 2 2 2 3 3 2" xfId="29326"/>
    <cellStyle name="Обычный 2 2 2 3 2 2 2 2 3 4" xfId="20878"/>
    <cellStyle name="Обычный 2 2 2 3 2 2 2 2 4" xfId="5389"/>
    <cellStyle name="Обычный 2 2 2 3 2 2 2 2 4 2" xfId="13837"/>
    <cellStyle name="Обычный 2 2 2 3 2 2 2 2 4 2 2" xfId="30734"/>
    <cellStyle name="Обычный 2 2 2 3 2 2 2 2 4 3" xfId="22286"/>
    <cellStyle name="Обычный 2 2 2 3 2 2 2 2 5" xfId="9613"/>
    <cellStyle name="Обычный 2 2 2 3 2 2 2 2 5 2" xfId="26510"/>
    <cellStyle name="Обычный 2 2 2 3 2 2 2 2 6" xfId="18062"/>
    <cellStyle name="Обычный 2 2 2 3 2 2 2 3" xfId="1869"/>
    <cellStyle name="Обычный 2 2 2 3 2 2 2 3 2" xfId="6093"/>
    <cellStyle name="Обычный 2 2 2 3 2 2 2 3 2 2" xfId="14541"/>
    <cellStyle name="Обычный 2 2 2 3 2 2 2 3 2 2 2" xfId="31438"/>
    <cellStyle name="Обычный 2 2 2 3 2 2 2 3 2 3" xfId="22990"/>
    <cellStyle name="Обычный 2 2 2 3 2 2 2 3 3" xfId="10317"/>
    <cellStyle name="Обычный 2 2 2 3 2 2 2 3 3 2" xfId="27214"/>
    <cellStyle name="Обычный 2 2 2 3 2 2 2 3 4" xfId="18766"/>
    <cellStyle name="Обычный 2 2 2 3 2 2 2 4" xfId="3277"/>
    <cellStyle name="Обычный 2 2 2 3 2 2 2 4 2" xfId="7501"/>
    <cellStyle name="Обычный 2 2 2 3 2 2 2 4 2 2" xfId="15949"/>
    <cellStyle name="Обычный 2 2 2 3 2 2 2 4 2 2 2" xfId="32846"/>
    <cellStyle name="Обычный 2 2 2 3 2 2 2 4 2 3" xfId="24398"/>
    <cellStyle name="Обычный 2 2 2 3 2 2 2 4 3" xfId="11725"/>
    <cellStyle name="Обычный 2 2 2 3 2 2 2 4 3 2" xfId="28622"/>
    <cellStyle name="Обычный 2 2 2 3 2 2 2 4 4" xfId="20174"/>
    <cellStyle name="Обычный 2 2 2 3 2 2 2 5" xfId="4685"/>
    <cellStyle name="Обычный 2 2 2 3 2 2 2 5 2" xfId="13133"/>
    <cellStyle name="Обычный 2 2 2 3 2 2 2 5 2 2" xfId="30030"/>
    <cellStyle name="Обычный 2 2 2 3 2 2 2 5 3" xfId="21582"/>
    <cellStyle name="Обычный 2 2 2 3 2 2 2 6" xfId="8909"/>
    <cellStyle name="Обычный 2 2 2 3 2 2 2 6 2" xfId="25806"/>
    <cellStyle name="Обычный 2 2 2 3 2 2 2 7" xfId="17358"/>
    <cellStyle name="Обычный 2 2 2 3 2 2 2 8" xfId="34255"/>
    <cellStyle name="Обычный 2 2 2 3 2 2 3" xfId="813"/>
    <cellStyle name="Обычный 2 2 2 3 2 2 3 2" xfId="2221"/>
    <cellStyle name="Обычный 2 2 2 3 2 2 3 2 2" xfId="6445"/>
    <cellStyle name="Обычный 2 2 2 3 2 2 3 2 2 2" xfId="14893"/>
    <cellStyle name="Обычный 2 2 2 3 2 2 3 2 2 2 2" xfId="31790"/>
    <cellStyle name="Обычный 2 2 2 3 2 2 3 2 2 3" xfId="23342"/>
    <cellStyle name="Обычный 2 2 2 3 2 2 3 2 3" xfId="10669"/>
    <cellStyle name="Обычный 2 2 2 3 2 2 3 2 3 2" xfId="27566"/>
    <cellStyle name="Обычный 2 2 2 3 2 2 3 2 4" xfId="19118"/>
    <cellStyle name="Обычный 2 2 2 3 2 2 3 3" xfId="3629"/>
    <cellStyle name="Обычный 2 2 2 3 2 2 3 3 2" xfId="7853"/>
    <cellStyle name="Обычный 2 2 2 3 2 2 3 3 2 2" xfId="16301"/>
    <cellStyle name="Обычный 2 2 2 3 2 2 3 3 2 2 2" xfId="33198"/>
    <cellStyle name="Обычный 2 2 2 3 2 2 3 3 2 3" xfId="24750"/>
    <cellStyle name="Обычный 2 2 2 3 2 2 3 3 3" xfId="12077"/>
    <cellStyle name="Обычный 2 2 2 3 2 2 3 3 3 2" xfId="28974"/>
    <cellStyle name="Обычный 2 2 2 3 2 2 3 3 4" xfId="20526"/>
    <cellStyle name="Обычный 2 2 2 3 2 2 3 4" xfId="5037"/>
    <cellStyle name="Обычный 2 2 2 3 2 2 3 4 2" xfId="13485"/>
    <cellStyle name="Обычный 2 2 2 3 2 2 3 4 2 2" xfId="30382"/>
    <cellStyle name="Обычный 2 2 2 3 2 2 3 4 3" xfId="21934"/>
    <cellStyle name="Обычный 2 2 2 3 2 2 3 5" xfId="9261"/>
    <cellStyle name="Обычный 2 2 2 3 2 2 3 5 2" xfId="26158"/>
    <cellStyle name="Обычный 2 2 2 3 2 2 3 6" xfId="17710"/>
    <cellStyle name="Обычный 2 2 2 3 2 2 4" xfId="1517"/>
    <cellStyle name="Обычный 2 2 2 3 2 2 4 2" xfId="5741"/>
    <cellStyle name="Обычный 2 2 2 3 2 2 4 2 2" xfId="14189"/>
    <cellStyle name="Обычный 2 2 2 3 2 2 4 2 2 2" xfId="31086"/>
    <cellStyle name="Обычный 2 2 2 3 2 2 4 2 3" xfId="22638"/>
    <cellStyle name="Обычный 2 2 2 3 2 2 4 3" xfId="9965"/>
    <cellStyle name="Обычный 2 2 2 3 2 2 4 3 2" xfId="26862"/>
    <cellStyle name="Обычный 2 2 2 3 2 2 4 4" xfId="18414"/>
    <cellStyle name="Обычный 2 2 2 3 2 2 5" xfId="2925"/>
    <cellStyle name="Обычный 2 2 2 3 2 2 5 2" xfId="7149"/>
    <cellStyle name="Обычный 2 2 2 3 2 2 5 2 2" xfId="15597"/>
    <cellStyle name="Обычный 2 2 2 3 2 2 5 2 2 2" xfId="32494"/>
    <cellStyle name="Обычный 2 2 2 3 2 2 5 2 3" xfId="24046"/>
    <cellStyle name="Обычный 2 2 2 3 2 2 5 3" xfId="11373"/>
    <cellStyle name="Обычный 2 2 2 3 2 2 5 3 2" xfId="28270"/>
    <cellStyle name="Обычный 2 2 2 3 2 2 5 4" xfId="19822"/>
    <cellStyle name="Обычный 2 2 2 3 2 2 6" xfId="4333"/>
    <cellStyle name="Обычный 2 2 2 3 2 2 6 2" xfId="12781"/>
    <cellStyle name="Обычный 2 2 2 3 2 2 6 2 2" xfId="29678"/>
    <cellStyle name="Обычный 2 2 2 3 2 2 6 3" xfId="21230"/>
    <cellStyle name="Обычный 2 2 2 3 2 2 7" xfId="8557"/>
    <cellStyle name="Обычный 2 2 2 3 2 2 7 2" xfId="25454"/>
    <cellStyle name="Обычный 2 2 2 3 2 2 8" xfId="17006"/>
    <cellStyle name="Обычный 2 2 2 3 2 2 9" xfId="33903"/>
    <cellStyle name="Обычный 2 2 2 3 2 3" xfId="433"/>
    <cellStyle name="Обычный 2 2 2 3 2 3 2" xfId="1164"/>
    <cellStyle name="Обычный 2 2 2 3 2 3 2 2" xfId="2572"/>
    <cellStyle name="Обычный 2 2 2 3 2 3 2 2 2" xfId="6796"/>
    <cellStyle name="Обычный 2 2 2 3 2 3 2 2 2 2" xfId="15244"/>
    <cellStyle name="Обычный 2 2 2 3 2 3 2 2 2 2 2" xfId="32141"/>
    <cellStyle name="Обычный 2 2 2 3 2 3 2 2 2 3" xfId="23693"/>
    <cellStyle name="Обычный 2 2 2 3 2 3 2 2 3" xfId="11020"/>
    <cellStyle name="Обычный 2 2 2 3 2 3 2 2 3 2" xfId="27917"/>
    <cellStyle name="Обычный 2 2 2 3 2 3 2 2 4" xfId="19469"/>
    <cellStyle name="Обычный 2 2 2 3 2 3 2 3" xfId="3980"/>
    <cellStyle name="Обычный 2 2 2 3 2 3 2 3 2" xfId="8204"/>
    <cellStyle name="Обычный 2 2 2 3 2 3 2 3 2 2" xfId="16652"/>
    <cellStyle name="Обычный 2 2 2 3 2 3 2 3 2 2 2" xfId="33549"/>
    <cellStyle name="Обычный 2 2 2 3 2 3 2 3 2 3" xfId="25101"/>
    <cellStyle name="Обычный 2 2 2 3 2 3 2 3 3" xfId="12428"/>
    <cellStyle name="Обычный 2 2 2 3 2 3 2 3 3 2" xfId="29325"/>
    <cellStyle name="Обычный 2 2 2 3 2 3 2 3 4" xfId="20877"/>
    <cellStyle name="Обычный 2 2 2 3 2 3 2 4" xfId="5388"/>
    <cellStyle name="Обычный 2 2 2 3 2 3 2 4 2" xfId="13836"/>
    <cellStyle name="Обычный 2 2 2 3 2 3 2 4 2 2" xfId="30733"/>
    <cellStyle name="Обычный 2 2 2 3 2 3 2 4 3" xfId="22285"/>
    <cellStyle name="Обычный 2 2 2 3 2 3 2 5" xfId="9612"/>
    <cellStyle name="Обычный 2 2 2 3 2 3 2 5 2" xfId="26509"/>
    <cellStyle name="Обычный 2 2 2 3 2 3 2 6" xfId="18061"/>
    <cellStyle name="Обычный 2 2 2 3 2 3 3" xfId="1868"/>
    <cellStyle name="Обычный 2 2 2 3 2 3 3 2" xfId="6092"/>
    <cellStyle name="Обычный 2 2 2 3 2 3 3 2 2" xfId="14540"/>
    <cellStyle name="Обычный 2 2 2 3 2 3 3 2 2 2" xfId="31437"/>
    <cellStyle name="Обычный 2 2 2 3 2 3 3 2 3" xfId="22989"/>
    <cellStyle name="Обычный 2 2 2 3 2 3 3 3" xfId="10316"/>
    <cellStyle name="Обычный 2 2 2 3 2 3 3 3 2" xfId="27213"/>
    <cellStyle name="Обычный 2 2 2 3 2 3 3 4" xfId="18765"/>
    <cellStyle name="Обычный 2 2 2 3 2 3 4" xfId="3276"/>
    <cellStyle name="Обычный 2 2 2 3 2 3 4 2" xfId="7500"/>
    <cellStyle name="Обычный 2 2 2 3 2 3 4 2 2" xfId="15948"/>
    <cellStyle name="Обычный 2 2 2 3 2 3 4 2 2 2" xfId="32845"/>
    <cellStyle name="Обычный 2 2 2 3 2 3 4 2 3" xfId="24397"/>
    <cellStyle name="Обычный 2 2 2 3 2 3 4 3" xfId="11724"/>
    <cellStyle name="Обычный 2 2 2 3 2 3 4 3 2" xfId="28621"/>
    <cellStyle name="Обычный 2 2 2 3 2 3 4 4" xfId="20173"/>
    <cellStyle name="Обычный 2 2 2 3 2 3 5" xfId="4684"/>
    <cellStyle name="Обычный 2 2 2 3 2 3 5 2" xfId="13132"/>
    <cellStyle name="Обычный 2 2 2 3 2 3 5 2 2" xfId="30029"/>
    <cellStyle name="Обычный 2 2 2 3 2 3 5 3" xfId="21581"/>
    <cellStyle name="Обычный 2 2 2 3 2 3 6" xfId="8908"/>
    <cellStyle name="Обычный 2 2 2 3 2 3 6 2" xfId="25805"/>
    <cellStyle name="Обычный 2 2 2 3 2 3 7" xfId="17357"/>
    <cellStyle name="Обычный 2 2 2 3 2 3 8" xfId="34254"/>
    <cellStyle name="Обычный 2 2 2 3 2 4" xfId="812"/>
    <cellStyle name="Обычный 2 2 2 3 2 4 2" xfId="2220"/>
    <cellStyle name="Обычный 2 2 2 3 2 4 2 2" xfId="6444"/>
    <cellStyle name="Обычный 2 2 2 3 2 4 2 2 2" xfId="14892"/>
    <cellStyle name="Обычный 2 2 2 3 2 4 2 2 2 2" xfId="31789"/>
    <cellStyle name="Обычный 2 2 2 3 2 4 2 2 3" xfId="23341"/>
    <cellStyle name="Обычный 2 2 2 3 2 4 2 3" xfId="10668"/>
    <cellStyle name="Обычный 2 2 2 3 2 4 2 3 2" xfId="27565"/>
    <cellStyle name="Обычный 2 2 2 3 2 4 2 4" xfId="19117"/>
    <cellStyle name="Обычный 2 2 2 3 2 4 3" xfId="3628"/>
    <cellStyle name="Обычный 2 2 2 3 2 4 3 2" xfId="7852"/>
    <cellStyle name="Обычный 2 2 2 3 2 4 3 2 2" xfId="16300"/>
    <cellStyle name="Обычный 2 2 2 3 2 4 3 2 2 2" xfId="33197"/>
    <cellStyle name="Обычный 2 2 2 3 2 4 3 2 3" xfId="24749"/>
    <cellStyle name="Обычный 2 2 2 3 2 4 3 3" xfId="12076"/>
    <cellStyle name="Обычный 2 2 2 3 2 4 3 3 2" xfId="28973"/>
    <cellStyle name="Обычный 2 2 2 3 2 4 3 4" xfId="20525"/>
    <cellStyle name="Обычный 2 2 2 3 2 4 4" xfId="5036"/>
    <cellStyle name="Обычный 2 2 2 3 2 4 4 2" xfId="13484"/>
    <cellStyle name="Обычный 2 2 2 3 2 4 4 2 2" xfId="30381"/>
    <cellStyle name="Обычный 2 2 2 3 2 4 4 3" xfId="21933"/>
    <cellStyle name="Обычный 2 2 2 3 2 4 5" xfId="9260"/>
    <cellStyle name="Обычный 2 2 2 3 2 4 5 2" xfId="26157"/>
    <cellStyle name="Обычный 2 2 2 3 2 4 6" xfId="17709"/>
    <cellStyle name="Обычный 2 2 2 3 2 5" xfId="1516"/>
    <cellStyle name="Обычный 2 2 2 3 2 5 2" xfId="5740"/>
    <cellStyle name="Обычный 2 2 2 3 2 5 2 2" xfId="14188"/>
    <cellStyle name="Обычный 2 2 2 3 2 5 2 2 2" xfId="31085"/>
    <cellStyle name="Обычный 2 2 2 3 2 5 2 3" xfId="22637"/>
    <cellStyle name="Обычный 2 2 2 3 2 5 3" xfId="9964"/>
    <cellStyle name="Обычный 2 2 2 3 2 5 3 2" xfId="26861"/>
    <cellStyle name="Обычный 2 2 2 3 2 5 4" xfId="18413"/>
    <cellStyle name="Обычный 2 2 2 3 2 6" xfId="2924"/>
    <cellStyle name="Обычный 2 2 2 3 2 6 2" xfId="7148"/>
    <cellStyle name="Обычный 2 2 2 3 2 6 2 2" xfId="15596"/>
    <cellStyle name="Обычный 2 2 2 3 2 6 2 2 2" xfId="32493"/>
    <cellStyle name="Обычный 2 2 2 3 2 6 2 3" xfId="24045"/>
    <cellStyle name="Обычный 2 2 2 3 2 6 3" xfId="11372"/>
    <cellStyle name="Обычный 2 2 2 3 2 6 3 2" xfId="28269"/>
    <cellStyle name="Обычный 2 2 2 3 2 6 4" xfId="19821"/>
    <cellStyle name="Обычный 2 2 2 3 2 7" xfId="4332"/>
    <cellStyle name="Обычный 2 2 2 3 2 7 2" xfId="12780"/>
    <cellStyle name="Обычный 2 2 2 3 2 7 2 2" xfId="29677"/>
    <cellStyle name="Обычный 2 2 2 3 2 7 3" xfId="21229"/>
    <cellStyle name="Обычный 2 2 2 3 2 8" xfId="8556"/>
    <cellStyle name="Обычный 2 2 2 3 2 8 2" xfId="25453"/>
    <cellStyle name="Обычный 2 2 2 3 2 9" xfId="17005"/>
    <cellStyle name="Обычный 2 2 2 3 3" xfId="18"/>
    <cellStyle name="Обычный 2 2 2 3 3 2" xfId="435"/>
    <cellStyle name="Обычный 2 2 2 3 3 2 2" xfId="1166"/>
    <cellStyle name="Обычный 2 2 2 3 3 2 2 2" xfId="2574"/>
    <cellStyle name="Обычный 2 2 2 3 3 2 2 2 2" xfId="6798"/>
    <cellStyle name="Обычный 2 2 2 3 3 2 2 2 2 2" xfId="15246"/>
    <cellStyle name="Обычный 2 2 2 3 3 2 2 2 2 2 2" xfId="32143"/>
    <cellStyle name="Обычный 2 2 2 3 3 2 2 2 2 3" xfId="23695"/>
    <cellStyle name="Обычный 2 2 2 3 3 2 2 2 3" xfId="11022"/>
    <cellStyle name="Обычный 2 2 2 3 3 2 2 2 3 2" xfId="27919"/>
    <cellStyle name="Обычный 2 2 2 3 3 2 2 2 4" xfId="19471"/>
    <cellStyle name="Обычный 2 2 2 3 3 2 2 3" xfId="3982"/>
    <cellStyle name="Обычный 2 2 2 3 3 2 2 3 2" xfId="8206"/>
    <cellStyle name="Обычный 2 2 2 3 3 2 2 3 2 2" xfId="16654"/>
    <cellStyle name="Обычный 2 2 2 3 3 2 2 3 2 2 2" xfId="33551"/>
    <cellStyle name="Обычный 2 2 2 3 3 2 2 3 2 3" xfId="25103"/>
    <cellStyle name="Обычный 2 2 2 3 3 2 2 3 3" xfId="12430"/>
    <cellStyle name="Обычный 2 2 2 3 3 2 2 3 3 2" xfId="29327"/>
    <cellStyle name="Обычный 2 2 2 3 3 2 2 3 4" xfId="20879"/>
    <cellStyle name="Обычный 2 2 2 3 3 2 2 4" xfId="5390"/>
    <cellStyle name="Обычный 2 2 2 3 3 2 2 4 2" xfId="13838"/>
    <cellStyle name="Обычный 2 2 2 3 3 2 2 4 2 2" xfId="30735"/>
    <cellStyle name="Обычный 2 2 2 3 3 2 2 4 3" xfId="22287"/>
    <cellStyle name="Обычный 2 2 2 3 3 2 2 5" xfId="9614"/>
    <cellStyle name="Обычный 2 2 2 3 3 2 2 5 2" xfId="26511"/>
    <cellStyle name="Обычный 2 2 2 3 3 2 2 6" xfId="18063"/>
    <cellStyle name="Обычный 2 2 2 3 3 2 3" xfId="1870"/>
    <cellStyle name="Обычный 2 2 2 3 3 2 3 2" xfId="6094"/>
    <cellStyle name="Обычный 2 2 2 3 3 2 3 2 2" xfId="14542"/>
    <cellStyle name="Обычный 2 2 2 3 3 2 3 2 2 2" xfId="31439"/>
    <cellStyle name="Обычный 2 2 2 3 3 2 3 2 3" xfId="22991"/>
    <cellStyle name="Обычный 2 2 2 3 3 2 3 3" xfId="10318"/>
    <cellStyle name="Обычный 2 2 2 3 3 2 3 3 2" xfId="27215"/>
    <cellStyle name="Обычный 2 2 2 3 3 2 3 4" xfId="18767"/>
    <cellStyle name="Обычный 2 2 2 3 3 2 4" xfId="3278"/>
    <cellStyle name="Обычный 2 2 2 3 3 2 4 2" xfId="7502"/>
    <cellStyle name="Обычный 2 2 2 3 3 2 4 2 2" xfId="15950"/>
    <cellStyle name="Обычный 2 2 2 3 3 2 4 2 2 2" xfId="32847"/>
    <cellStyle name="Обычный 2 2 2 3 3 2 4 2 3" xfId="24399"/>
    <cellStyle name="Обычный 2 2 2 3 3 2 4 3" xfId="11726"/>
    <cellStyle name="Обычный 2 2 2 3 3 2 4 3 2" xfId="28623"/>
    <cellStyle name="Обычный 2 2 2 3 3 2 4 4" xfId="20175"/>
    <cellStyle name="Обычный 2 2 2 3 3 2 5" xfId="4686"/>
    <cellStyle name="Обычный 2 2 2 3 3 2 5 2" xfId="13134"/>
    <cellStyle name="Обычный 2 2 2 3 3 2 5 2 2" xfId="30031"/>
    <cellStyle name="Обычный 2 2 2 3 3 2 5 3" xfId="21583"/>
    <cellStyle name="Обычный 2 2 2 3 3 2 6" xfId="8910"/>
    <cellStyle name="Обычный 2 2 2 3 3 2 6 2" xfId="25807"/>
    <cellStyle name="Обычный 2 2 2 3 3 2 7" xfId="17359"/>
    <cellStyle name="Обычный 2 2 2 3 3 2 8" xfId="34256"/>
    <cellStyle name="Обычный 2 2 2 3 3 3" xfId="814"/>
    <cellStyle name="Обычный 2 2 2 3 3 3 2" xfId="2222"/>
    <cellStyle name="Обычный 2 2 2 3 3 3 2 2" xfId="6446"/>
    <cellStyle name="Обычный 2 2 2 3 3 3 2 2 2" xfId="14894"/>
    <cellStyle name="Обычный 2 2 2 3 3 3 2 2 2 2" xfId="31791"/>
    <cellStyle name="Обычный 2 2 2 3 3 3 2 2 3" xfId="23343"/>
    <cellStyle name="Обычный 2 2 2 3 3 3 2 3" xfId="10670"/>
    <cellStyle name="Обычный 2 2 2 3 3 3 2 3 2" xfId="27567"/>
    <cellStyle name="Обычный 2 2 2 3 3 3 2 4" xfId="19119"/>
    <cellStyle name="Обычный 2 2 2 3 3 3 3" xfId="3630"/>
    <cellStyle name="Обычный 2 2 2 3 3 3 3 2" xfId="7854"/>
    <cellStyle name="Обычный 2 2 2 3 3 3 3 2 2" xfId="16302"/>
    <cellStyle name="Обычный 2 2 2 3 3 3 3 2 2 2" xfId="33199"/>
    <cellStyle name="Обычный 2 2 2 3 3 3 3 2 3" xfId="24751"/>
    <cellStyle name="Обычный 2 2 2 3 3 3 3 3" xfId="12078"/>
    <cellStyle name="Обычный 2 2 2 3 3 3 3 3 2" xfId="28975"/>
    <cellStyle name="Обычный 2 2 2 3 3 3 3 4" xfId="20527"/>
    <cellStyle name="Обычный 2 2 2 3 3 3 4" xfId="5038"/>
    <cellStyle name="Обычный 2 2 2 3 3 3 4 2" xfId="13486"/>
    <cellStyle name="Обычный 2 2 2 3 3 3 4 2 2" xfId="30383"/>
    <cellStyle name="Обычный 2 2 2 3 3 3 4 3" xfId="21935"/>
    <cellStyle name="Обычный 2 2 2 3 3 3 5" xfId="9262"/>
    <cellStyle name="Обычный 2 2 2 3 3 3 5 2" xfId="26159"/>
    <cellStyle name="Обычный 2 2 2 3 3 3 6" xfId="17711"/>
    <cellStyle name="Обычный 2 2 2 3 3 4" xfId="1518"/>
    <cellStyle name="Обычный 2 2 2 3 3 4 2" xfId="5742"/>
    <cellStyle name="Обычный 2 2 2 3 3 4 2 2" xfId="14190"/>
    <cellStyle name="Обычный 2 2 2 3 3 4 2 2 2" xfId="31087"/>
    <cellStyle name="Обычный 2 2 2 3 3 4 2 3" xfId="22639"/>
    <cellStyle name="Обычный 2 2 2 3 3 4 3" xfId="9966"/>
    <cellStyle name="Обычный 2 2 2 3 3 4 3 2" xfId="26863"/>
    <cellStyle name="Обычный 2 2 2 3 3 4 4" xfId="18415"/>
    <cellStyle name="Обычный 2 2 2 3 3 5" xfId="2926"/>
    <cellStyle name="Обычный 2 2 2 3 3 5 2" xfId="7150"/>
    <cellStyle name="Обычный 2 2 2 3 3 5 2 2" xfId="15598"/>
    <cellStyle name="Обычный 2 2 2 3 3 5 2 2 2" xfId="32495"/>
    <cellStyle name="Обычный 2 2 2 3 3 5 2 3" xfId="24047"/>
    <cellStyle name="Обычный 2 2 2 3 3 5 3" xfId="11374"/>
    <cellStyle name="Обычный 2 2 2 3 3 5 3 2" xfId="28271"/>
    <cellStyle name="Обычный 2 2 2 3 3 5 4" xfId="19823"/>
    <cellStyle name="Обычный 2 2 2 3 3 6" xfId="4334"/>
    <cellStyle name="Обычный 2 2 2 3 3 6 2" xfId="12782"/>
    <cellStyle name="Обычный 2 2 2 3 3 6 2 2" xfId="29679"/>
    <cellStyle name="Обычный 2 2 2 3 3 6 3" xfId="21231"/>
    <cellStyle name="Обычный 2 2 2 3 3 7" xfId="8558"/>
    <cellStyle name="Обычный 2 2 2 3 3 7 2" xfId="25455"/>
    <cellStyle name="Обычный 2 2 2 3 3 8" xfId="17007"/>
    <cellStyle name="Обычный 2 2 2 3 3 9" xfId="33904"/>
    <cellStyle name="Обычный 2 2 2 3 4" xfId="432"/>
    <cellStyle name="Обычный 2 2 2 3 4 2" xfId="1163"/>
    <cellStyle name="Обычный 2 2 2 3 4 2 2" xfId="2571"/>
    <cellStyle name="Обычный 2 2 2 3 4 2 2 2" xfId="6795"/>
    <cellStyle name="Обычный 2 2 2 3 4 2 2 2 2" xfId="15243"/>
    <cellStyle name="Обычный 2 2 2 3 4 2 2 2 2 2" xfId="32140"/>
    <cellStyle name="Обычный 2 2 2 3 4 2 2 2 3" xfId="23692"/>
    <cellStyle name="Обычный 2 2 2 3 4 2 2 3" xfId="11019"/>
    <cellStyle name="Обычный 2 2 2 3 4 2 2 3 2" xfId="27916"/>
    <cellStyle name="Обычный 2 2 2 3 4 2 2 4" xfId="19468"/>
    <cellStyle name="Обычный 2 2 2 3 4 2 3" xfId="3979"/>
    <cellStyle name="Обычный 2 2 2 3 4 2 3 2" xfId="8203"/>
    <cellStyle name="Обычный 2 2 2 3 4 2 3 2 2" xfId="16651"/>
    <cellStyle name="Обычный 2 2 2 3 4 2 3 2 2 2" xfId="33548"/>
    <cellStyle name="Обычный 2 2 2 3 4 2 3 2 3" xfId="25100"/>
    <cellStyle name="Обычный 2 2 2 3 4 2 3 3" xfId="12427"/>
    <cellStyle name="Обычный 2 2 2 3 4 2 3 3 2" xfId="29324"/>
    <cellStyle name="Обычный 2 2 2 3 4 2 3 4" xfId="20876"/>
    <cellStyle name="Обычный 2 2 2 3 4 2 4" xfId="5387"/>
    <cellStyle name="Обычный 2 2 2 3 4 2 4 2" xfId="13835"/>
    <cellStyle name="Обычный 2 2 2 3 4 2 4 2 2" xfId="30732"/>
    <cellStyle name="Обычный 2 2 2 3 4 2 4 3" xfId="22284"/>
    <cellStyle name="Обычный 2 2 2 3 4 2 5" xfId="9611"/>
    <cellStyle name="Обычный 2 2 2 3 4 2 5 2" xfId="26508"/>
    <cellStyle name="Обычный 2 2 2 3 4 2 6" xfId="18060"/>
    <cellStyle name="Обычный 2 2 2 3 4 3" xfId="1867"/>
    <cellStyle name="Обычный 2 2 2 3 4 3 2" xfId="6091"/>
    <cellStyle name="Обычный 2 2 2 3 4 3 2 2" xfId="14539"/>
    <cellStyle name="Обычный 2 2 2 3 4 3 2 2 2" xfId="31436"/>
    <cellStyle name="Обычный 2 2 2 3 4 3 2 3" xfId="22988"/>
    <cellStyle name="Обычный 2 2 2 3 4 3 3" xfId="10315"/>
    <cellStyle name="Обычный 2 2 2 3 4 3 3 2" xfId="27212"/>
    <cellStyle name="Обычный 2 2 2 3 4 3 4" xfId="18764"/>
    <cellStyle name="Обычный 2 2 2 3 4 4" xfId="3275"/>
    <cellStyle name="Обычный 2 2 2 3 4 4 2" xfId="7499"/>
    <cellStyle name="Обычный 2 2 2 3 4 4 2 2" xfId="15947"/>
    <cellStyle name="Обычный 2 2 2 3 4 4 2 2 2" xfId="32844"/>
    <cellStyle name="Обычный 2 2 2 3 4 4 2 3" xfId="24396"/>
    <cellStyle name="Обычный 2 2 2 3 4 4 3" xfId="11723"/>
    <cellStyle name="Обычный 2 2 2 3 4 4 3 2" xfId="28620"/>
    <cellStyle name="Обычный 2 2 2 3 4 4 4" xfId="20172"/>
    <cellStyle name="Обычный 2 2 2 3 4 5" xfId="4683"/>
    <cellStyle name="Обычный 2 2 2 3 4 5 2" xfId="13131"/>
    <cellStyle name="Обычный 2 2 2 3 4 5 2 2" xfId="30028"/>
    <cellStyle name="Обычный 2 2 2 3 4 5 3" xfId="21580"/>
    <cellStyle name="Обычный 2 2 2 3 4 6" xfId="8907"/>
    <cellStyle name="Обычный 2 2 2 3 4 6 2" xfId="25804"/>
    <cellStyle name="Обычный 2 2 2 3 4 7" xfId="17356"/>
    <cellStyle name="Обычный 2 2 2 3 4 8" xfId="34253"/>
    <cellStyle name="Обычный 2 2 2 3 5" xfId="811"/>
    <cellStyle name="Обычный 2 2 2 3 5 2" xfId="2219"/>
    <cellStyle name="Обычный 2 2 2 3 5 2 2" xfId="6443"/>
    <cellStyle name="Обычный 2 2 2 3 5 2 2 2" xfId="14891"/>
    <cellStyle name="Обычный 2 2 2 3 5 2 2 2 2" xfId="31788"/>
    <cellStyle name="Обычный 2 2 2 3 5 2 2 3" xfId="23340"/>
    <cellStyle name="Обычный 2 2 2 3 5 2 3" xfId="10667"/>
    <cellStyle name="Обычный 2 2 2 3 5 2 3 2" xfId="27564"/>
    <cellStyle name="Обычный 2 2 2 3 5 2 4" xfId="19116"/>
    <cellStyle name="Обычный 2 2 2 3 5 3" xfId="3627"/>
    <cellStyle name="Обычный 2 2 2 3 5 3 2" xfId="7851"/>
    <cellStyle name="Обычный 2 2 2 3 5 3 2 2" xfId="16299"/>
    <cellStyle name="Обычный 2 2 2 3 5 3 2 2 2" xfId="33196"/>
    <cellStyle name="Обычный 2 2 2 3 5 3 2 3" xfId="24748"/>
    <cellStyle name="Обычный 2 2 2 3 5 3 3" xfId="12075"/>
    <cellStyle name="Обычный 2 2 2 3 5 3 3 2" xfId="28972"/>
    <cellStyle name="Обычный 2 2 2 3 5 3 4" xfId="20524"/>
    <cellStyle name="Обычный 2 2 2 3 5 4" xfId="5035"/>
    <cellStyle name="Обычный 2 2 2 3 5 4 2" xfId="13483"/>
    <cellStyle name="Обычный 2 2 2 3 5 4 2 2" xfId="30380"/>
    <cellStyle name="Обычный 2 2 2 3 5 4 3" xfId="21932"/>
    <cellStyle name="Обычный 2 2 2 3 5 5" xfId="9259"/>
    <cellStyle name="Обычный 2 2 2 3 5 5 2" xfId="26156"/>
    <cellStyle name="Обычный 2 2 2 3 5 6" xfId="17708"/>
    <cellStyle name="Обычный 2 2 2 3 6" xfId="1515"/>
    <cellStyle name="Обычный 2 2 2 3 6 2" xfId="5739"/>
    <cellStyle name="Обычный 2 2 2 3 6 2 2" xfId="14187"/>
    <cellStyle name="Обычный 2 2 2 3 6 2 2 2" xfId="31084"/>
    <cellStyle name="Обычный 2 2 2 3 6 2 3" xfId="22636"/>
    <cellStyle name="Обычный 2 2 2 3 6 3" xfId="9963"/>
    <cellStyle name="Обычный 2 2 2 3 6 3 2" xfId="26860"/>
    <cellStyle name="Обычный 2 2 2 3 6 4" xfId="18412"/>
    <cellStyle name="Обычный 2 2 2 3 7" xfId="2923"/>
    <cellStyle name="Обычный 2 2 2 3 7 2" xfId="7147"/>
    <cellStyle name="Обычный 2 2 2 3 7 2 2" xfId="15595"/>
    <cellStyle name="Обычный 2 2 2 3 7 2 2 2" xfId="32492"/>
    <cellStyle name="Обычный 2 2 2 3 7 2 3" xfId="24044"/>
    <cellStyle name="Обычный 2 2 2 3 7 3" xfId="11371"/>
    <cellStyle name="Обычный 2 2 2 3 7 3 2" xfId="28268"/>
    <cellStyle name="Обычный 2 2 2 3 7 4" xfId="19820"/>
    <cellStyle name="Обычный 2 2 2 3 8" xfId="4331"/>
    <cellStyle name="Обычный 2 2 2 3 8 2" xfId="12779"/>
    <cellStyle name="Обычный 2 2 2 3 8 2 2" xfId="29676"/>
    <cellStyle name="Обычный 2 2 2 3 8 3" xfId="21228"/>
    <cellStyle name="Обычный 2 2 2 3 9" xfId="8555"/>
    <cellStyle name="Обычный 2 2 2 3 9 2" xfId="25452"/>
    <cellStyle name="Обычный 2 2 2 4" xfId="19"/>
    <cellStyle name="Обычный 2 2 2 4 10" xfId="33905"/>
    <cellStyle name="Обычный 2 2 2 4 2" xfId="20"/>
    <cellStyle name="Обычный 2 2 2 4 2 2" xfId="437"/>
    <cellStyle name="Обычный 2 2 2 4 2 2 2" xfId="1168"/>
    <cellStyle name="Обычный 2 2 2 4 2 2 2 2" xfId="2576"/>
    <cellStyle name="Обычный 2 2 2 4 2 2 2 2 2" xfId="6800"/>
    <cellStyle name="Обычный 2 2 2 4 2 2 2 2 2 2" xfId="15248"/>
    <cellStyle name="Обычный 2 2 2 4 2 2 2 2 2 2 2" xfId="32145"/>
    <cellStyle name="Обычный 2 2 2 4 2 2 2 2 2 3" xfId="23697"/>
    <cellStyle name="Обычный 2 2 2 4 2 2 2 2 3" xfId="11024"/>
    <cellStyle name="Обычный 2 2 2 4 2 2 2 2 3 2" xfId="27921"/>
    <cellStyle name="Обычный 2 2 2 4 2 2 2 2 4" xfId="19473"/>
    <cellStyle name="Обычный 2 2 2 4 2 2 2 3" xfId="3984"/>
    <cellStyle name="Обычный 2 2 2 4 2 2 2 3 2" xfId="8208"/>
    <cellStyle name="Обычный 2 2 2 4 2 2 2 3 2 2" xfId="16656"/>
    <cellStyle name="Обычный 2 2 2 4 2 2 2 3 2 2 2" xfId="33553"/>
    <cellStyle name="Обычный 2 2 2 4 2 2 2 3 2 3" xfId="25105"/>
    <cellStyle name="Обычный 2 2 2 4 2 2 2 3 3" xfId="12432"/>
    <cellStyle name="Обычный 2 2 2 4 2 2 2 3 3 2" xfId="29329"/>
    <cellStyle name="Обычный 2 2 2 4 2 2 2 3 4" xfId="20881"/>
    <cellStyle name="Обычный 2 2 2 4 2 2 2 4" xfId="5392"/>
    <cellStyle name="Обычный 2 2 2 4 2 2 2 4 2" xfId="13840"/>
    <cellStyle name="Обычный 2 2 2 4 2 2 2 4 2 2" xfId="30737"/>
    <cellStyle name="Обычный 2 2 2 4 2 2 2 4 3" xfId="22289"/>
    <cellStyle name="Обычный 2 2 2 4 2 2 2 5" xfId="9616"/>
    <cellStyle name="Обычный 2 2 2 4 2 2 2 5 2" xfId="26513"/>
    <cellStyle name="Обычный 2 2 2 4 2 2 2 6" xfId="18065"/>
    <cellStyle name="Обычный 2 2 2 4 2 2 3" xfId="1872"/>
    <cellStyle name="Обычный 2 2 2 4 2 2 3 2" xfId="6096"/>
    <cellStyle name="Обычный 2 2 2 4 2 2 3 2 2" xfId="14544"/>
    <cellStyle name="Обычный 2 2 2 4 2 2 3 2 2 2" xfId="31441"/>
    <cellStyle name="Обычный 2 2 2 4 2 2 3 2 3" xfId="22993"/>
    <cellStyle name="Обычный 2 2 2 4 2 2 3 3" xfId="10320"/>
    <cellStyle name="Обычный 2 2 2 4 2 2 3 3 2" xfId="27217"/>
    <cellStyle name="Обычный 2 2 2 4 2 2 3 4" xfId="18769"/>
    <cellStyle name="Обычный 2 2 2 4 2 2 4" xfId="3280"/>
    <cellStyle name="Обычный 2 2 2 4 2 2 4 2" xfId="7504"/>
    <cellStyle name="Обычный 2 2 2 4 2 2 4 2 2" xfId="15952"/>
    <cellStyle name="Обычный 2 2 2 4 2 2 4 2 2 2" xfId="32849"/>
    <cellStyle name="Обычный 2 2 2 4 2 2 4 2 3" xfId="24401"/>
    <cellStyle name="Обычный 2 2 2 4 2 2 4 3" xfId="11728"/>
    <cellStyle name="Обычный 2 2 2 4 2 2 4 3 2" xfId="28625"/>
    <cellStyle name="Обычный 2 2 2 4 2 2 4 4" xfId="20177"/>
    <cellStyle name="Обычный 2 2 2 4 2 2 5" xfId="4688"/>
    <cellStyle name="Обычный 2 2 2 4 2 2 5 2" xfId="13136"/>
    <cellStyle name="Обычный 2 2 2 4 2 2 5 2 2" xfId="30033"/>
    <cellStyle name="Обычный 2 2 2 4 2 2 5 3" xfId="21585"/>
    <cellStyle name="Обычный 2 2 2 4 2 2 6" xfId="8912"/>
    <cellStyle name="Обычный 2 2 2 4 2 2 6 2" xfId="25809"/>
    <cellStyle name="Обычный 2 2 2 4 2 2 7" xfId="17361"/>
    <cellStyle name="Обычный 2 2 2 4 2 2 8" xfId="34258"/>
    <cellStyle name="Обычный 2 2 2 4 2 3" xfId="816"/>
    <cellStyle name="Обычный 2 2 2 4 2 3 2" xfId="2224"/>
    <cellStyle name="Обычный 2 2 2 4 2 3 2 2" xfId="6448"/>
    <cellStyle name="Обычный 2 2 2 4 2 3 2 2 2" xfId="14896"/>
    <cellStyle name="Обычный 2 2 2 4 2 3 2 2 2 2" xfId="31793"/>
    <cellStyle name="Обычный 2 2 2 4 2 3 2 2 3" xfId="23345"/>
    <cellStyle name="Обычный 2 2 2 4 2 3 2 3" xfId="10672"/>
    <cellStyle name="Обычный 2 2 2 4 2 3 2 3 2" xfId="27569"/>
    <cellStyle name="Обычный 2 2 2 4 2 3 2 4" xfId="19121"/>
    <cellStyle name="Обычный 2 2 2 4 2 3 3" xfId="3632"/>
    <cellStyle name="Обычный 2 2 2 4 2 3 3 2" xfId="7856"/>
    <cellStyle name="Обычный 2 2 2 4 2 3 3 2 2" xfId="16304"/>
    <cellStyle name="Обычный 2 2 2 4 2 3 3 2 2 2" xfId="33201"/>
    <cellStyle name="Обычный 2 2 2 4 2 3 3 2 3" xfId="24753"/>
    <cellStyle name="Обычный 2 2 2 4 2 3 3 3" xfId="12080"/>
    <cellStyle name="Обычный 2 2 2 4 2 3 3 3 2" xfId="28977"/>
    <cellStyle name="Обычный 2 2 2 4 2 3 3 4" xfId="20529"/>
    <cellStyle name="Обычный 2 2 2 4 2 3 4" xfId="5040"/>
    <cellStyle name="Обычный 2 2 2 4 2 3 4 2" xfId="13488"/>
    <cellStyle name="Обычный 2 2 2 4 2 3 4 2 2" xfId="30385"/>
    <cellStyle name="Обычный 2 2 2 4 2 3 4 3" xfId="21937"/>
    <cellStyle name="Обычный 2 2 2 4 2 3 5" xfId="9264"/>
    <cellStyle name="Обычный 2 2 2 4 2 3 5 2" xfId="26161"/>
    <cellStyle name="Обычный 2 2 2 4 2 3 6" xfId="17713"/>
    <cellStyle name="Обычный 2 2 2 4 2 4" xfId="1520"/>
    <cellStyle name="Обычный 2 2 2 4 2 4 2" xfId="5744"/>
    <cellStyle name="Обычный 2 2 2 4 2 4 2 2" xfId="14192"/>
    <cellStyle name="Обычный 2 2 2 4 2 4 2 2 2" xfId="31089"/>
    <cellStyle name="Обычный 2 2 2 4 2 4 2 3" xfId="22641"/>
    <cellStyle name="Обычный 2 2 2 4 2 4 3" xfId="9968"/>
    <cellStyle name="Обычный 2 2 2 4 2 4 3 2" xfId="26865"/>
    <cellStyle name="Обычный 2 2 2 4 2 4 4" xfId="18417"/>
    <cellStyle name="Обычный 2 2 2 4 2 5" xfId="2928"/>
    <cellStyle name="Обычный 2 2 2 4 2 5 2" xfId="7152"/>
    <cellStyle name="Обычный 2 2 2 4 2 5 2 2" xfId="15600"/>
    <cellStyle name="Обычный 2 2 2 4 2 5 2 2 2" xfId="32497"/>
    <cellStyle name="Обычный 2 2 2 4 2 5 2 3" xfId="24049"/>
    <cellStyle name="Обычный 2 2 2 4 2 5 3" xfId="11376"/>
    <cellStyle name="Обычный 2 2 2 4 2 5 3 2" xfId="28273"/>
    <cellStyle name="Обычный 2 2 2 4 2 5 4" xfId="19825"/>
    <cellStyle name="Обычный 2 2 2 4 2 6" xfId="4336"/>
    <cellStyle name="Обычный 2 2 2 4 2 6 2" xfId="12784"/>
    <cellStyle name="Обычный 2 2 2 4 2 6 2 2" xfId="29681"/>
    <cellStyle name="Обычный 2 2 2 4 2 6 3" xfId="21233"/>
    <cellStyle name="Обычный 2 2 2 4 2 7" xfId="8560"/>
    <cellStyle name="Обычный 2 2 2 4 2 7 2" xfId="25457"/>
    <cellStyle name="Обычный 2 2 2 4 2 8" xfId="17009"/>
    <cellStyle name="Обычный 2 2 2 4 2 9" xfId="33906"/>
    <cellStyle name="Обычный 2 2 2 4 3" xfId="436"/>
    <cellStyle name="Обычный 2 2 2 4 3 2" xfId="1167"/>
    <cellStyle name="Обычный 2 2 2 4 3 2 2" xfId="2575"/>
    <cellStyle name="Обычный 2 2 2 4 3 2 2 2" xfId="6799"/>
    <cellStyle name="Обычный 2 2 2 4 3 2 2 2 2" xfId="15247"/>
    <cellStyle name="Обычный 2 2 2 4 3 2 2 2 2 2" xfId="32144"/>
    <cellStyle name="Обычный 2 2 2 4 3 2 2 2 3" xfId="23696"/>
    <cellStyle name="Обычный 2 2 2 4 3 2 2 3" xfId="11023"/>
    <cellStyle name="Обычный 2 2 2 4 3 2 2 3 2" xfId="27920"/>
    <cellStyle name="Обычный 2 2 2 4 3 2 2 4" xfId="19472"/>
    <cellStyle name="Обычный 2 2 2 4 3 2 3" xfId="3983"/>
    <cellStyle name="Обычный 2 2 2 4 3 2 3 2" xfId="8207"/>
    <cellStyle name="Обычный 2 2 2 4 3 2 3 2 2" xfId="16655"/>
    <cellStyle name="Обычный 2 2 2 4 3 2 3 2 2 2" xfId="33552"/>
    <cellStyle name="Обычный 2 2 2 4 3 2 3 2 3" xfId="25104"/>
    <cellStyle name="Обычный 2 2 2 4 3 2 3 3" xfId="12431"/>
    <cellStyle name="Обычный 2 2 2 4 3 2 3 3 2" xfId="29328"/>
    <cellStyle name="Обычный 2 2 2 4 3 2 3 4" xfId="20880"/>
    <cellStyle name="Обычный 2 2 2 4 3 2 4" xfId="5391"/>
    <cellStyle name="Обычный 2 2 2 4 3 2 4 2" xfId="13839"/>
    <cellStyle name="Обычный 2 2 2 4 3 2 4 2 2" xfId="30736"/>
    <cellStyle name="Обычный 2 2 2 4 3 2 4 3" xfId="22288"/>
    <cellStyle name="Обычный 2 2 2 4 3 2 5" xfId="9615"/>
    <cellStyle name="Обычный 2 2 2 4 3 2 5 2" xfId="26512"/>
    <cellStyle name="Обычный 2 2 2 4 3 2 6" xfId="18064"/>
    <cellStyle name="Обычный 2 2 2 4 3 3" xfId="1871"/>
    <cellStyle name="Обычный 2 2 2 4 3 3 2" xfId="6095"/>
    <cellStyle name="Обычный 2 2 2 4 3 3 2 2" xfId="14543"/>
    <cellStyle name="Обычный 2 2 2 4 3 3 2 2 2" xfId="31440"/>
    <cellStyle name="Обычный 2 2 2 4 3 3 2 3" xfId="22992"/>
    <cellStyle name="Обычный 2 2 2 4 3 3 3" xfId="10319"/>
    <cellStyle name="Обычный 2 2 2 4 3 3 3 2" xfId="27216"/>
    <cellStyle name="Обычный 2 2 2 4 3 3 4" xfId="18768"/>
    <cellStyle name="Обычный 2 2 2 4 3 4" xfId="3279"/>
    <cellStyle name="Обычный 2 2 2 4 3 4 2" xfId="7503"/>
    <cellStyle name="Обычный 2 2 2 4 3 4 2 2" xfId="15951"/>
    <cellStyle name="Обычный 2 2 2 4 3 4 2 2 2" xfId="32848"/>
    <cellStyle name="Обычный 2 2 2 4 3 4 2 3" xfId="24400"/>
    <cellStyle name="Обычный 2 2 2 4 3 4 3" xfId="11727"/>
    <cellStyle name="Обычный 2 2 2 4 3 4 3 2" xfId="28624"/>
    <cellStyle name="Обычный 2 2 2 4 3 4 4" xfId="20176"/>
    <cellStyle name="Обычный 2 2 2 4 3 5" xfId="4687"/>
    <cellStyle name="Обычный 2 2 2 4 3 5 2" xfId="13135"/>
    <cellStyle name="Обычный 2 2 2 4 3 5 2 2" xfId="30032"/>
    <cellStyle name="Обычный 2 2 2 4 3 5 3" xfId="21584"/>
    <cellStyle name="Обычный 2 2 2 4 3 6" xfId="8911"/>
    <cellStyle name="Обычный 2 2 2 4 3 6 2" xfId="25808"/>
    <cellStyle name="Обычный 2 2 2 4 3 7" xfId="17360"/>
    <cellStyle name="Обычный 2 2 2 4 3 8" xfId="34257"/>
    <cellStyle name="Обычный 2 2 2 4 4" xfId="815"/>
    <cellStyle name="Обычный 2 2 2 4 4 2" xfId="2223"/>
    <cellStyle name="Обычный 2 2 2 4 4 2 2" xfId="6447"/>
    <cellStyle name="Обычный 2 2 2 4 4 2 2 2" xfId="14895"/>
    <cellStyle name="Обычный 2 2 2 4 4 2 2 2 2" xfId="31792"/>
    <cellStyle name="Обычный 2 2 2 4 4 2 2 3" xfId="23344"/>
    <cellStyle name="Обычный 2 2 2 4 4 2 3" xfId="10671"/>
    <cellStyle name="Обычный 2 2 2 4 4 2 3 2" xfId="27568"/>
    <cellStyle name="Обычный 2 2 2 4 4 2 4" xfId="19120"/>
    <cellStyle name="Обычный 2 2 2 4 4 3" xfId="3631"/>
    <cellStyle name="Обычный 2 2 2 4 4 3 2" xfId="7855"/>
    <cellStyle name="Обычный 2 2 2 4 4 3 2 2" xfId="16303"/>
    <cellStyle name="Обычный 2 2 2 4 4 3 2 2 2" xfId="33200"/>
    <cellStyle name="Обычный 2 2 2 4 4 3 2 3" xfId="24752"/>
    <cellStyle name="Обычный 2 2 2 4 4 3 3" xfId="12079"/>
    <cellStyle name="Обычный 2 2 2 4 4 3 3 2" xfId="28976"/>
    <cellStyle name="Обычный 2 2 2 4 4 3 4" xfId="20528"/>
    <cellStyle name="Обычный 2 2 2 4 4 4" xfId="5039"/>
    <cellStyle name="Обычный 2 2 2 4 4 4 2" xfId="13487"/>
    <cellStyle name="Обычный 2 2 2 4 4 4 2 2" xfId="30384"/>
    <cellStyle name="Обычный 2 2 2 4 4 4 3" xfId="21936"/>
    <cellStyle name="Обычный 2 2 2 4 4 5" xfId="9263"/>
    <cellStyle name="Обычный 2 2 2 4 4 5 2" xfId="26160"/>
    <cellStyle name="Обычный 2 2 2 4 4 6" xfId="17712"/>
    <cellStyle name="Обычный 2 2 2 4 5" xfId="1519"/>
    <cellStyle name="Обычный 2 2 2 4 5 2" xfId="5743"/>
    <cellStyle name="Обычный 2 2 2 4 5 2 2" xfId="14191"/>
    <cellStyle name="Обычный 2 2 2 4 5 2 2 2" xfId="31088"/>
    <cellStyle name="Обычный 2 2 2 4 5 2 3" xfId="22640"/>
    <cellStyle name="Обычный 2 2 2 4 5 3" xfId="9967"/>
    <cellStyle name="Обычный 2 2 2 4 5 3 2" xfId="26864"/>
    <cellStyle name="Обычный 2 2 2 4 5 4" xfId="18416"/>
    <cellStyle name="Обычный 2 2 2 4 6" xfId="2927"/>
    <cellStyle name="Обычный 2 2 2 4 6 2" xfId="7151"/>
    <cellStyle name="Обычный 2 2 2 4 6 2 2" xfId="15599"/>
    <cellStyle name="Обычный 2 2 2 4 6 2 2 2" xfId="32496"/>
    <cellStyle name="Обычный 2 2 2 4 6 2 3" xfId="24048"/>
    <cellStyle name="Обычный 2 2 2 4 6 3" xfId="11375"/>
    <cellStyle name="Обычный 2 2 2 4 6 3 2" xfId="28272"/>
    <cellStyle name="Обычный 2 2 2 4 6 4" xfId="19824"/>
    <cellStyle name="Обычный 2 2 2 4 7" xfId="4335"/>
    <cellStyle name="Обычный 2 2 2 4 7 2" xfId="12783"/>
    <cellStyle name="Обычный 2 2 2 4 7 2 2" xfId="29680"/>
    <cellStyle name="Обычный 2 2 2 4 7 3" xfId="21232"/>
    <cellStyle name="Обычный 2 2 2 4 8" xfId="8559"/>
    <cellStyle name="Обычный 2 2 2 4 8 2" xfId="25456"/>
    <cellStyle name="Обычный 2 2 2 4 9" xfId="17008"/>
    <cellStyle name="Обычный 2 2 2 5" xfId="21"/>
    <cellStyle name="Обычный 2 2 2 5 2" xfId="438"/>
    <cellStyle name="Обычный 2 2 2 5 2 2" xfId="1169"/>
    <cellStyle name="Обычный 2 2 2 5 2 2 2" xfId="2577"/>
    <cellStyle name="Обычный 2 2 2 5 2 2 2 2" xfId="6801"/>
    <cellStyle name="Обычный 2 2 2 5 2 2 2 2 2" xfId="15249"/>
    <cellStyle name="Обычный 2 2 2 5 2 2 2 2 2 2" xfId="32146"/>
    <cellStyle name="Обычный 2 2 2 5 2 2 2 2 3" xfId="23698"/>
    <cellStyle name="Обычный 2 2 2 5 2 2 2 3" xfId="11025"/>
    <cellStyle name="Обычный 2 2 2 5 2 2 2 3 2" xfId="27922"/>
    <cellStyle name="Обычный 2 2 2 5 2 2 2 4" xfId="19474"/>
    <cellStyle name="Обычный 2 2 2 5 2 2 3" xfId="3985"/>
    <cellStyle name="Обычный 2 2 2 5 2 2 3 2" xfId="8209"/>
    <cellStyle name="Обычный 2 2 2 5 2 2 3 2 2" xfId="16657"/>
    <cellStyle name="Обычный 2 2 2 5 2 2 3 2 2 2" xfId="33554"/>
    <cellStyle name="Обычный 2 2 2 5 2 2 3 2 3" xfId="25106"/>
    <cellStyle name="Обычный 2 2 2 5 2 2 3 3" xfId="12433"/>
    <cellStyle name="Обычный 2 2 2 5 2 2 3 3 2" xfId="29330"/>
    <cellStyle name="Обычный 2 2 2 5 2 2 3 4" xfId="20882"/>
    <cellStyle name="Обычный 2 2 2 5 2 2 4" xfId="5393"/>
    <cellStyle name="Обычный 2 2 2 5 2 2 4 2" xfId="13841"/>
    <cellStyle name="Обычный 2 2 2 5 2 2 4 2 2" xfId="30738"/>
    <cellStyle name="Обычный 2 2 2 5 2 2 4 3" xfId="22290"/>
    <cellStyle name="Обычный 2 2 2 5 2 2 5" xfId="9617"/>
    <cellStyle name="Обычный 2 2 2 5 2 2 5 2" xfId="26514"/>
    <cellStyle name="Обычный 2 2 2 5 2 2 6" xfId="18066"/>
    <cellStyle name="Обычный 2 2 2 5 2 3" xfId="1873"/>
    <cellStyle name="Обычный 2 2 2 5 2 3 2" xfId="6097"/>
    <cellStyle name="Обычный 2 2 2 5 2 3 2 2" xfId="14545"/>
    <cellStyle name="Обычный 2 2 2 5 2 3 2 2 2" xfId="31442"/>
    <cellStyle name="Обычный 2 2 2 5 2 3 2 3" xfId="22994"/>
    <cellStyle name="Обычный 2 2 2 5 2 3 3" xfId="10321"/>
    <cellStyle name="Обычный 2 2 2 5 2 3 3 2" xfId="27218"/>
    <cellStyle name="Обычный 2 2 2 5 2 3 4" xfId="18770"/>
    <cellStyle name="Обычный 2 2 2 5 2 4" xfId="3281"/>
    <cellStyle name="Обычный 2 2 2 5 2 4 2" xfId="7505"/>
    <cellStyle name="Обычный 2 2 2 5 2 4 2 2" xfId="15953"/>
    <cellStyle name="Обычный 2 2 2 5 2 4 2 2 2" xfId="32850"/>
    <cellStyle name="Обычный 2 2 2 5 2 4 2 3" xfId="24402"/>
    <cellStyle name="Обычный 2 2 2 5 2 4 3" xfId="11729"/>
    <cellStyle name="Обычный 2 2 2 5 2 4 3 2" xfId="28626"/>
    <cellStyle name="Обычный 2 2 2 5 2 4 4" xfId="20178"/>
    <cellStyle name="Обычный 2 2 2 5 2 5" xfId="4689"/>
    <cellStyle name="Обычный 2 2 2 5 2 5 2" xfId="13137"/>
    <cellStyle name="Обычный 2 2 2 5 2 5 2 2" xfId="30034"/>
    <cellStyle name="Обычный 2 2 2 5 2 5 3" xfId="21586"/>
    <cellStyle name="Обычный 2 2 2 5 2 6" xfId="8913"/>
    <cellStyle name="Обычный 2 2 2 5 2 6 2" xfId="25810"/>
    <cellStyle name="Обычный 2 2 2 5 2 7" xfId="17362"/>
    <cellStyle name="Обычный 2 2 2 5 2 8" xfId="34259"/>
    <cellStyle name="Обычный 2 2 2 5 3" xfId="817"/>
    <cellStyle name="Обычный 2 2 2 5 3 2" xfId="2225"/>
    <cellStyle name="Обычный 2 2 2 5 3 2 2" xfId="6449"/>
    <cellStyle name="Обычный 2 2 2 5 3 2 2 2" xfId="14897"/>
    <cellStyle name="Обычный 2 2 2 5 3 2 2 2 2" xfId="31794"/>
    <cellStyle name="Обычный 2 2 2 5 3 2 2 3" xfId="23346"/>
    <cellStyle name="Обычный 2 2 2 5 3 2 3" xfId="10673"/>
    <cellStyle name="Обычный 2 2 2 5 3 2 3 2" xfId="27570"/>
    <cellStyle name="Обычный 2 2 2 5 3 2 4" xfId="19122"/>
    <cellStyle name="Обычный 2 2 2 5 3 3" xfId="3633"/>
    <cellStyle name="Обычный 2 2 2 5 3 3 2" xfId="7857"/>
    <cellStyle name="Обычный 2 2 2 5 3 3 2 2" xfId="16305"/>
    <cellStyle name="Обычный 2 2 2 5 3 3 2 2 2" xfId="33202"/>
    <cellStyle name="Обычный 2 2 2 5 3 3 2 3" xfId="24754"/>
    <cellStyle name="Обычный 2 2 2 5 3 3 3" xfId="12081"/>
    <cellStyle name="Обычный 2 2 2 5 3 3 3 2" xfId="28978"/>
    <cellStyle name="Обычный 2 2 2 5 3 3 4" xfId="20530"/>
    <cellStyle name="Обычный 2 2 2 5 3 4" xfId="5041"/>
    <cellStyle name="Обычный 2 2 2 5 3 4 2" xfId="13489"/>
    <cellStyle name="Обычный 2 2 2 5 3 4 2 2" xfId="30386"/>
    <cellStyle name="Обычный 2 2 2 5 3 4 3" xfId="21938"/>
    <cellStyle name="Обычный 2 2 2 5 3 5" xfId="9265"/>
    <cellStyle name="Обычный 2 2 2 5 3 5 2" xfId="26162"/>
    <cellStyle name="Обычный 2 2 2 5 3 6" xfId="17714"/>
    <cellStyle name="Обычный 2 2 2 5 4" xfId="1521"/>
    <cellStyle name="Обычный 2 2 2 5 4 2" xfId="5745"/>
    <cellStyle name="Обычный 2 2 2 5 4 2 2" xfId="14193"/>
    <cellStyle name="Обычный 2 2 2 5 4 2 2 2" xfId="31090"/>
    <cellStyle name="Обычный 2 2 2 5 4 2 3" xfId="22642"/>
    <cellStyle name="Обычный 2 2 2 5 4 3" xfId="9969"/>
    <cellStyle name="Обычный 2 2 2 5 4 3 2" xfId="26866"/>
    <cellStyle name="Обычный 2 2 2 5 4 4" xfId="18418"/>
    <cellStyle name="Обычный 2 2 2 5 5" xfId="2929"/>
    <cellStyle name="Обычный 2 2 2 5 5 2" xfId="7153"/>
    <cellStyle name="Обычный 2 2 2 5 5 2 2" xfId="15601"/>
    <cellStyle name="Обычный 2 2 2 5 5 2 2 2" xfId="32498"/>
    <cellStyle name="Обычный 2 2 2 5 5 2 3" xfId="24050"/>
    <cellStyle name="Обычный 2 2 2 5 5 3" xfId="11377"/>
    <cellStyle name="Обычный 2 2 2 5 5 3 2" xfId="28274"/>
    <cellStyle name="Обычный 2 2 2 5 5 4" xfId="19826"/>
    <cellStyle name="Обычный 2 2 2 5 6" xfId="4337"/>
    <cellStyle name="Обычный 2 2 2 5 6 2" xfId="12785"/>
    <cellStyle name="Обычный 2 2 2 5 6 2 2" xfId="29682"/>
    <cellStyle name="Обычный 2 2 2 5 6 3" xfId="21234"/>
    <cellStyle name="Обычный 2 2 2 5 7" xfId="8561"/>
    <cellStyle name="Обычный 2 2 2 5 7 2" xfId="25458"/>
    <cellStyle name="Обычный 2 2 2 5 8" xfId="17010"/>
    <cellStyle name="Обычный 2 2 2 5 9" xfId="33907"/>
    <cellStyle name="Обычный 2 2 2 6" xfId="423"/>
    <cellStyle name="Обычный 2 2 2 6 2" xfId="1154"/>
    <cellStyle name="Обычный 2 2 2 6 2 2" xfId="2562"/>
    <cellStyle name="Обычный 2 2 2 6 2 2 2" xfId="6786"/>
    <cellStyle name="Обычный 2 2 2 6 2 2 2 2" xfId="15234"/>
    <cellStyle name="Обычный 2 2 2 6 2 2 2 2 2" xfId="32131"/>
    <cellStyle name="Обычный 2 2 2 6 2 2 2 3" xfId="23683"/>
    <cellStyle name="Обычный 2 2 2 6 2 2 3" xfId="11010"/>
    <cellStyle name="Обычный 2 2 2 6 2 2 3 2" xfId="27907"/>
    <cellStyle name="Обычный 2 2 2 6 2 2 4" xfId="19459"/>
    <cellStyle name="Обычный 2 2 2 6 2 3" xfId="3970"/>
    <cellStyle name="Обычный 2 2 2 6 2 3 2" xfId="8194"/>
    <cellStyle name="Обычный 2 2 2 6 2 3 2 2" xfId="16642"/>
    <cellStyle name="Обычный 2 2 2 6 2 3 2 2 2" xfId="33539"/>
    <cellStyle name="Обычный 2 2 2 6 2 3 2 3" xfId="25091"/>
    <cellStyle name="Обычный 2 2 2 6 2 3 3" xfId="12418"/>
    <cellStyle name="Обычный 2 2 2 6 2 3 3 2" xfId="29315"/>
    <cellStyle name="Обычный 2 2 2 6 2 3 4" xfId="20867"/>
    <cellStyle name="Обычный 2 2 2 6 2 4" xfId="5378"/>
    <cellStyle name="Обычный 2 2 2 6 2 4 2" xfId="13826"/>
    <cellStyle name="Обычный 2 2 2 6 2 4 2 2" xfId="30723"/>
    <cellStyle name="Обычный 2 2 2 6 2 4 3" xfId="22275"/>
    <cellStyle name="Обычный 2 2 2 6 2 5" xfId="9602"/>
    <cellStyle name="Обычный 2 2 2 6 2 5 2" xfId="26499"/>
    <cellStyle name="Обычный 2 2 2 6 2 6" xfId="18051"/>
    <cellStyle name="Обычный 2 2 2 6 3" xfId="1858"/>
    <cellStyle name="Обычный 2 2 2 6 3 2" xfId="6082"/>
    <cellStyle name="Обычный 2 2 2 6 3 2 2" xfId="14530"/>
    <cellStyle name="Обычный 2 2 2 6 3 2 2 2" xfId="31427"/>
    <cellStyle name="Обычный 2 2 2 6 3 2 3" xfId="22979"/>
    <cellStyle name="Обычный 2 2 2 6 3 3" xfId="10306"/>
    <cellStyle name="Обычный 2 2 2 6 3 3 2" xfId="27203"/>
    <cellStyle name="Обычный 2 2 2 6 3 4" xfId="18755"/>
    <cellStyle name="Обычный 2 2 2 6 4" xfId="3266"/>
    <cellStyle name="Обычный 2 2 2 6 4 2" xfId="7490"/>
    <cellStyle name="Обычный 2 2 2 6 4 2 2" xfId="15938"/>
    <cellStyle name="Обычный 2 2 2 6 4 2 2 2" xfId="32835"/>
    <cellStyle name="Обычный 2 2 2 6 4 2 3" xfId="24387"/>
    <cellStyle name="Обычный 2 2 2 6 4 3" xfId="11714"/>
    <cellStyle name="Обычный 2 2 2 6 4 3 2" xfId="28611"/>
    <cellStyle name="Обычный 2 2 2 6 4 4" xfId="20163"/>
    <cellStyle name="Обычный 2 2 2 6 5" xfId="4674"/>
    <cellStyle name="Обычный 2 2 2 6 5 2" xfId="13122"/>
    <cellStyle name="Обычный 2 2 2 6 5 2 2" xfId="30019"/>
    <cellStyle name="Обычный 2 2 2 6 5 3" xfId="21571"/>
    <cellStyle name="Обычный 2 2 2 6 6" xfId="8898"/>
    <cellStyle name="Обычный 2 2 2 6 6 2" xfId="25795"/>
    <cellStyle name="Обычный 2 2 2 6 7" xfId="17347"/>
    <cellStyle name="Обычный 2 2 2 6 8" xfId="34244"/>
    <cellStyle name="Обычный 2 2 2 7" xfId="802"/>
    <cellStyle name="Обычный 2 2 2 7 2" xfId="2210"/>
    <cellStyle name="Обычный 2 2 2 7 2 2" xfId="6434"/>
    <cellStyle name="Обычный 2 2 2 7 2 2 2" xfId="14882"/>
    <cellStyle name="Обычный 2 2 2 7 2 2 2 2" xfId="31779"/>
    <cellStyle name="Обычный 2 2 2 7 2 2 3" xfId="23331"/>
    <cellStyle name="Обычный 2 2 2 7 2 3" xfId="10658"/>
    <cellStyle name="Обычный 2 2 2 7 2 3 2" xfId="27555"/>
    <cellStyle name="Обычный 2 2 2 7 2 4" xfId="19107"/>
    <cellStyle name="Обычный 2 2 2 7 3" xfId="3618"/>
    <cellStyle name="Обычный 2 2 2 7 3 2" xfId="7842"/>
    <cellStyle name="Обычный 2 2 2 7 3 2 2" xfId="16290"/>
    <cellStyle name="Обычный 2 2 2 7 3 2 2 2" xfId="33187"/>
    <cellStyle name="Обычный 2 2 2 7 3 2 3" xfId="24739"/>
    <cellStyle name="Обычный 2 2 2 7 3 3" xfId="12066"/>
    <cellStyle name="Обычный 2 2 2 7 3 3 2" xfId="28963"/>
    <cellStyle name="Обычный 2 2 2 7 3 4" xfId="20515"/>
    <cellStyle name="Обычный 2 2 2 7 4" xfId="5026"/>
    <cellStyle name="Обычный 2 2 2 7 4 2" xfId="13474"/>
    <cellStyle name="Обычный 2 2 2 7 4 2 2" xfId="30371"/>
    <cellStyle name="Обычный 2 2 2 7 4 3" xfId="21923"/>
    <cellStyle name="Обычный 2 2 2 7 5" xfId="9250"/>
    <cellStyle name="Обычный 2 2 2 7 5 2" xfId="26147"/>
    <cellStyle name="Обычный 2 2 2 7 6" xfId="17699"/>
    <cellStyle name="Обычный 2 2 2 8" xfId="1506"/>
    <cellStyle name="Обычный 2 2 2 8 2" xfId="5730"/>
    <cellStyle name="Обычный 2 2 2 8 2 2" xfId="14178"/>
    <cellStyle name="Обычный 2 2 2 8 2 2 2" xfId="31075"/>
    <cellStyle name="Обычный 2 2 2 8 2 3" xfId="22627"/>
    <cellStyle name="Обычный 2 2 2 8 3" xfId="9954"/>
    <cellStyle name="Обычный 2 2 2 8 3 2" xfId="26851"/>
    <cellStyle name="Обычный 2 2 2 8 4" xfId="18403"/>
    <cellStyle name="Обычный 2 2 2 9" xfId="2914"/>
    <cellStyle name="Обычный 2 2 2 9 2" xfId="7138"/>
    <cellStyle name="Обычный 2 2 2 9 2 2" xfId="15586"/>
    <cellStyle name="Обычный 2 2 2 9 2 2 2" xfId="32483"/>
    <cellStyle name="Обычный 2 2 2 9 2 3" xfId="24035"/>
    <cellStyle name="Обычный 2 2 2 9 3" xfId="11362"/>
    <cellStyle name="Обычный 2 2 2 9 3 2" xfId="28259"/>
    <cellStyle name="Обычный 2 2 2 9 4" xfId="19811"/>
    <cellStyle name="Обычный 2 2 2_Отчет за 2015 год" xfId="22"/>
    <cellStyle name="Обычный 2 2 3" xfId="23"/>
    <cellStyle name="Обычный 2 2 3 10" xfId="8562"/>
    <cellStyle name="Обычный 2 2 3 10 2" xfId="25459"/>
    <cellStyle name="Обычный 2 2 3 11" xfId="17011"/>
    <cellStyle name="Обычный 2 2 3 12" xfId="33908"/>
    <cellStyle name="Обычный 2 2 3 2" xfId="24"/>
    <cellStyle name="Обычный 2 2 3 2 10" xfId="17012"/>
    <cellStyle name="Обычный 2 2 3 2 11" xfId="33909"/>
    <cellStyle name="Обычный 2 2 3 2 2" xfId="25"/>
    <cellStyle name="Обычный 2 2 3 2 2 10" xfId="33910"/>
    <cellStyle name="Обычный 2 2 3 2 2 2" xfId="26"/>
    <cellStyle name="Обычный 2 2 3 2 2 2 2" xfId="442"/>
    <cellStyle name="Обычный 2 2 3 2 2 2 2 2" xfId="1173"/>
    <cellStyle name="Обычный 2 2 3 2 2 2 2 2 2" xfId="2581"/>
    <cellStyle name="Обычный 2 2 3 2 2 2 2 2 2 2" xfId="6805"/>
    <cellStyle name="Обычный 2 2 3 2 2 2 2 2 2 2 2" xfId="15253"/>
    <cellStyle name="Обычный 2 2 3 2 2 2 2 2 2 2 2 2" xfId="32150"/>
    <cellStyle name="Обычный 2 2 3 2 2 2 2 2 2 2 3" xfId="23702"/>
    <cellStyle name="Обычный 2 2 3 2 2 2 2 2 2 3" xfId="11029"/>
    <cellStyle name="Обычный 2 2 3 2 2 2 2 2 2 3 2" xfId="27926"/>
    <cellStyle name="Обычный 2 2 3 2 2 2 2 2 2 4" xfId="19478"/>
    <cellStyle name="Обычный 2 2 3 2 2 2 2 2 3" xfId="3989"/>
    <cellStyle name="Обычный 2 2 3 2 2 2 2 2 3 2" xfId="8213"/>
    <cellStyle name="Обычный 2 2 3 2 2 2 2 2 3 2 2" xfId="16661"/>
    <cellStyle name="Обычный 2 2 3 2 2 2 2 2 3 2 2 2" xfId="33558"/>
    <cellStyle name="Обычный 2 2 3 2 2 2 2 2 3 2 3" xfId="25110"/>
    <cellStyle name="Обычный 2 2 3 2 2 2 2 2 3 3" xfId="12437"/>
    <cellStyle name="Обычный 2 2 3 2 2 2 2 2 3 3 2" xfId="29334"/>
    <cellStyle name="Обычный 2 2 3 2 2 2 2 2 3 4" xfId="20886"/>
    <cellStyle name="Обычный 2 2 3 2 2 2 2 2 4" xfId="5397"/>
    <cellStyle name="Обычный 2 2 3 2 2 2 2 2 4 2" xfId="13845"/>
    <cellStyle name="Обычный 2 2 3 2 2 2 2 2 4 2 2" xfId="30742"/>
    <cellStyle name="Обычный 2 2 3 2 2 2 2 2 4 3" xfId="22294"/>
    <cellStyle name="Обычный 2 2 3 2 2 2 2 2 5" xfId="9621"/>
    <cellStyle name="Обычный 2 2 3 2 2 2 2 2 5 2" xfId="26518"/>
    <cellStyle name="Обычный 2 2 3 2 2 2 2 2 6" xfId="18070"/>
    <cellStyle name="Обычный 2 2 3 2 2 2 2 3" xfId="1877"/>
    <cellStyle name="Обычный 2 2 3 2 2 2 2 3 2" xfId="6101"/>
    <cellStyle name="Обычный 2 2 3 2 2 2 2 3 2 2" xfId="14549"/>
    <cellStyle name="Обычный 2 2 3 2 2 2 2 3 2 2 2" xfId="31446"/>
    <cellStyle name="Обычный 2 2 3 2 2 2 2 3 2 3" xfId="22998"/>
    <cellStyle name="Обычный 2 2 3 2 2 2 2 3 3" xfId="10325"/>
    <cellStyle name="Обычный 2 2 3 2 2 2 2 3 3 2" xfId="27222"/>
    <cellStyle name="Обычный 2 2 3 2 2 2 2 3 4" xfId="18774"/>
    <cellStyle name="Обычный 2 2 3 2 2 2 2 4" xfId="3285"/>
    <cellStyle name="Обычный 2 2 3 2 2 2 2 4 2" xfId="7509"/>
    <cellStyle name="Обычный 2 2 3 2 2 2 2 4 2 2" xfId="15957"/>
    <cellStyle name="Обычный 2 2 3 2 2 2 2 4 2 2 2" xfId="32854"/>
    <cellStyle name="Обычный 2 2 3 2 2 2 2 4 2 3" xfId="24406"/>
    <cellStyle name="Обычный 2 2 3 2 2 2 2 4 3" xfId="11733"/>
    <cellStyle name="Обычный 2 2 3 2 2 2 2 4 3 2" xfId="28630"/>
    <cellStyle name="Обычный 2 2 3 2 2 2 2 4 4" xfId="20182"/>
    <cellStyle name="Обычный 2 2 3 2 2 2 2 5" xfId="4693"/>
    <cellStyle name="Обычный 2 2 3 2 2 2 2 5 2" xfId="13141"/>
    <cellStyle name="Обычный 2 2 3 2 2 2 2 5 2 2" xfId="30038"/>
    <cellStyle name="Обычный 2 2 3 2 2 2 2 5 3" xfId="21590"/>
    <cellStyle name="Обычный 2 2 3 2 2 2 2 6" xfId="8917"/>
    <cellStyle name="Обычный 2 2 3 2 2 2 2 6 2" xfId="25814"/>
    <cellStyle name="Обычный 2 2 3 2 2 2 2 7" xfId="17366"/>
    <cellStyle name="Обычный 2 2 3 2 2 2 2 8" xfId="34263"/>
    <cellStyle name="Обычный 2 2 3 2 2 2 3" xfId="821"/>
    <cellStyle name="Обычный 2 2 3 2 2 2 3 2" xfId="2229"/>
    <cellStyle name="Обычный 2 2 3 2 2 2 3 2 2" xfId="6453"/>
    <cellStyle name="Обычный 2 2 3 2 2 2 3 2 2 2" xfId="14901"/>
    <cellStyle name="Обычный 2 2 3 2 2 2 3 2 2 2 2" xfId="31798"/>
    <cellStyle name="Обычный 2 2 3 2 2 2 3 2 2 3" xfId="23350"/>
    <cellStyle name="Обычный 2 2 3 2 2 2 3 2 3" xfId="10677"/>
    <cellStyle name="Обычный 2 2 3 2 2 2 3 2 3 2" xfId="27574"/>
    <cellStyle name="Обычный 2 2 3 2 2 2 3 2 4" xfId="19126"/>
    <cellStyle name="Обычный 2 2 3 2 2 2 3 3" xfId="3637"/>
    <cellStyle name="Обычный 2 2 3 2 2 2 3 3 2" xfId="7861"/>
    <cellStyle name="Обычный 2 2 3 2 2 2 3 3 2 2" xfId="16309"/>
    <cellStyle name="Обычный 2 2 3 2 2 2 3 3 2 2 2" xfId="33206"/>
    <cellStyle name="Обычный 2 2 3 2 2 2 3 3 2 3" xfId="24758"/>
    <cellStyle name="Обычный 2 2 3 2 2 2 3 3 3" xfId="12085"/>
    <cellStyle name="Обычный 2 2 3 2 2 2 3 3 3 2" xfId="28982"/>
    <cellStyle name="Обычный 2 2 3 2 2 2 3 3 4" xfId="20534"/>
    <cellStyle name="Обычный 2 2 3 2 2 2 3 4" xfId="5045"/>
    <cellStyle name="Обычный 2 2 3 2 2 2 3 4 2" xfId="13493"/>
    <cellStyle name="Обычный 2 2 3 2 2 2 3 4 2 2" xfId="30390"/>
    <cellStyle name="Обычный 2 2 3 2 2 2 3 4 3" xfId="21942"/>
    <cellStyle name="Обычный 2 2 3 2 2 2 3 5" xfId="9269"/>
    <cellStyle name="Обычный 2 2 3 2 2 2 3 5 2" xfId="26166"/>
    <cellStyle name="Обычный 2 2 3 2 2 2 3 6" xfId="17718"/>
    <cellStyle name="Обычный 2 2 3 2 2 2 4" xfId="1525"/>
    <cellStyle name="Обычный 2 2 3 2 2 2 4 2" xfId="5749"/>
    <cellStyle name="Обычный 2 2 3 2 2 2 4 2 2" xfId="14197"/>
    <cellStyle name="Обычный 2 2 3 2 2 2 4 2 2 2" xfId="31094"/>
    <cellStyle name="Обычный 2 2 3 2 2 2 4 2 3" xfId="22646"/>
    <cellStyle name="Обычный 2 2 3 2 2 2 4 3" xfId="9973"/>
    <cellStyle name="Обычный 2 2 3 2 2 2 4 3 2" xfId="26870"/>
    <cellStyle name="Обычный 2 2 3 2 2 2 4 4" xfId="18422"/>
    <cellStyle name="Обычный 2 2 3 2 2 2 5" xfId="2933"/>
    <cellStyle name="Обычный 2 2 3 2 2 2 5 2" xfId="7157"/>
    <cellStyle name="Обычный 2 2 3 2 2 2 5 2 2" xfId="15605"/>
    <cellStyle name="Обычный 2 2 3 2 2 2 5 2 2 2" xfId="32502"/>
    <cellStyle name="Обычный 2 2 3 2 2 2 5 2 3" xfId="24054"/>
    <cellStyle name="Обычный 2 2 3 2 2 2 5 3" xfId="11381"/>
    <cellStyle name="Обычный 2 2 3 2 2 2 5 3 2" xfId="28278"/>
    <cellStyle name="Обычный 2 2 3 2 2 2 5 4" xfId="19830"/>
    <cellStyle name="Обычный 2 2 3 2 2 2 6" xfId="4341"/>
    <cellStyle name="Обычный 2 2 3 2 2 2 6 2" xfId="12789"/>
    <cellStyle name="Обычный 2 2 3 2 2 2 6 2 2" xfId="29686"/>
    <cellStyle name="Обычный 2 2 3 2 2 2 6 3" xfId="21238"/>
    <cellStyle name="Обычный 2 2 3 2 2 2 7" xfId="8565"/>
    <cellStyle name="Обычный 2 2 3 2 2 2 7 2" xfId="25462"/>
    <cellStyle name="Обычный 2 2 3 2 2 2 8" xfId="17014"/>
    <cellStyle name="Обычный 2 2 3 2 2 2 9" xfId="33911"/>
    <cellStyle name="Обычный 2 2 3 2 2 3" xfId="441"/>
    <cellStyle name="Обычный 2 2 3 2 2 3 2" xfId="1172"/>
    <cellStyle name="Обычный 2 2 3 2 2 3 2 2" xfId="2580"/>
    <cellStyle name="Обычный 2 2 3 2 2 3 2 2 2" xfId="6804"/>
    <cellStyle name="Обычный 2 2 3 2 2 3 2 2 2 2" xfId="15252"/>
    <cellStyle name="Обычный 2 2 3 2 2 3 2 2 2 2 2" xfId="32149"/>
    <cellStyle name="Обычный 2 2 3 2 2 3 2 2 2 3" xfId="23701"/>
    <cellStyle name="Обычный 2 2 3 2 2 3 2 2 3" xfId="11028"/>
    <cellStyle name="Обычный 2 2 3 2 2 3 2 2 3 2" xfId="27925"/>
    <cellStyle name="Обычный 2 2 3 2 2 3 2 2 4" xfId="19477"/>
    <cellStyle name="Обычный 2 2 3 2 2 3 2 3" xfId="3988"/>
    <cellStyle name="Обычный 2 2 3 2 2 3 2 3 2" xfId="8212"/>
    <cellStyle name="Обычный 2 2 3 2 2 3 2 3 2 2" xfId="16660"/>
    <cellStyle name="Обычный 2 2 3 2 2 3 2 3 2 2 2" xfId="33557"/>
    <cellStyle name="Обычный 2 2 3 2 2 3 2 3 2 3" xfId="25109"/>
    <cellStyle name="Обычный 2 2 3 2 2 3 2 3 3" xfId="12436"/>
    <cellStyle name="Обычный 2 2 3 2 2 3 2 3 3 2" xfId="29333"/>
    <cellStyle name="Обычный 2 2 3 2 2 3 2 3 4" xfId="20885"/>
    <cellStyle name="Обычный 2 2 3 2 2 3 2 4" xfId="5396"/>
    <cellStyle name="Обычный 2 2 3 2 2 3 2 4 2" xfId="13844"/>
    <cellStyle name="Обычный 2 2 3 2 2 3 2 4 2 2" xfId="30741"/>
    <cellStyle name="Обычный 2 2 3 2 2 3 2 4 3" xfId="22293"/>
    <cellStyle name="Обычный 2 2 3 2 2 3 2 5" xfId="9620"/>
    <cellStyle name="Обычный 2 2 3 2 2 3 2 5 2" xfId="26517"/>
    <cellStyle name="Обычный 2 2 3 2 2 3 2 6" xfId="18069"/>
    <cellStyle name="Обычный 2 2 3 2 2 3 3" xfId="1876"/>
    <cellStyle name="Обычный 2 2 3 2 2 3 3 2" xfId="6100"/>
    <cellStyle name="Обычный 2 2 3 2 2 3 3 2 2" xfId="14548"/>
    <cellStyle name="Обычный 2 2 3 2 2 3 3 2 2 2" xfId="31445"/>
    <cellStyle name="Обычный 2 2 3 2 2 3 3 2 3" xfId="22997"/>
    <cellStyle name="Обычный 2 2 3 2 2 3 3 3" xfId="10324"/>
    <cellStyle name="Обычный 2 2 3 2 2 3 3 3 2" xfId="27221"/>
    <cellStyle name="Обычный 2 2 3 2 2 3 3 4" xfId="18773"/>
    <cellStyle name="Обычный 2 2 3 2 2 3 4" xfId="3284"/>
    <cellStyle name="Обычный 2 2 3 2 2 3 4 2" xfId="7508"/>
    <cellStyle name="Обычный 2 2 3 2 2 3 4 2 2" xfId="15956"/>
    <cellStyle name="Обычный 2 2 3 2 2 3 4 2 2 2" xfId="32853"/>
    <cellStyle name="Обычный 2 2 3 2 2 3 4 2 3" xfId="24405"/>
    <cellStyle name="Обычный 2 2 3 2 2 3 4 3" xfId="11732"/>
    <cellStyle name="Обычный 2 2 3 2 2 3 4 3 2" xfId="28629"/>
    <cellStyle name="Обычный 2 2 3 2 2 3 4 4" xfId="20181"/>
    <cellStyle name="Обычный 2 2 3 2 2 3 5" xfId="4692"/>
    <cellStyle name="Обычный 2 2 3 2 2 3 5 2" xfId="13140"/>
    <cellStyle name="Обычный 2 2 3 2 2 3 5 2 2" xfId="30037"/>
    <cellStyle name="Обычный 2 2 3 2 2 3 5 3" xfId="21589"/>
    <cellStyle name="Обычный 2 2 3 2 2 3 6" xfId="8916"/>
    <cellStyle name="Обычный 2 2 3 2 2 3 6 2" xfId="25813"/>
    <cellStyle name="Обычный 2 2 3 2 2 3 7" xfId="17365"/>
    <cellStyle name="Обычный 2 2 3 2 2 3 8" xfId="34262"/>
    <cellStyle name="Обычный 2 2 3 2 2 4" xfId="820"/>
    <cellStyle name="Обычный 2 2 3 2 2 4 2" xfId="2228"/>
    <cellStyle name="Обычный 2 2 3 2 2 4 2 2" xfId="6452"/>
    <cellStyle name="Обычный 2 2 3 2 2 4 2 2 2" xfId="14900"/>
    <cellStyle name="Обычный 2 2 3 2 2 4 2 2 2 2" xfId="31797"/>
    <cellStyle name="Обычный 2 2 3 2 2 4 2 2 3" xfId="23349"/>
    <cellStyle name="Обычный 2 2 3 2 2 4 2 3" xfId="10676"/>
    <cellStyle name="Обычный 2 2 3 2 2 4 2 3 2" xfId="27573"/>
    <cellStyle name="Обычный 2 2 3 2 2 4 2 4" xfId="19125"/>
    <cellStyle name="Обычный 2 2 3 2 2 4 3" xfId="3636"/>
    <cellStyle name="Обычный 2 2 3 2 2 4 3 2" xfId="7860"/>
    <cellStyle name="Обычный 2 2 3 2 2 4 3 2 2" xfId="16308"/>
    <cellStyle name="Обычный 2 2 3 2 2 4 3 2 2 2" xfId="33205"/>
    <cellStyle name="Обычный 2 2 3 2 2 4 3 2 3" xfId="24757"/>
    <cellStyle name="Обычный 2 2 3 2 2 4 3 3" xfId="12084"/>
    <cellStyle name="Обычный 2 2 3 2 2 4 3 3 2" xfId="28981"/>
    <cellStyle name="Обычный 2 2 3 2 2 4 3 4" xfId="20533"/>
    <cellStyle name="Обычный 2 2 3 2 2 4 4" xfId="5044"/>
    <cellStyle name="Обычный 2 2 3 2 2 4 4 2" xfId="13492"/>
    <cellStyle name="Обычный 2 2 3 2 2 4 4 2 2" xfId="30389"/>
    <cellStyle name="Обычный 2 2 3 2 2 4 4 3" xfId="21941"/>
    <cellStyle name="Обычный 2 2 3 2 2 4 5" xfId="9268"/>
    <cellStyle name="Обычный 2 2 3 2 2 4 5 2" xfId="26165"/>
    <cellStyle name="Обычный 2 2 3 2 2 4 6" xfId="17717"/>
    <cellStyle name="Обычный 2 2 3 2 2 5" xfId="1524"/>
    <cellStyle name="Обычный 2 2 3 2 2 5 2" xfId="5748"/>
    <cellStyle name="Обычный 2 2 3 2 2 5 2 2" xfId="14196"/>
    <cellStyle name="Обычный 2 2 3 2 2 5 2 2 2" xfId="31093"/>
    <cellStyle name="Обычный 2 2 3 2 2 5 2 3" xfId="22645"/>
    <cellStyle name="Обычный 2 2 3 2 2 5 3" xfId="9972"/>
    <cellStyle name="Обычный 2 2 3 2 2 5 3 2" xfId="26869"/>
    <cellStyle name="Обычный 2 2 3 2 2 5 4" xfId="18421"/>
    <cellStyle name="Обычный 2 2 3 2 2 6" xfId="2932"/>
    <cellStyle name="Обычный 2 2 3 2 2 6 2" xfId="7156"/>
    <cellStyle name="Обычный 2 2 3 2 2 6 2 2" xfId="15604"/>
    <cellStyle name="Обычный 2 2 3 2 2 6 2 2 2" xfId="32501"/>
    <cellStyle name="Обычный 2 2 3 2 2 6 2 3" xfId="24053"/>
    <cellStyle name="Обычный 2 2 3 2 2 6 3" xfId="11380"/>
    <cellStyle name="Обычный 2 2 3 2 2 6 3 2" xfId="28277"/>
    <cellStyle name="Обычный 2 2 3 2 2 6 4" xfId="19829"/>
    <cellStyle name="Обычный 2 2 3 2 2 7" xfId="4340"/>
    <cellStyle name="Обычный 2 2 3 2 2 7 2" xfId="12788"/>
    <cellStyle name="Обычный 2 2 3 2 2 7 2 2" xfId="29685"/>
    <cellStyle name="Обычный 2 2 3 2 2 7 3" xfId="21237"/>
    <cellStyle name="Обычный 2 2 3 2 2 8" xfId="8564"/>
    <cellStyle name="Обычный 2 2 3 2 2 8 2" xfId="25461"/>
    <cellStyle name="Обычный 2 2 3 2 2 9" xfId="17013"/>
    <cellStyle name="Обычный 2 2 3 2 3" xfId="27"/>
    <cellStyle name="Обычный 2 2 3 2 3 2" xfId="443"/>
    <cellStyle name="Обычный 2 2 3 2 3 2 2" xfId="1174"/>
    <cellStyle name="Обычный 2 2 3 2 3 2 2 2" xfId="2582"/>
    <cellStyle name="Обычный 2 2 3 2 3 2 2 2 2" xfId="6806"/>
    <cellStyle name="Обычный 2 2 3 2 3 2 2 2 2 2" xfId="15254"/>
    <cellStyle name="Обычный 2 2 3 2 3 2 2 2 2 2 2" xfId="32151"/>
    <cellStyle name="Обычный 2 2 3 2 3 2 2 2 2 3" xfId="23703"/>
    <cellStyle name="Обычный 2 2 3 2 3 2 2 2 3" xfId="11030"/>
    <cellStyle name="Обычный 2 2 3 2 3 2 2 2 3 2" xfId="27927"/>
    <cellStyle name="Обычный 2 2 3 2 3 2 2 2 4" xfId="19479"/>
    <cellStyle name="Обычный 2 2 3 2 3 2 2 3" xfId="3990"/>
    <cellStyle name="Обычный 2 2 3 2 3 2 2 3 2" xfId="8214"/>
    <cellStyle name="Обычный 2 2 3 2 3 2 2 3 2 2" xfId="16662"/>
    <cellStyle name="Обычный 2 2 3 2 3 2 2 3 2 2 2" xfId="33559"/>
    <cellStyle name="Обычный 2 2 3 2 3 2 2 3 2 3" xfId="25111"/>
    <cellStyle name="Обычный 2 2 3 2 3 2 2 3 3" xfId="12438"/>
    <cellStyle name="Обычный 2 2 3 2 3 2 2 3 3 2" xfId="29335"/>
    <cellStyle name="Обычный 2 2 3 2 3 2 2 3 4" xfId="20887"/>
    <cellStyle name="Обычный 2 2 3 2 3 2 2 4" xfId="5398"/>
    <cellStyle name="Обычный 2 2 3 2 3 2 2 4 2" xfId="13846"/>
    <cellStyle name="Обычный 2 2 3 2 3 2 2 4 2 2" xfId="30743"/>
    <cellStyle name="Обычный 2 2 3 2 3 2 2 4 3" xfId="22295"/>
    <cellStyle name="Обычный 2 2 3 2 3 2 2 5" xfId="9622"/>
    <cellStyle name="Обычный 2 2 3 2 3 2 2 5 2" xfId="26519"/>
    <cellStyle name="Обычный 2 2 3 2 3 2 2 6" xfId="18071"/>
    <cellStyle name="Обычный 2 2 3 2 3 2 3" xfId="1878"/>
    <cellStyle name="Обычный 2 2 3 2 3 2 3 2" xfId="6102"/>
    <cellStyle name="Обычный 2 2 3 2 3 2 3 2 2" xfId="14550"/>
    <cellStyle name="Обычный 2 2 3 2 3 2 3 2 2 2" xfId="31447"/>
    <cellStyle name="Обычный 2 2 3 2 3 2 3 2 3" xfId="22999"/>
    <cellStyle name="Обычный 2 2 3 2 3 2 3 3" xfId="10326"/>
    <cellStyle name="Обычный 2 2 3 2 3 2 3 3 2" xfId="27223"/>
    <cellStyle name="Обычный 2 2 3 2 3 2 3 4" xfId="18775"/>
    <cellStyle name="Обычный 2 2 3 2 3 2 4" xfId="3286"/>
    <cellStyle name="Обычный 2 2 3 2 3 2 4 2" xfId="7510"/>
    <cellStyle name="Обычный 2 2 3 2 3 2 4 2 2" xfId="15958"/>
    <cellStyle name="Обычный 2 2 3 2 3 2 4 2 2 2" xfId="32855"/>
    <cellStyle name="Обычный 2 2 3 2 3 2 4 2 3" xfId="24407"/>
    <cellStyle name="Обычный 2 2 3 2 3 2 4 3" xfId="11734"/>
    <cellStyle name="Обычный 2 2 3 2 3 2 4 3 2" xfId="28631"/>
    <cellStyle name="Обычный 2 2 3 2 3 2 4 4" xfId="20183"/>
    <cellStyle name="Обычный 2 2 3 2 3 2 5" xfId="4694"/>
    <cellStyle name="Обычный 2 2 3 2 3 2 5 2" xfId="13142"/>
    <cellStyle name="Обычный 2 2 3 2 3 2 5 2 2" xfId="30039"/>
    <cellStyle name="Обычный 2 2 3 2 3 2 5 3" xfId="21591"/>
    <cellStyle name="Обычный 2 2 3 2 3 2 6" xfId="8918"/>
    <cellStyle name="Обычный 2 2 3 2 3 2 6 2" xfId="25815"/>
    <cellStyle name="Обычный 2 2 3 2 3 2 7" xfId="17367"/>
    <cellStyle name="Обычный 2 2 3 2 3 2 8" xfId="34264"/>
    <cellStyle name="Обычный 2 2 3 2 3 3" xfId="822"/>
    <cellStyle name="Обычный 2 2 3 2 3 3 2" xfId="2230"/>
    <cellStyle name="Обычный 2 2 3 2 3 3 2 2" xfId="6454"/>
    <cellStyle name="Обычный 2 2 3 2 3 3 2 2 2" xfId="14902"/>
    <cellStyle name="Обычный 2 2 3 2 3 3 2 2 2 2" xfId="31799"/>
    <cellStyle name="Обычный 2 2 3 2 3 3 2 2 3" xfId="23351"/>
    <cellStyle name="Обычный 2 2 3 2 3 3 2 3" xfId="10678"/>
    <cellStyle name="Обычный 2 2 3 2 3 3 2 3 2" xfId="27575"/>
    <cellStyle name="Обычный 2 2 3 2 3 3 2 4" xfId="19127"/>
    <cellStyle name="Обычный 2 2 3 2 3 3 3" xfId="3638"/>
    <cellStyle name="Обычный 2 2 3 2 3 3 3 2" xfId="7862"/>
    <cellStyle name="Обычный 2 2 3 2 3 3 3 2 2" xfId="16310"/>
    <cellStyle name="Обычный 2 2 3 2 3 3 3 2 2 2" xfId="33207"/>
    <cellStyle name="Обычный 2 2 3 2 3 3 3 2 3" xfId="24759"/>
    <cellStyle name="Обычный 2 2 3 2 3 3 3 3" xfId="12086"/>
    <cellStyle name="Обычный 2 2 3 2 3 3 3 3 2" xfId="28983"/>
    <cellStyle name="Обычный 2 2 3 2 3 3 3 4" xfId="20535"/>
    <cellStyle name="Обычный 2 2 3 2 3 3 4" xfId="5046"/>
    <cellStyle name="Обычный 2 2 3 2 3 3 4 2" xfId="13494"/>
    <cellStyle name="Обычный 2 2 3 2 3 3 4 2 2" xfId="30391"/>
    <cellStyle name="Обычный 2 2 3 2 3 3 4 3" xfId="21943"/>
    <cellStyle name="Обычный 2 2 3 2 3 3 5" xfId="9270"/>
    <cellStyle name="Обычный 2 2 3 2 3 3 5 2" xfId="26167"/>
    <cellStyle name="Обычный 2 2 3 2 3 3 6" xfId="17719"/>
    <cellStyle name="Обычный 2 2 3 2 3 4" xfId="1526"/>
    <cellStyle name="Обычный 2 2 3 2 3 4 2" xfId="5750"/>
    <cellStyle name="Обычный 2 2 3 2 3 4 2 2" xfId="14198"/>
    <cellStyle name="Обычный 2 2 3 2 3 4 2 2 2" xfId="31095"/>
    <cellStyle name="Обычный 2 2 3 2 3 4 2 3" xfId="22647"/>
    <cellStyle name="Обычный 2 2 3 2 3 4 3" xfId="9974"/>
    <cellStyle name="Обычный 2 2 3 2 3 4 3 2" xfId="26871"/>
    <cellStyle name="Обычный 2 2 3 2 3 4 4" xfId="18423"/>
    <cellStyle name="Обычный 2 2 3 2 3 5" xfId="2934"/>
    <cellStyle name="Обычный 2 2 3 2 3 5 2" xfId="7158"/>
    <cellStyle name="Обычный 2 2 3 2 3 5 2 2" xfId="15606"/>
    <cellStyle name="Обычный 2 2 3 2 3 5 2 2 2" xfId="32503"/>
    <cellStyle name="Обычный 2 2 3 2 3 5 2 3" xfId="24055"/>
    <cellStyle name="Обычный 2 2 3 2 3 5 3" xfId="11382"/>
    <cellStyle name="Обычный 2 2 3 2 3 5 3 2" xfId="28279"/>
    <cellStyle name="Обычный 2 2 3 2 3 5 4" xfId="19831"/>
    <cellStyle name="Обычный 2 2 3 2 3 6" xfId="4342"/>
    <cellStyle name="Обычный 2 2 3 2 3 6 2" xfId="12790"/>
    <cellStyle name="Обычный 2 2 3 2 3 6 2 2" xfId="29687"/>
    <cellStyle name="Обычный 2 2 3 2 3 6 3" xfId="21239"/>
    <cellStyle name="Обычный 2 2 3 2 3 7" xfId="8566"/>
    <cellStyle name="Обычный 2 2 3 2 3 7 2" xfId="25463"/>
    <cellStyle name="Обычный 2 2 3 2 3 8" xfId="17015"/>
    <cellStyle name="Обычный 2 2 3 2 3 9" xfId="33912"/>
    <cellStyle name="Обычный 2 2 3 2 4" xfId="440"/>
    <cellStyle name="Обычный 2 2 3 2 4 2" xfId="1171"/>
    <cellStyle name="Обычный 2 2 3 2 4 2 2" xfId="2579"/>
    <cellStyle name="Обычный 2 2 3 2 4 2 2 2" xfId="6803"/>
    <cellStyle name="Обычный 2 2 3 2 4 2 2 2 2" xfId="15251"/>
    <cellStyle name="Обычный 2 2 3 2 4 2 2 2 2 2" xfId="32148"/>
    <cellStyle name="Обычный 2 2 3 2 4 2 2 2 3" xfId="23700"/>
    <cellStyle name="Обычный 2 2 3 2 4 2 2 3" xfId="11027"/>
    <cellStyle name="Обычный 2 2 3 2 4 2 2 3 2" xfId="27924"/>
    <cellStyle name="Обычный 2 2 3 2 4 2 2 4" xfId="19476"/>
    <cellStyle name="Обычный 2 2 3 2 4 2 3" xfId="3987"/>
    <cellStyle name="Обычный 2 2 3 2 4 2 3 2" xfId="8211"/>
    <cellStyle name="Обычный 2 2 3 2 4 2 3 2 2" xfId="16659"/>
    <cellStyle name="Обычный 2 2 3 2 4 2 3 2 2 2" xfId="33556"/>
    <cellStyle name="Обычный 2 2 3 2 4 2 3 2 3" xfId="25108"/>
    <cellStyle name="Обычный 2 2 3 2 4 2 3 3" xfId="12435"/>
    <cellStyle name="Обычный 2 2 3 2 4 2 3 3 2" xfId="29332"/>
    <cellStyle name="Обычный 2 2 3 2 4 2 3 4" xfId="20884"/>
    <cellStyle name="Обычный 2 2 3 2 4 2 4" xfId="5395"/>
    <cellStyle name="Обычный 2 2 3 2 4 2 4 2" xfId="13843"/>
    <cellStyle name="Обычный 2 2 3 2 4 2 4 2 2" xfId="30740"/>
    <cellStyle name="Обычный 2 2 3 2 4 2 4 3" xfId="22292"/>
    <cellStyle name="Обычный 2 2 3 2 4 2 5" xfId="9619"/>
    <cellStyle name="Обычный 2 2 3 2 4 2 5 2" xfId="26516"/>
    <cellStyle name="Обычный 2 2 3 2 4 2 6" xfId="18068"/>
    <cellStyle name="Обычный 2 2 3 2 4 3" xfId="1875"/>
    <cellStyle name="Обычный 2 2 3 2 4 3 2" xfId="6099"/>
    <cellStyle name="Обычный 2 2 3 2 4 3 2 2" xfId="14547"/>
    <cellStyle name="Обычный 2 2 3 2 4 3 2 2 2" xfId="31444"/>
    <cellStyle name="Обычный 2 2 3 2 4 3 2 3" xfId="22996"/>
    <cellStyle name="Обычный 2 2 3 2 4 3 3" xfId="10323"/>
    <cellStyle name="Обычный 2 2 3 2 4 3 3 2" xfId="27220"/>
    <cellStyle name="Обычный 2 2 3 2 4 3 4" xfId="18772"/>
    <cellStyle name="Обычный 2 2 3 2 4 4" xfId="3283"/>
    <cellStyle name="Обычный 2 2 3 2 4 4 2" xfId="7507"/>
    <cellStyle name="Обычный 2 2 3 2 4 4 2 2" xfId="15955"/>
    <cellStyle name="Обычный 2 2 3 2 4 4 2 2 2" xfId="32852"/>
    <cellStyle name="Обычный 2 2 3 2 4 4 2 3" xfId="24404"/>
    <cellStyle name="Обычный 2 2 3 2 4 4 3" xfId="11731"/>
    <cellStyle name="Обычный 2 2 3 2 4 4 3 2" xfId="28628"/>
    <cellStyle name="Обычный 2 2 3 2 4 4 4" xfId="20180"/>
    <cellStyle name="Обычный 2 2 3 2 4 5" xfId="4691"/>
    <cellStyle name="Обычный 2 2 3 2 4 5 2" xfId="13139"/>
    <cellStyle name="Обычный 2 2 3 2 4 5 2 2" xfId="30036"/>
    <cellStyle name="Обычный 2 2 3 2 4 5 3" xfId="21588"/>
    <cellStyle name="Обычный 2 2 3 2 4 6" xfId="8915"/>
    <cellStyle name="Обычный 2 2 3 2 4 6 2" xfId="25812"/>
    <cellStyle name="Обычный 2 2 3 2 4 7" xfId="17364"/>
    <cellStyle name="Обычный 2 2 3 2 4 8" xfId="34261"/>
    <cellStyle name="Обычный 2 2 3 2 5" xfId="819"/>
    <cellStyle name="Обычный 2 2 3 2 5 2" xfId="2227"/>
    <cellStyle name="Обычный 2 2 3 2 5 2 2" xfId="6451"/>
    <cellStyle name="Обычный 2 2 3 2 5 2 2 2" xfId="14899"/>
    <cellStyle name="Обычный 2 2 3 2 5 2 2 2 2" xfId="31796"/>
    <cellStyle name="Обычный 2 2 3 2 5 2 2 3" xfId="23348"/>
    <cellStyle name="Обычный 2 2 3 2 5 2 3" xfId="10675"/>
    <cellStyle name="Обычный 2 2 3 2 5 2 3 2" xfId="27572"/>
    <cellStyle name="Обычный 2 2 3 2 5 2 4" xfId="19124"/>
    <cellStyle name="Обычный 2 2 3 2 5 3" xfId="3635"/>
    <cellStyle name="Обычный 2 2 3 2 5 3 2" xfId="7859"/>
    <cellStyle name="Обычный 2 2 3 2 5 3 2 2" xfId="16307"/>
    <cellStyle name="Обычный 2 2 3 2 5 3 2 2 2" xfId="33204"/>
    <cellStyle name="Обычный 2 2 3 2 5 3 2 3" xfId="24756"/>
    <cellStyle name="Обычный 2 2 3 2 5 3 3" xfId="12083"/>
    <cellStyle name="Обычный 2 2 3 2 5 3 3 2" xfId="28980"/>
    <cellStyle name="Обычный 2 2 3 2 5 3 4" xfId="20532"/>
    <cellStyle name="Обычный 2 2 3 2 5 4" xfId="5043"/>
    <cellStyle name="Обычный 2 2 3 2 5 4 2" xfId="13491"/>
    <cellStyle name="Обычный 2 2 3 2 5 4 2 2" xfId="30388"/>
    <cellStyle name="Обычный 2 2 3 2 5 4 3" xfId="21940"/>
    <cellStyle name="Обычный 2 2 3 2 5 5" xfId="9267"/>
    <cellStyle name="Обычный 2 2 3 2 5 5 2" xfId="26164"/>
    <cellStyle name="Обычный 2 2 3 2 5 6" xfId="17716"/>
    <cellStyle name="Обычный 2 2 3 2 6" xfId="1523"/>
    <cellStyle name="Обычный 2 2 3 2 6 2" xfId="5747"/>
    <cellStyle name="Обычный 2 2 3 2 6 2 2" xfId="14195"/>
    <cellStyle name="Обычный 2 2 3 2 6 2 2 2" xfId="31092"/>
    <cellStyle name="Обычный 2 2 3 2 6 2 3" xfId="22644"/>
    <cellStyle name="Обычный 2 2 3 2 6 3" xfId="9971"/>
    <cellStyle name="Обычный 2 2 3 2 6 3 2" xfId="26868"/>
    <cellStyle name="Обычный 2 2 3 2 6 4" xfId="18420"/>
    <cellStyle name="Обычный 2 2 3 2 7" xfId="2931"/>
    <cellStyle name="Обычный 2 2 3 2 7 2" xfId="7155"/>
    <cellStyle name="Обычный 2 2 3 2 7 2 2" xfId="15603"/>
    <cellStyle name="Обычный 2 2 3 2 7 2 2 2" xfId="32500"/>
    <cellStyle name="Обычный 2 2 3 2 7 2 3" xfId="24052"/>
    <cellStyle name="Обычный 2 2 3 2 7 3" xfId="11379"/>
    <cellStyle name="Обычный 2 2 3 2 7 3 2" xfId="28276"/>
    <cellStyle name="Обычный 2 2 3 2 7 4" xfId="19828"/>
    <cellStyle name="Обычный 2 2 3 2 8" xfId="4339"/>
    <cellStyle name="Обычный 2 2 3 2 8 2" xfId="12787"/>
    <cellStyle name="Обычный 2 2 3 2 8 2 2" xfId="29684"/>
    <cellStyle name="Обычный 2 2 3 2 8 3" xfId="21236"/>
    <cellStyle name="Обычный 2 2 3 2 9" xfId="8563"/>
    <cellStyle name="Обычный 2 2 3 2 9 2" xfId="25460"/>
    <cellStyle name="Обычный 2 2 3 3" xfId="28"/>
    <cellStyle name="Обычный 2 2 3 3 10" xfId="33913"/>
    <cellStyle name="Обычный 2 2 3 3 2" xfId="29"/>
    <cellStyle name="Обычный 2 2 3 3 2 2" xfId="445"/>
    <cellStyle name="Обычный 2 2 3 3 2 2 2" xfId="1176"/>
    <cellStyle name="Обычный 2 2 3 3 2 2 2 2" xfId="2584"/>
    <cellStyle name="Обычный 2 2 3 3 2 2 2 2 2" xfId="6808"/>
    <cellStyle name="Обычный 2 2 3 3 2 2 2 2 2 2" xfId="15256"/>
    <cellStyle name="Обычный 2 2 3 3 2 2 2 2 2 2 2" xfId="32153"/>
    <cellStyle name="Обычный 2 2 3 3 2 2 2 2 2 3" xfId="23705"/>
    <cellStyle name="Обычный 2 2 3 3 2 2 2 2 3" xfId="11032"/>
    <cellStyle name="Обычный 2 2 3 3 2 2 2 2 3 2" xfId="27929"/>
    <cellStyle name="Обычный 2 2 3 3 2 2 2 2 4" xfId="19481"/>
    <cellStyle name="Обычный 2 2 3 3 2 2 2 3" xfId="3992"/>
    <cellStyle name="Обычный 2 2 3 3 2 2 2 3 2" xfId="8216"/>
    <cellStyle name="Обычный 2 2 3 3 2 2 2 3 2 2" xfId="16664"/>
    <cellStyle name="Обычный 2 2 3 3 2 2 2 3 2 2 2" xfId="33561"/>
    <cellStyle name="Обычный 2 2 3 3 2 2 2 3 2 3" xfId="25113"/>
    <cellStyle name="Обычный 2 2 3 3 2 2 2 3 3" xfId="12440"/>
    <cellStyle name="Обычный 2 2 3 3 2 2 2 3 3 2" xfId="29337"/>
    <cellStyle name="Обычный 2 2 3 3 2 2 2 3 4" xfId="20889"/>
    <cellStyle name="Обычный 2 2 3 3 2 2 2 4" xfId="5400"/>
    <cellStyle name="Обычный 2 2 3 3 2 2 2 4 2" xfId="13848"/>
    <cellStyle name="Обычный 2 2 3 3 2 2 2 4 2 2" xfId="30745"/>
    <cellStyle name="Обычный 2 2 3 3 2 2 2 4 3" xfId="22297"/>
    <cellStyle name="Обычный 2 2 3 3 2 2 2 5" xfId="9624"/>
    <cellStyle name="Обычный 2 2 3 3 2 2 2 5 2" xfId="26521"/>
    <cellStyle name="Обычный 2 2 3 3 2 2 2 6" xfId="18073"/>
    <cellStyle name="Обычный 2 2 3 3 2 2 3" xfId="1880"/>
    <cellStyle name="Обычный 2 2 3 3 2 2 3 2" xfId="6104"/>
    <cellStyle name="Обычный 2 2 3 3 2 2 3 2 2" xfId="14552"/>
    <cellStyle name="Обычный 2 2 3 3 2 2 3 2 2 2" xfId="31449"/>
    <cellStyle name="Обычный 2 2 3 3 2 2 3 2 3" xfId="23001"/>
    <cellStyle name="Обычный 2 2 3 3 2 2 3 3" xfId="10328"/>
    <cellStyle name="Обычный 2 2 3 3 2 2 3 3 2" xfId="27225"/>
    <cellStyle name="Обычный 2 2 3 3 2 2 3 4" xfId="18777"/>
    <cellStyle name="Обычный 2 2 3 3 2 2 4" xfId="3288"/>
    <cellStyle name="Обычный 2 2 3 3 2 2 4 2" xfId="7512"/>
    <cellStyle name="Обычный 2 2 3 3 2 2 4 2 2" xfId="15960"/>
    <cellStyle name="Обычный 2 2 3 3 2 2 4 2 2 2" xfId="32857"/>
    <cellStyle name="Обычный 2 2 3 3 2 2 4 2 3" xfId="24409"/>
    <cellStyle name="Обычный 2 2 3 3 2 2 4 3" xfId="11736"/>
    <cellStyle name="Обычный 2 2 3 3 2 2 4 3 2" xfId="28633"/>
    <cellStyle name="Обычный 2 2 3 3 2 2 4 4" xfId="20185"/>
    <cellStyle name="Обычный 2 2 3 3 2 2 5" xfId="4696"/>
    <cellStyle name="Обычный 2 2 3 3 2 2 5 2" xfId="13144"/>
    <cellStyle name="Обычный 2 2 3 3 2 2 5 2 2" xfId="30041"/>
    <cellStyle name="Обычный 2 2 3 3 2 2 5 3" xfId="21593"/>
    <cellStyle name="Обычный 2 2 3 3 2 2 6" xfId="8920"/>
    <cellStyle name="Обычный 2 2 3 3 2 2 6 2" xfId="25817"/>
    <cellStyle name="Обычный 2 2 3 3 2 2 7" xfId="17369"/>
    <cellStyle name="Обычный 2 2 3 3 2 2 8" xfId="34266"/>
    <cellStyle name="Обычный 2 2 3 3 2 3" xfId="824"/>
    <cellStyle name="Обычный 2 2 3 3 2 3 2" xfId="2232"/>
    <cellStyle name="Обычный 2 2 3 3 2 3 2 2" xfId="6456"/>
    <cellStyle name="Обычный 2 2 3 3 2 3 2 2 2" xfId="14904"/>
    <cellStyle name="Обычный 2 2 3 3 2 3 2 2 2 2" xfId="31801"/>
    <cellStyle name="Обычный 2 2 3 3 2 3 2 2 3" xfId="23353"/>
    <cellStyle name="Обычный 2 2 3 3 2 3 2 3" xfId="10680"/>
    <cellStyle name="Обычный 2 2 3 3 2 3 2 3 2" xfId="27577"/>
    <cellStyle name="Обычный 2 2 3 3 2 3 2 4" xfId="19129"/>
    <cellStyle name="Обычный 2 2 3 3 2 3 3" xfId="3640"/>
    <cellStyle name="Обычный 2 2 3 3 2 3 3 2" xfId="7864"/>
    <cellStyle name="Обычный 2 2 3 3 2 3 3 2 2" xfId="16312"/>
    <cellStyle name="Обычный 2 2 3 3 2 3 3 2 2 2" xfId="33209"/>
    <cellStyle name="Обычный 2 2 3 3 2 3 3 2 3" xfId="24761"/>
    <cellStyle name="Обычный 2 2 3 3 2 3 3 3" xfId="12088"/>
    <cellStyle name="Обычный 2 2 3 3 2 3 3 3 2" xfId="28985"/>
    <cellStyle name="Обычный 2 2 3 3 2 3 3 4" xfId="20537"/>
    <cellStyle name="Обычный 2 2 3 3 2 3 4" xfId="5048"/>
    <cellStyle name="Обычный 2 2 3 3 2 3 4 2" xfId="13496"/>
    <cellStyle name="Обычный 2 2 3 3 2 3 4 2 2" xfId="30393"/>
    <cellStyle name="Обычный 2 2 3 3 2 3 4 3" xfId="21945"/>
    <cellStyle name="Обычный 2 2 3 3 2 3 5" xfId="9272"/>
    <cellStyle name="Обычный 2 2 3 3 2 3 5 2" xfId="26169"/>
    <cellStyle name="Обычный 2 2 3 3 2 3 6" xfId="17721"/>
    <cellStyle name="Обычный 2 2 3 3 2 4" xfId="1528"/>
    <cellStyle name="Обычный 2 2 3 3 2 4 2" xfId="5752"/>
    <cellStyle name="Обычный 2 2 3 3 2 4 2 2" xfId="14200"/>
    <cellStyle name="Обычный 2 2 3 3 2 4 2 2 2" xfId="31097"/>
    <cellStyle name="Обычный 2 2 3 3 2 4 2 3" xfId="22649"/>
    <cellStyle name="Обычный 2 2 3 3 2 4 3" xfId="9976"/>
    <cellStyle name="Обычный 2 2 3 3 2 4 3 2" xfId="26873"/>
    <cellStyle name="Обычный 2 2 3 3 2 4 4" xfId="18425"/>
    <cellStyle name="Обычный 2 2 3 3 2 5" xfId="2936"/>
    <cellStyle name="Обычный 2 2 3 3 2 5 2" xfId="7160"/>
    <cellStyle name="Обычный 2 2 3 3 2 5 2 2" xfId="15608"/>
    <cellStyle name="Обычный 2 2 3 3 2 5 2 2 2" xfId="32505"/>
    <cellStyle name="Обычный 2 2 3 3 2 5 2 3" xfId="24057"/>
    <cellStyle name="Обычный 2 2 3 3 2 5 3" xfId="11384"/>
    <cellStyle name="Обычный 2 2 3 3 2 5 3 2" xfId="28281"/>
    <cellStyle name="Обычный 2 2 3 3 2 5 4" xfId="19833"/>
    <cellStyle name="Обычный 2 2 3 3 2 6" xfId="4344"/>
    <cellStyle name="Обычный 2 2 3 3 2 6 2" xfId="12792"/>
    <cellStyle name="Обычный 2 2 3 3 2 6 2 2" xfId="29689"/>
    <cellStyle name="Обычный 2 2 3 3 2 6 3" xfId="21241"/>
    <cellStyle name="Обычный 2 2 3 3 2 7" xfId="8568"/>
    <cellStyle name="Обычный 2 2 3 3 2 7 2" xfId="25465"/>
    <cellStyle name="Обычный 2 2 3 3 2 8" xfId="17017"/>
    <cellStyle name="Обычный 2 2 3 3 2 9" xfId="33914"/>
    <cellStyle name="Обычный 2 2 3 3 3" xfId="444"/>
    <cellStyle name="Обычный 2 2 3 3 3 2" xfId="1175"/>
    <cellStyle name="Обычный 2 2 3 3 3 2 2" xfId="2583"/>
    <cellStyle name="Обычный 2 2 3 3 3 2 2 2" xfId="6807"/>
    <cellStyle name="Обычный 2 2 3 3 3 2 2 2 2" xfId="15255"/>
    <cellStyle name="Обычный 2 2 3 3 3 2 2 2 2 2" xfId="32152"/>
    <cellStyle name="Обычный 2 2 3 3 3 2 2 2 3" xfId="23704"/>
    <cellStyle name="Обычный 2 2 3 3 3 2 2 3" xfId="11031"/>
    <cellStyle name="Обычный 2 2 3 3 3 2 2 3 2" xfId="27928"/>
    <cellStyle name="Обычный 2 2 3 3 3 2 2 4" xfId="19480"/>
    <cellStyle name="Обычный 2 2 3 3 3 2 3" xfId="3991"/>
    <cellStyle name="Обычный 2 2 3 3 3 2 3 2" xfId="8215"/>
    <cellStyle name="Обычный 2 2 3 3 3 2 3 2 2" xfId="16663"/>
    <cellStyle name="Обычный 2 2 3 3 3 2 3 2 2 2" xfId="33560"/>
    <cellStyle name="Обычный 2 2 3 3 3 2 3 2 3" xfId="25112"/>
    <cellStyle name="Обычный 2 2 3 3 3 2 3 3" xfId="12439"/>
    <cellStyle name="Обычный 2 2 3 3 3 2 3 3 2" xfId="29336"/>
    <cellStyle name="Обычный 2 2 3 3 3 2 3 4" xfId="20888"/>
    <cellStyle name="Обычный 2 2 3 3 3 2 4" xfId="5399"/>
    <cellStyle name="Обычный 2 2 3 3 3 2 4 2" xfId="13847"/>
    <cellStyle name="Обычный 2 2 3 3 3 2 4 2 2" xfId="30744"/>
    <cellStyle name="Обычный 2 2 3 3 3 2 4 3" xfId="22296"/>
    <cellStyle name="Обычный 2 2 3 3 3 2 5" xfId="9623"/>
    <cellStyle name="Обычный 2 2 3 3 3 2 5 2" xfId="26520"/>
    <cellStyle name="Обычный 2 2 3 3 3 2 6" xfId="18072"/>
    <cellStyle name="Обычный 2 2 3 3 3 3" xfId="1879"/>
    <cellStyle name="Обычный 2 2 3 3 3 3 2" xfId="6103"/>
    <cellStyle name="Обычный 2 2 3 3 3 3 2 2" xfId="14551"/>
    <cellStyle name="Обычный 2 2 3 3 3 3 2 2 2" xfId="31448"/>
    <cellStyle name="Обычный 2 2 3 3 3 3 2 3" xfId="23000"/>
    <cellStyle name="Обычный 2 2 3 3 3 3 3" xfId="10327"/>
    <cellStyle name="Обычный 2 2 3 3 3 3 3 2" xfId="27224"/>
    <cellStyle name="Обычный 2 2 3 3 3 3 4" xfId="18776"/>
    <cellStyle name="Обычный 2 2 3 3 3 4" xfId="3287"/>
    <cellStyle name="Обычный 2 2 3 3 3 4 2" xfId="7511"/>
    <cellStyle name="Обычный 2 2 3 3 3 4 2 2" xfId="15959"/>
    <cellStyle name="Обычный 2 2 3 3 3 4 2 2 2" xfId="32856"/>
    <cellStyle name="Обычный 2 2 3 3 3 4 2 3" xfId="24408"/>
    <cellStyle name="Обычный 2 2 3 3 3 4 3" xfId="11735"/>
    <cellStyle name="Обычный 2 2 3 3 3 4 3 2" xfId="28632"/>
    <cellStyle name="Обычный 2 2 3 3 3 4 4" xfId="20184"/>
    <cellStyle name="Обычный 2 2 3 3 3 5" xfId="4695"/>
    <cellStyle name="Обычный 2 2 3 3 3 5 2" xfId="13143"/>
    <cellStyle name="Обычный 2 2 3 3 3 5 2 2" xfId="30040"/>
    <cellStyle name="Обычный 2 2 3 3 3 5 3" xfId="21592"/>
    <cellStyle name="Обычный 2 2 3 3 3 6" xfId="8919"/>
    <cellStyle name="Обычный 2 2 3 3 3 6 2" xfId="25816"/>
    <cellStyle name="Обычный 2 2 3 3 3 7" xfId="17368"/>
    <cellStyle name="Обычный 2 2 3 3 3 8" xfId="34265"/>
    <cellStyle name="Обычный 2 2 3 3 4" xfId="823"/>
    <cellStyle name="Обычный 2 2 3 3 4 2" xfId="2231"/>
    <cellStyle name="Обычный 2 2 3 3 4 2 2" xfId="6455"/>
    <cellStyle name="Обычный 2 2 3 3 4 2 2 2" xfId="14903"/>
    <cellStyle name="Обычный 2 2 3 3 4 2 2 2 2" xfId="31800"/>
    <cellStyle name="Обычный 2 2 3 3 4 2 2 3" xfId="23352"/>
    <cellStyle name="Обычный 2 2 3 3 4 2 3" xfId="10679"/>
    <cellStyle name="Обычный 2 2 3 3 4 2 3 2" xfId="27576"/>
    <cellStyle name="Обычный 2 2 3 3 4 2 4" xfId="19128"/>
    <cellStyle name="Обычный 2 2 3 3 4 3" xfId="3639"/>
    <cellStyle name="Обычный 2 2 3 3 4 3 2" xfId="7863"/>
    <cellStyle name="Обычный 2 2 3 3 4 3 2 2" xfId="16311"/>
    <cellStyle name="Обычный 2 2 3 3 4 3 2 2 2" xfId="33208"/>
    <cellStyle name="Обычный 2 2 3 3 4 3 2 3" xfId="24760"/>
    <cellStyle name="Обычный 2 2 3 3 4 3 3" xfId="12087"/>
    <cellStyle name="Обычный 2 2 3 3 4 3 3 2" xfId="28984"/>
    <cellStyle name="Обычный 2 2 3 3 4 3 4" xfId="20536"/>
    <cellStyle name="Обычный 2 2 3 3 4 4" xfId="5047"/>
    <cellStyle name="Обычный 2 2 3 3 4 4 2" xfId="13495"/>
    <cellStyle name="Обычный 2 2 3 3 4 4 2 2" xfId="30392"/>
    <cellStyle name="Обычный 2 2 3 3 4 4 3" xfId="21944"/>
    <cellStyle name="Обычный 2 2 3 3 4 5" xfId="9271"/>
    <cellStyle name="Обычный 2 2 3 3 4 5 2" xfId="26168"/>
    <cellStyle name="Обычный 2 2 3 3 4 6" xfId="17720"/>
    <cellStyle name="Обычный 2 2 3 3 5" xfId="1527"/>
    <cellStyle name="Обычный 2 2 3 3 5 2" xfId="5751"/>
    <cellStyle name="Обычный 2 2 3 3 5 2 2" xfId="14199"/>
    <cellStyle name="Обычный 2 2 3 3 5 2 2 2" xfId="31096"/>
    <cellStyle name="Обычный 2 2 3 3 5 2 3" xfId="22648"/>
    <cellStyle name="Обычный 2 2 3 3 5 3" xfId="9975"/>
    <cellStyle name="Обычный 2 2 3 3 5 3 2" xfId="26872"/>
    <cellStyle name="Обычный 2 2 3 3 5 4" xfId="18424"/>
    <cellStyle name="Обычный 2 2 3 3 6" xfId="2935"/>
    <cellStyle name="Обычный 2 2 3 3 6 2" xfId="7159"/>
    <cellStyle name="Обычный 2 2 3 3 6 2 2" xfId="15607"/>
    <cellStyle name="Обычный 2 2 3 3 6 2 2 2" xfId="32504"/>
    <cellStyle name="Обычный 2 2 3 3 6 2 3" xfId="24056"/>
    <cellStyle name="Обычный 2 2 3 3 6 3" xfId="11383"/>
    <cellStyle name="Обычный 2 2 3 3 6 3 2" xfId="28280"/>
    <cellStyle name="Обычный 2 2 3 3 6 4" xfId="19832"/>
    <cellStyle name="Обычный 2 2 3 3 7" xfId="4343"/>
    <cellStyle name="Обычный 2 2 3 3 7 2" xfId="12791"/>
    <cellStyle name="Обычный 2 2 3 3 7 2 2" xfId="29688"/>
    <cellStyle name="Обычный 2 2 3 3 7 3" xfId="21240"/>
    <cellStyle name="Обычный 2 2 3 3 8" xfId="8567"/>
    <cellStyle name="Обычный 2 2 3 3 8 2" xfId="25464"/>
    <cellStyle name="Обычный 2 2 3 3 9" xfId="17016"/>
    <cellStyle name="Обычный 2 2 3 4" xfId="30"/>
    <cellStyle name="Обычный 2 2 3 4 2" xfId="446"/>
    <cellStyle name="Обычный 2 2 3 4 2 2" xfId="1177"/>
    <cellStyle name="Обычный 2 2 3 4 2 2 2" xfId="2585"/>
    <cellStyle name="Обычный 2 2 3 4 2 2 2 2" xfId="6809"/>
    <cellStyle name="Обычный 2 2 3 4 2 2 2 2 2" xfId="15257"/>
    <cellStyle name="Обычный 2 2 3 4 2 2 2 2 2 2" xfId="32154"/>
    <cellStyle name="Обычный 2 2 3 4 2 2 2 2 3" xfId="23706"/>
    <cellStyle name="Обычный 2 2 3 4 2 2 2 3" xfId="11033"/>
    <cellStyle name="Обычный 2 2 3 4 2 2 2 3 2" xfId="27930"/>
    <cellStyle name="Обычный 2 2 3 4 2 2 2 4" xfId="19482"/>
    <cellStyle name="Обычный 2 2 3 4 2 2 3" xfId="3993"/>
    <cellStyle name="Обычный 2 2 3 4 2 2 3 2" xfId="8217"/>
    <cellStyle name="Обычный 2 2 3 4 2 2 3 2 2" xfId="16665"/>
    <cellStyle name="Обычный 2 2 3 4 2 2 3 2 2 2" xfId="33562"/>
    <cellStyle name="Обычный 2 2 3 4 2 2 3 2 3" xfId="25114"/>
    <cellStyle name="Обычный 2 2 3 4 2 2 3 3" xfId="12441"/>
    <cellStyle name="Обычный 2 2 3 4 2 2 3 3 2" xfId="29338"/>
    <cellStyle name="Обычный 2 2 3 4 2 2 3 4" xfId="20890"/>
    <cellStyle name="Обычный 2 2 3 4 2 2 4" xfId="5401"/>
    <cellStyle name="Обычный 2 2 3 4 2 2 4 2" xfId="13849"/>
    <cellStyle name="Обычный 2 2 3 4 2 2 4 2 2" xfId="30746"/>
    <cellStyle name="Обычный 2 2 3 4 2 2 4 3" xfId="22298"/>
    <cellStyle name="Обычный 2 2 3 4 2 2 5" xfId="9625"/>
    <cellStyle name="Обычный 2 2 3 4 2 2 5 2" xfId="26522"/>
    <cellStyle name="Обычный 2 2 3 4 2 2 6" xfId="18074"/>
    <cellStyle name="Обычный 2 2 3 4 2 3" xfId="1881"/>
    <cellStyle name="Обычный 2 2 3 4 2 3 2" xfId="6105"/>
    <cellStyle name="Обычный 2 2 3 4 2 3 2 2" xfId="14553"/>
    <cellStyle name="Обычный 2 2 3 4 2 3 2 2 2" xfId="31450"/>
    <cellStyle name="Обычный 2 2 3 4 2 3 2 3" xfId="23002"/>
    <cellStyle name="Обычный 2 2 3 4 2 3 3" xfId="10329"/>
    <cellStyle name="Обычный 2 2 3 4 2 3 3 2" xfId="27226"/>
    <cellStyle name="Обычный 2 2 3 4 2 3 4" xfId="18778"/>
    <cellStyle name="Обычный 2 2 3 4 2 4" xfId="3289"/>
    <cellStyle name="Обычный 2 2 3 4 2 4 2" xfId="7513"/>
    <cellStyle name="Обычный 2 2 3 4 2 4 2 2" xfId="15961"/>
    <cellStyle name="Обычный 2 2 3 4 2 4 2 2 2" xfId="32858"/>
    <cellStyle name="Обычный 2 2 3 4 2 4 2 3" xfId="24410"/>
    <cellStyle name="Обычный 2 2 3 4 2 4 3" xfId="11737"/>
    <cellStyle name="Обычный 2 2 3 4 2 4 3 2" xfId="28634"/>
    <cellStyle name="Обычный 2 2 3 4 2 4 4" xfId="20186"/>
    <cellStyle name="Обычный 2 2 3 4 2 5" xfId="4697"/>
    <cellStyle name="Обычный 2 2 3 4 2 5 2" xfId="13145"/>
    <cellStyle name="Обычный 2 2 3 4 2 5 2 2" xfId="30042"/>
    <cellStyle name="Обычный 2 2 3 4 2 5 3" xfId="21594"/>
    <cellStyle name="Обычный 2 2 3 4 2 6" xfId="8921"/>
    <cellStyle name="Обычный 2 2 3 4 2 6 2" xfId="25818"/>
    <cellStyle name="Обычный 2 2 3 4 2 7" xfId="17370"/>
    <cellStyle name="Обычный 2 2 3 4 2 8" xfId="34267"/>
    <cellStyle name="Обычный 2 2 3 4 3" xfId="825"/>
    <cellStyle name="Обычный 2 2 3 4 3 2" xfId="2233"/>
    <cellStyle name="Обычный 2 2 3 4 3 2 2" xfId="6457"/>
    <cellStyle name="Обычный 2 2 3 4 3 2 2 2" xfId="14905"/>
    <cellStyle name="Обычный 2 2 3 4 3 2 2 2 2" xfId="31802"/>
    <cellStyle name="Обычный 2 2 3 4 3 2 2 3" xfId="23354"/>
    <cellStyle name="Обычный 2 2 3 4 3 2 3" xfId="10681"/>
    <cellStyle name="Обычный 2 2 3 4 3 2 3 2" xfId="27578"/>
    <cellStyle name="Обычный 2 2 3 4 3 2 4" xfId="19130"/>
    <cellStyle name="Обычный 2 2 3 4 3 3" xfId="3641"/>
    <cellStyle name="Обычный 2 2 3 4 3 3 2" xfId="7865"/>
    <cellStyle name="Обычный 2 2 3 4 3 3 2 2" xfId="16313"/>
    <cellStyle name="Обычный 2 2 3 4 3 3 2 2 2" xfId="33210"/>
    <cellStyle name="Обычный 2 2 3 4 3 3 2 3" xfId="24762"/>
    <cellStyle name="Обычный 2 2 3 4 3 3 3" xfId="12089"/>
    <cellStyle name="Обычный 2 2 3 4 3 3 3 2" xfId="28986"/>
    <cellStyle name="Обычный 2 2 3 4 3 3 4" xfId="20538"/>
    <cellStyle name="Обычный 2 2 3 4 3 4" xfId="5049"/>
    <cellStyle name="Обычный 2 2 3 4 3 4 2" xfId="13497"/>
    <cellStyle name="Обычный 2 2 3 4 3 4 2 2" xfId="30394"/>
    <cellStyle name="Обычный 2 2 3 4 3 4 3" xfId="21946"/>
    <cellStyle name="Обычный 2 2 3 4 3 5" xfId="9273"/>
    <cellStyle name="Обычный 2 2 3 4 3 5 2" xfId="26170"/>
    <cellStyle name="Обычный 2 2 3 4 3 6" xfId="17722"/>
    <cellStyle name="Обычный 2 2 3 4 4" xfId="1529"/>
    <cellStyle name="Обычный 2 2 3 4 4 2" xfId="5753"/>
    <cellStyle name="Обычный 2 2 3 4 4 2 2" xfId="14201"/>
    <cellStyle name="Обычный 2 2 3 4 4 2 2 2" xfId="31098"/>
    <cellStyle name="Обычный 2 2 3 4 4 2 3" xfId="22650"/>
    <cellStyle name="Обычный 2 2 3 4 4 3" xfId="9977"/>
    <cellStyle name="Обычный 2 2 3 4 4 3 2" xfId="26874"/>
    <cellStyle name="Обычный 2 2 3 4 4 4" xfId="18426"/>
    <cellStyle name="Обычный 2 2 3 4 5" xfId="2937"/>
    <cellStyle name="Обычный 2 2 3 4 5 2" xfId="7161"/>
    <cellStyle name="Обычный 2 2 3 4 5 2 2" xfId="15609"/>
    <cellStyle name="Обычный 2 2 3 4 5 2 2 2" xfId="32506"/>
    <cellStyle name="Обычный 2 2 3 4 5 2 3" xfId="24058"/>
    <cellStyle name="Обычный 2 2 3 4 5 3" xfId="11385"/>
    <cellStyle name="Обычный 2 2 3 4 5 3 2" xfId="28282"/>
    <cellStyle name="Обычный 2 2 3 4 5 4" xfId="19834"/>
    <cellStyle name="Обычный 2 2 3 4 6" xfId="4345"/>
    <cellStyle name="Обычный 2 2 3 4 6 2" xfId="12793"/>
    <cellStyle name="Обычный 2 2 3 4 6 2 2" xfId="29690"/>
    <cellStyle name="Обычный 2 2 3 4 6 3" xfId="21242"/>
    <cellStyle name="Обычный 2 2 3 4 7" xfId="8569"/>
    <cellStyle name="Обычный 2 2 3 4 7 2" xfId="25466"/>
    <cellStyle name="Обычный 2 2 3 4 8" xfId="17018"/>
    <cellStyle name="Обычный 2 2 3 4 9" xfId="33915"/>
    <cellStyle name="Обычный 2 2 3 5" xfId="439"/>
    <cellStyle name="Обычный 2 2 3 5 2" xfId="1170"/>
    <cellStyle name="Обычный 2 2 3 5 2 2" xfId="2578"/>
    <cellStyle name="Обычный 2 2 3 5 2 2 2" xfId="6802"/>
    <cellStyle name="Обычный 2 2 3 5 2 2 2 2" xfId="15250"/>
    <cellStyle name="Обычный 2 2 3 5 2 2 2 2 2" xfId="32147"/>
    <cellStyle name="Обычный 2 2 3 5 2 2 2 3" xfId="23699"/>
    <cellStyle name="Обычный 2 2 3 5 2 2 3" xfId="11026"/>
    <cellStyle name="Обычный 2 2 3 5 2 2 3 2" xfId="27923"/>
    <cellStyle name="Обычный 2 2 3 5 2 2 4" xfId="19475"/>
    <cellStyle name="Обычный 2 2 3 5 2 3" xfId="3986"/>
    <cellStyle name="Обычный 2 2 3 5 2 3 2" xfId="8210"/>
    <cellStyle name="Обычный 2 2 3 5 2 3 2 2" xfId="16658"/>
    <cellStyle name="Обычный 2 2 3 5 2 3 2 2 2" xfId="33555"/>
    <cellStyle name="Обычный 2 2 3 5 2 3 2 3" xfId="25107"/>
    <cellStyle name="Обычный 2 2 3 5 2 3 3" xfId="12434"/>
    <cellStyle name="Обычный 2 2 3 5 2 3 3 2" xfId="29331"/>
    <cellStyle name="Обычный 2 2 3 5 2 3 4" xfId="20883"/>
    <cellStyle name="Обычный 2 2 3 5 2 4" xfId="5394"/>
    <cellStyle name="Обычный 2 2 3 5 2 4 2" xfId="13842"/>
    <cellStyle name="Обычный 2 2 3 5 2 4 2 2" xfId="30739"/>
    <cellStyle name="Обычный 2 2 3 5 2 4 3" xfId="22291"/>
    <cellStyle name="Обычный 2 2 3 5 2 5" xfId="9618"/>
    <cellStyle name="Обычный 2 2 3 5 2 5 2" xfId="26515"/>
    <cellStyle name="Обычный 2 2 3 5 2 6" xfId="18067"/>
    <cellStyle name="Обычный 2 2 3 5 3" xfId="1874"/>
    <cellStyle name="Обычный 2 2 3 5 3 2" xfId="6098"/>
    <cellStyle name="Обычный 2 2 3 5 3 2 2" xfId="14546"/>
    <cellStyle name="Обычный 2 2 3 5 3 2 2 2" xfId="31443"/>
    <cellStyle name="Обычный 2 2 3 5 3 2 3" xfId="22995"/>
    <cellStyle name="Обычный 2 2 3 5 3 3" xfId="10322"/>
    <cellStyle name="Обычный 2 2 3 5 3 3 2" xfId="27219"/>
    <cellStyle name="Обычный 2 2 3 5 3 4" xfId="18771"/>
    <cellStyle name="Обычный 2 2 3 5 4" xfId="3282"/>
    <cellStyle name="Обычный 2 2 3 5 4 2" xfId="7506"/>
    <cellStyle name="Обычный 2 2 3 5 4 2 2" xfId="15954"/>
    <cellStyle name="Обычный 2 2 3 5 4 2 2 2" xfId="32851"/>
    <cellStyle name="Обычный 2 2 3 5 4 2 3" xfId="24403"/>
    <cellStyle name="Обычный 2 2 3 5 4 3" xfId="11730"/>
    <cellStyle name="Обычный 2 2 3 5 4 3 2" xfId="28627"/>
    <cellStyle name="Обычный 2 2 3 5 4 4" xfId="20179"/>
    <cellStyle name="Обычный 2 2 3 5 5" xfId="4690"/>
    <cellStyle name="Обычный 2 2 3 5 5 2" xfId="13138"/>
    <cellStyle name="Обычный 2 2 3 5 5 2 2" xfId="30035"/>
    <cellStyle name="Обычный 2 2 3 5 5 3" xfId="21587"/>
    <cellStyle name="Обычный 2 2 3 5 6" xfId="8914"/>
    <cellStyle name="Обычный 2 2 3 5 6 2" xfId="25811"/>
    <cellStyle name="Обычный 2 2 3 5 7" xfId="17363"/>
    <cellStyle name="Обычный 2 2 3 5 8" xfId="34260"/>
    <cellStyle name="Обычный 2 2 3 6" xfId="818"/>
    <cellStyle name="Обычный 2 2 3 6 2" xfId="2226"/>
    <cellStyle name="Обычный 2 2 3 6 2 2" xfId="6450"/>
    <cellStyle name="Обычный 2 2 3 6 2 2 2" xfId="14898"/>
    <cellStyle name="Обычный 2 2 3 6 2 2 2 2" xfId="31795"/>
    <cellStyle name="Обычный 2 2 3 6 2 2 3" xfId="23347"/>
    <cellStyle name="Обычный 2 2 3 6 2 3" xfId="10674"/>
    <cellStyle name="Обычный 2 2 3 6 2 3 2" xfId="27571"/>
    <cellStyle name="Обычный 2 2 3 6 2 4" xfId="19123"/>
    <cellStyle name="Обычный 2 2 3 6 3" xfId="3634"/>
    <cellStyle name="Обычный 2 2 3 6 3 2" xfId="7858"/>
    <cellStyle name="Обычный 2 2 3 6 3 2 2" xfId="16306"/>
    <cellStyle name="Обычный 2 2 3 6 3 2 2 2" xfId="33203"/>
    <cellStyle name="Обычный 2 2 3 6 3 2 3" xfId="24755"/>
    <cellStyle name="Обычный 2 2 3 6 3 3" xfId="12082"/>
    <cellStyle name="Обычный 2 2 3 6 3 3 2" xfId="28979"/>
    <cellStyle name="Обычный 2 2 3 6 3 4" xfId="20531"/>
    <cellStyle name="Обычный 2 2 3 6 4" xfId="5042"/>
    <cellStyle name="Обычный 2 2 3 6 4 2" xfId="13490"/>
    <cellStyle name="Обычный 2 2 3 6 4 2 2" xfId="30387"/>
    <cellStyle name="Обычный 2 2 3 6 4 3" xfId="21939"/>
    <cellStyle name="Обычный 2 2 3 6 5" xfId="9266"/>
    <cellStyle name="Обычный 2 2 3 6 5 2" xfId="26163"/>
    <cellStyle name="Обычный 2 2 3 6 6" xfId="17715"/>
    <cellStyle name="Обычный 2 2 3 7" xfId="1522"/>
    <cellStyle name="Обычный 2 2 3 7 2" xfId="5746"/>
    <cellStyle name="Обычный 2 2 3 7 2 2" xfId="14194"/>
    <cellStyle name="Обычный 2 2 3 7 2 2 2" xfId="31091"/>
    <cellStyle name="Обычный 2 2 3 7 2 3" xfId="22643"/>
    <cellStyle name="Обычный 2 2 3 7 3" xfId="9970"/>
    <cellStyle name="Обычный 2 2 3 7 3 2" xfId="26867"/>
    <cellStyle name="Обычный 2 2 3 7 4" xfId="18419"/>
    <cellStyle name="Обычный 2 2 3 8" xfId="2930"/>
    <cellStyle name="Обычный 2 2 3 8 2" xfId="7154"/>
    <cellStyle name="Обычный 2 2 3 8 2 2" xfId="15602"/>
    <cellStyle name="Обычный 2 2 3 8 2 2 2" xfId="32499"/>
    <cellStyle name="Обычный 2 2 3 8 2 3" xfId="24051"/>
    <cellStyle name="Обычный 2 2 3 8 3" xfId="11378"/>
    <cellStyle name="Обычный 2 2 3 8 3 2" xfId="28275"/>
    <cellStyle name="Обычный 2 2 3 8 4" xfId="19827"/>
    <cellStyle name="Обычный 2 2 3 9" xfId="4338"/>
    <cellStyle name="Обычный 2 2 3 9 2" xfId="12786"/>
    <cellStyle name="Обычный 2 2 3 9 2 2" xfId="29683"/>
    <cellStyle name="Обычный 2 2 3 9 3" xfId="21235"/>
    <cellStyle name="Обычный 2 2 4" xfId="31"/>
    <cellStyle name="Обычный 2 2 4 10" xfId="17019"/>
    <cellStyle name="Обычный 2 2 4 11" xfId="33916"/>
    <cellStyle name="Обычный 2 2 4 2" xfId="32"/>
    <cellStyle name="Обычный 2 2 4 2 10" xfId="33917"/>
    <cellStyle name="Обычный 2 2 4 2 2" xfId="33"/>
    <cellStyle name="Обычный 2 2 4 2 2 2" xfId="449"/>
    <cellStyle name="Обычный 2 2 4 2 2 2 2" xfId="1180"/>
    <cellStyle name="Обычный 2 2 4 2 2 2 2 2" xfId="2588"/>
    <cellStyle name="Обычный 2 2 4 2 2 2 2 2 2" xfId="6812"/>
    <cellStyle name="Обычный 2 2 4 2 2 2 2 2 2 2" xfId="15260"/>
    <cellStyle name="Обычный 2 2 4 2 2 2 2 2 2 2 2" xfId="32157"/>
    <cellStyle name="Обычный 2 2 4 2 2 2 2 2 2 3" xfId="23709"/>
    <cellStyle name="Обычный 2 2 4 2 2 2 2 2 3" xfId="11036"/>
    <cellStyle name="Обычный 2 2 4 2 2 2 2 2 3 2" xfId="27933"/>
    <cellStyle name="Обычный 2 2 4 2 2 2 2 2 4" xfId="19485"/>
    <cellStyle name="Обычный 2 2 4 2 2 2 2 3" xfId="3996"/>
    <cellStyle name="Обычный 2 2 4 2 2 2 2 3 2" xfId="8220"/>
    <cellStyle name="Обычный 2 2 4 2 2 2 2 3 2 2" xfId="16668"/>
    <cellStyle name="Обычный 2 2 4 2 2 2 2 3 2 2 2" xfId="33565"/>
    <cellStyle name="Обычный 2 2 4 2 2 2 2 3 2 3" xfId="25117"/>
    <cellStyle name="Обычный 2 2 4 2 2 2 2 3 3" xfId="12444"/>
    <cellStyle name="Обычный 2 2 4 2 2 2 2 3 3 2" xfId="29341"/>
    <cellStyle name="Обычный 2 2 4 2 2 2 2 3 4" xfId="20893"/>
    <cellStyle name="Обычный 2 2 4 2 2 2 2 4" xfId="5404"/>
    <cellStyle name="Обычный 2 2 4 2 2 2 2 4 2" xfId="13852"/>
    <cellStyle name="Обычный 2 2 4 2 2 2 2 4 2 2" xfId="30749"/>
    <cellStyle name="Обычный 2 2 4 2 2 2 2 4 3" xfId="22301"/>
    <cellStyle name="Обычный 2 2 4 2 2 2 2 5" xfId="9628"/>
    <cellStyle name="Обычный 2 2 4 2 2 2 2 5 2" xfId="26525"/>
    <cellStyle name="Обычный 2 2 4 2 2 2 2 6" xfId="18077"/>
    <cellStyle name="Обычный 2 2 4 2 2 2 3" xfId="1884"/>
    <cellStyle name="Обычный 2 2 4 2 2 2 3 2" xfId="6108"/>
    <cellStyle name="Обычный 2 2 4 2 2 2 3 2 2" xfId="14556"/>
    <cellStyle name="Обычный 2 2 4 2 2 2 3 2 2 2" xfId="31453"/>
    <cellStyle name="Обычный 2 2 4 2 2 2 3 2 3" xfId="23005"/>
    <cellStyle name="Обычный 2 2 4 2 2 2 3 3" xfId="10332"/>
    <cellStyle name="Обычный 2 2 4 2 2 2 3 3 2" xfId="27229"/>
    <cellStyle name="Обычный 2 2 4 2 2 2 3 4" xfId="18781"/>
    <cellStyle name="Обычный 2 2 4 2 2 2 4" xfId="3292"/>
    <cellStyle name="Обычный 2 2 4 2 2 2 4 2" xfId="7516"/>
    <cellStyle name="Обычный 2 2 4 2 2 2 4 2 2" xfId="15964"/>
    <cellStyle name="Обычный 2 2 4 2 2 2 4 2 2 2" xfId="32861"/>
    <cellStyle name="Обычный 2 2 4 2 2 2 4 2 3" xfId="24413"/>
    <cellStyle name="Обычный 2 2 4 2 2 2 4 3" xfId="11740"/>
    <cellStyle name="Обычный 2 2 4 2 2 2 4 3 2" xfId="28637"/>
    <cellStyle name="Обычный 2 2 4 2 2 2 4 4" xfId="20189"/>
    <cellStyle name="Обычный 2 2 4 2 2 2 5" xfId="4700"/>
    <cellStyle name="Обычный 2 2 4 2 2 2 5 2" xfId="13148"/>
    <cellStyle name="Обычный 2 2 4 2 2 2 5 2 2" xfId="30045"/>
    <cellStyle name="Обычный 2 2 4 2 2 2 5 3" xfId="21597"/>
    <cellStyle name="Обычный 2 2 4 2 2 2 6" xfId="8924"/>
    <cellStyle name="Обычный 2 2 4 2 2 2 6 2" xfId="25821"/>
    <cellStyle name="Обычный 2 2 4 2 2 2 7" xfId="17373"/>
    <cellStyle name="Обычный 2 2 4 2 2 2 8" xfId="34270"/>
    <cellStyle name="Обычный 2 2 4 2 2 3" xfId="828"/>
    <cellStyle name="Обычный 2 2 4 2 2 3 2" xfId="2236"/>
    <cellStyle name="Обычный 2 2 4 2 2 3 2 2" xfId="6460"/>
    <cellStyle name="Обычный 2 2 4 2 2 3 2 2 2" xfId="14908"/>
    <cellStyle name="Обычный 2 2 4 2 2 3 2 2 2 2" xfId="31805"/>
    <cellStyle name="Обычный 2 2 4 2 2 3 2 2 3" xfId="23357"/>
    <cellStyle name="Обычный 2 2 4 2 2 3 2 3" xfId="10684"/>
    <cellStyle name="Обычный 2 2 4 2 2 3 2 3 2" xfId="27581"/>
    <cellStyle name="Обычный 2 2 4 2 2 3 2 4" xfId="19133"/>
    <cellStyle name="Обычный 2 2 4 2 2 3 3" xfId="3644"/>
    <cellStyle name="Обычный 2 2 4 2 2 3 3 2" xfId="7868"/>
    <cellStyle name="Обычный 2 2 4 2 2 3 3 2 2" xfId="16316"/>
    <cellStyle name="Обычный 2 2 4 2 2 3 3 2 2 2" xfId="33213"/>
    <cellStyle name="Обычный 2 2 4 2 2 3 3 2 3" xfId="24765"/>
    <cellStyle name="Обычный 2 2 4 2 2 3 3 3" xfId="12092"/>
    <cellStyle name="Обычный 2 2 4 2 2 3 3 3 2" xfId="28989"/>
    <cellStyle name="Обычный 2 2 4 2 2 3 3 4" xfId="20541"/>
    <cellStyle name="Обычный 2 2 4 2 2 3 4" xfId="5052"/>
    <cellStyle name="Обычный 2 2 4 2 2 3 4 2" xfId="13500"/>
    <cellStyle name="Обычный 2 2 4 2 2 3 4 2 2" xfId="30397"/>
    <cellStyle name="Обычный 2 2 4 2 2 3 4 3" xfId="21949"/>
    <cellStyle name="Обычный 2 2 4 2 2 3 5" xfId="9276"/>
    <cellStyle name="Обычный 2 2 4 2 2 3 5 2" xfId="26173"/>
    <cellStyle name="Обычный 2 2 4 2 2 3 6" xfId="17725"/>
    <cellStyle name="Обычный 2 2 4 2 2 4" xfId="1532"/>
    <cellStyle name="Обычный 2 2 4 2 2 4 2" xfId="5756"/>
    <cellStyle name="Обычный 2 2 4 2 2 4 2 2" xfId="14204"/>
    <cellStyle name="Обычный 2 2 4 2 2 4 2 2 2" xfId="31101"/>
    <cellStyle name="Обычный 2 2 4 2 2 4 2 3" xfId="22653"/>
    <cellStyle name="Обычный 2 2 4 2 2 4 3" xfId="9980"/>
    <cellStyle name="Обычный 2 2 4 2 2 4 3 2" xfId="26877"/>
    <cellStyle name="Обычный 2 2 4 2 2 4 4" xfId="18429"/>
    <cellStyle name="Обычный 2 2 4 2 2 5" xfId="2940"/>
    <cellStyle name="Обычный 2 2 4 2 2 5 2" xfId="7164"/>
    <cellStyle name="Обычный 2 2 4 2 2 5 2 2" xfId="15612"/>
    <cellStyle name="Обычный 2 2 4 2 2 5 2 2 2" xfId="32509"/>
    <cellStyle name="Обычный 2 2 4 2 2 5 2 3" xfId="24061"/>
    <cellStyle name="Обычный 2 2 4 2 2 5 3" xfId="11388"/>
    <cellStyle name="Обычный 2 2 4 2 2 5 3 2" xfId="28285"/>
    <cellStyle name="Обычный 2 2 4 2 2 5 4" xfId="19837"/>
    <cellStyle name="Обычный 2 2 4 2 2 6" xfId="4348"/>
    <cellStyle name="Обычный 2 2 4 2 2 6 2" xfId="12796"/>
    <cellStyle name="Обычный 2 2 4 2 2 6 2 2" xfId="29693"/>
    <cellStyle name="Обычный 2 2 4 2 2 6 3" xfId="21245"/>
    <cellStyle name="Обычный 2 2 4 2 2 7" xfId="8572"/>
    <cellStyle name="Обычный 2 2 4 2 2 7 2" xfId="25469"/>
    <cellStyle name="Обычный 2 2 4 2 2 8" xfId="17021"/>
    <cellStyle name="Обычный 2 2 4 2 2 9" xfId="33918"/>
    <cellStyle name="Обычный 2 2 4 2 3" xfId="448"/>
    <cellStyle name="Обычный 2 2 4 2 3 2" xfId="1179"/>
    <cellStyle name="Обычный 2 2 4 2 3 2 2" xfId="2587"/>
    <cellStyle name="Обычный 2 2 4 2 3 2 2 2" xfId="6811"/>
    <cellStyle name="Обычный 2 2 4 2 3 2 2 2 2" xfId="15259"/>
    <cellStyle name="Обычный 2 2 4 2 3 2 2 2 2 2" xfId="32156"/>
    <cellStyle name="Обычный 2 2 4 2 3 2 2 2 3" xfId="23708"/>
    <cellStyle name="Обычный 2 2 4 2 3 2 2 3" xfId="11035"/>
    <cellStyle name="Обычный 2 2 4 2 3 2 2 3 2" xfId="27932"/>
    <cellStyle name="Обычный 2 2 4 2 3 2 2 4" xfId="19484"/>
    <cellStyle name="Обычный 2 2 4 2 3 2 3" xfId="3995"/>
    <cellStyle name="Обычный 2 2 4 2 3 2 3 2" xfId="8219"/>
    <cellStyle name="Обычный 2 2 4 2 3 2 3 2 2" xfId="16667"/>
    <cellStyle name="Обычный 2 2 4 2 3 2 3 2 2 2" xfId="33564"/>
    <cellStyle name="Обычный 2 2 4 2 3 2 3 2 3" xfId="25116"/>
    <cellStyle name="Обычный 2 2 4 2 3 2 3 3" xfId="12443"/>
    <cellStyle name="Обычный 2 2 4 2 3 2 3 3 2" xfId="29340"/>
    <cellStyle name="Обычный 2 2 4 2 3 2 3 4" xfId="20892"/>
    <cellStyle name="Обычный 2 2 4 2 3 2 4" xfId="5403"/>
    <cellStyle name="Обычный 2 2 4 2 3 2 4 2" xfId="13851"/>
    <cellStyle name="Обычный 2 2 4 2 3 2 4 2 2" xfId="30748"/>
    <cellStyle name="Обычный 2 2 4 2 3 2 4 3" xfId="22300"/>
    <cellStyle name="Обычный 2 2 4 2 3 2 5" xfId="9627"/>
    <cellStyle name="Обычный 2 2 4 2 3 2 5 2" xfId="26524"/>
    <cellStyle name="Обычный 2 2 4 2 3 2 6" xfId="18076"/>
    <cellStyle name="Обычный 2 2 4 2 3 3" xfId="1883"/>
    <cellStyle name="Обычный 2 2 4 2 3 3 2" xfId="6107"/>
    <cellStyle name="Обычный 2 2 4 2 3 3 2 2" xfId="14555"/>
    <cellStyle name="Обычный 2 2 4 2 3 3 2 2 2" xfId="31452"/>
    <cellStyle name="Обычный 2 2 4 2 3 3 2 3" xfId="23004"/>
    <cellStyle name="Обычный 2 2 4 2 3 3 3" xfId="10331"/>
    <cellStyle name="Обычный 2 2 4 2 3 3 3 2" xfId="27228"/>
    <cellStyle name="Обычный 2 2 4 2 3 3 4" xfId="18780"/>
    <cellStyle name="Обычный 2 2 4 2 3 4" xfId="3291"/>
    <cellStyle name="Обычный 2 2 4 2 3 4 2" xfId="7515"/>
    <cellStyle name="Обычный 2 2 4 2 3 4 2 2" xfId="15963"/>
    <cellStyle name="Обычный 2 2 4 2 3 4 2 2 2" xfId="32860"/>
    <cellStyle name="Обычный 2 2 4 2 3 4 2 3" xfId="24412"/>
    <cellStyle name="Обычный 2 2 4 2 3 4 3" xfId="11739"/>
    <cellStyle name="Обычный 2 2 4 2 3 4 3 2" xfId="28636"/>
    <cellStyle name="Обычный 2 2 4 2 3 4 4" xfId="20188"/>
    <cellStyle name="Обычный 2 2 4 2 3 5" xfId="4699"/>
    <cellStyle name="Обычный 2 2 4 2 3 5 2" xfId="13147"/>
    <cellStyle name="Обычный 2 2 4 2 3 5 2 2" xfId="30044"/>
    <cellStyle name="Обычный 2 2 4 2 3 5 3" xfId="21596"/>
    <cellStyle name="Обычный 2 2 4 2 3 6" xfId="8923"/>
    <cellStyle name="Обычный 2 2 4 2 3 6 2" xfId="25820"/>
    <cellStyle name="Обычный 2 2 4 2 3 7" xfId="17372"/>
    <cellStyle name="Обычный 2 2 4 2 3 8" xfId="34269"/>
    <cellStyle name="Обычный 2 2 4 2 4" xfId="827"/>
    <cellStyle name="Обычный 2 2 4 2 4 2" xfId="2235"/>
    <cellStyle name="Обычный 2 2 4 2 4 2 2" xfId="6459"/>
    <cellStyle name="Обычный 2 2 4 2 4 2 2 2" xfId="14907"/>
    <cellStyle name="Обычный 2 2 4 2 4 2 2 2 2" xfId="31804"/>
    <cellStyle name="Обычный 2 2 4 2 4 2 2 3" xfId="23356"/>
    <cellStyle name="Обычный 2 2 4 2 4 2 3" xfId="10683"/>
    <cellStyle name="Обычный 2 2 4 2 4 2 3 2" xfId="27580"/>
    <cellStyle name="Обычный 2 2 4 2 4 2 4" xfId="19132"/>
    <cellStyle name="Обычный 2 2 4 2 4 3" xfId="3643"/>
    <cellStyle name="Обычный 2 2 4 2 4 3 2" xfId="7867"/>
    <cellStyle name="Обычный 2 2 4 2 4 3 2 2" xfId="16315"/>
    <cellStyle name="Обычный 2 2 4 2 4 3 2 2 2" xfId="33212"/>
    <cellStyle name="Обычный 2 2 4 2 4 3 2 3" xfId="24764"/>
    <cellStyle name="Обычный 2 2 4 2 4 3 3" xfId="12091"/>
    <cellStyle name="Обычный 2 2 4 2 4 3 3 2" xfId="28988"/>
    <cellStyle name="Обычный 2 2 4 2 4 3 4" xfId="20540"/>
    <cellStyle name="Обычный 2 2 4 2 4 4" xfId="5051"/>
    <cellStyle name="Обычный 2 2 4 2 4 4 2" xfId="13499"/>
    <cellStyle name="Обычный 2 2 4 2 4 4 2 2" xfId="30396"/>
    <cellStyle name="Обычный 2 2 4 2 4 4 3" xfId="21948"/>
    <cellStyle name="Обычный 2 2 4 2 4 5" xfId="9275"/>
    <cellStyle name="Обычный 2 2 4 2 4 5 2" xfId="26172"/>
    <cellStyle name="Обычный 2 2 4 2 4 6" xfId="17724"/>
    <cellStyle name="Обычный 2 2 4 2 5" xfId="1531"/>
    <cellStyle name="Обычный 2 2 4 2 5 2" xfId="5755"/>
    <cellStyle name="Обычный 2 2 4 2 5 2 2" xfId="14203"/>
    <cellStyle name="Обычный 2 2 4 2 5 2 2 2" xfId="31100"/>
    <cellStyle name="Обычный 2 2 4 2 5 2 3" xfId="22652"/>
    <cellStyle name="Обычный 2 2 4 2 5 3" xfId="9979"/>
    <cellStyle name="Обычный 2 2 4 2 5 3 2" xfId="26876"/>
    <cellStyle name="Обычный 2 2 4 2 5 4" xfId="18428"/>
    <cellStyle name="Обычный 2 2 4 2 6" xfId="2939"/>
    <cellStyle name="Обычный 2 2 4 2 6 2" xfId="7163"/>
    <cellStyle name="Обычный 2 2 4 2 6 2 2" xfId="15611"/>
    <cellStyle name="Обычный 2 2 4 2 6 2 2 2" xfId="32508"/>
    <cellStyle name="Обычный 2 2 4 2 6 2 3" xfId="24060"/>
    <cellStyle name="Обычный 2 2 4 2 6 3" xfId="11387"/>
    <cellStyle name="Обычный 2 2 4 2 6 3 2" xfId="28284"/>
    <cellStyle name="Обычный 2 2 4 2 6 4" xfId="19836"/>
    <cellStyle name="Обычный 2 2 4 2 7" xfId="4347"/>
    <cellStyle name="Обычный 2 2 4 2 7 2" xfId="12795"/>
    <cellStyle name="Обычный 2 2 4 2 7 2 2" xfId="29692"/>
    <cellStyle name="Обычный 2 2 4 2 7 3" xfId="21244"/>
    <cellStyle name="Обычный 2 2 4 2 8" xfId="8571"/>
    <cellStyle name="Обычный 2 2 4 2 8 2" xfId="25468"/>
    <cellStyle name="Обычный 2 2 4 2 9" xfId="17020"/>
    <cellStyle name="Обычный 2 2 4 3" xfId="34"/>
    <cellStyle name="Обычный 2 2 4 3 2" xfId="450"/>
    <cellStyle name="Обычный 2 2 4 3 2 2" xfId="1181"/>
    <cellStyle name="Обычный 2 2 4 3 2 2 2" xfId="2589"/>
    <cellStyle name="Обычный 2 2 4 3 2 2 2 2" xfId="6813"/>
    <cellStyle name="Обычный 2 2 4 3 2 2 2 2 2" xfId="15261"/>
    <cellStyle name="Обычный 2 2 4 3 2 2 2 2 2 2" xfId="32158"/>
    <cellStyle name="Обычный 2 2 4 3 2 2 2 2 3" xfId="23710"/>
    <cellStyle name="Обычный 2 2 4 3 2 2 2 3" xfId="11037"/>
    <cellStyle name="Обычный 2 2 4 3 2 2 2 3 2" xfId="27934"/>
    <cellStyle name="Обычный 2 2 4 3 2 2 2 4" xfId="19486"/>
    <cellStyle name="Обычный 2 2 4 3 2 2 3" xfId="3997"/>
    <cellStyle name="Обычный 2 2 4 3 2 2 3 2" xfId="8221"/>
    <cellStyle name="Обычный 2 2 4 3 2 2 3 2 2" xfId="16669"/>
    <cellStyle name="Обычный 2 2 4 3 2 2 3 2 2 2" xfId="33566"/>
    <cellStyle name="Обычный 2 2 4 3 2 2 3 2 3" xfId="25118"/>
    <cellStyle name="Обычный 2 2 4 3 2 2 3 3" xfId="12445"/>
    <cellStyle name="Обычный 2 2 4 3 2 2 3 3 2" xfId="29342"/>
    <cellStyle name="Обычный 2 2 4 3 2 2 3 4" xfId="20894"/>
    <cellStyle name="Обычный 2 2 4 3 2 2 4" xfId="5405"/>
    <cellStyle name="Обычный 2 2 4 3 2 2 4 2" xfId="13853"/>
    <cellStyle name="Обычный 2 2 4 3 2 2 4 2 2" xfId="30750"/>
    <cellStyle name="Обычный 2 2 4 3 2 2 4 3" xfId="22302"/>
    <cellStyle name="Обычный 2 2 4 3 2 2 5" xfId="9629"/>
    <cellStyle name="Обычный 2 2 4 3 2 2 5 2" xfId="26526"/>
    <cellStyle name="Обычный 2 2 4 3 2 2 6" xfId="18078"/>
    <cellStyle name="Обычный 2 2 4 3 2 3" xfId="1885"/>
    <cellStyle name="Обычный 2 2 4 3 2 3 2" xfId="6109"/>
    <cellStyle name="Обычный 2 2 4 3 2 3 2 2" xfId="14557"/>
    <cellStyle name="Обычный 2 2 4 3 2 3 2 2 2" xfId="31454"/>
    <cellStyle name="Обычный 2 2 4 3 2 3 2 3" xfId="23006"/>
    <cellStyle name="Обычный 2 2 4 3 2 3 3" xfId="10333"/>
    <cellStyle name="Обычный 2 2 4 3 2 3 3 2" xfId="27230"/>
    <cellStyle name="Обычный 2 2 4 3 2 3 4" xfId="18782"/>
    <cellStyle name="Обычный 2 2 4 3 2 4" xfId="3293"/>
    <cellStyle name="Обычный 2 2 4 3 2 4 2" xfId="7517"/>
    <cellStyle name="Обычный 2 2 4 3 2 4 2 2" xfId="15965"/>
    <cellStyle name="Обычный 2 2 4 3 2 4 2 2 2" xfId="32862"/>
    <cellStyle name="Обычный 2 2 4 3 2 4 2 3" xfId="24414"/>
    <cellStyle name="Обычный 2 2 4 3 2 4 3" xfId="11741"/>
    <cellStyle name="Обычный 2 2 4 3 2 4 3 2" xfId="28638"/>
    <cellStyle name="Обычный 2 2 4 3 2 4 4" xfId="20190"/>
    <cellStyle name="Обычный 2 2 4 3 2 5" xfId="4701"/>
    <cellStyle name="Обычный 2 2 4 3 2 5 2" xfId="13149"/>
    <cellStyle name="Обычный 2 2 4 3 2 5 2 2" xfId="30046"/>
    <cellStyle name="Обычный 2 2 4 3 2 5 3" xfId="21598"/>
    <cellStyle name="Обычный 2 2 4 3 2 6" xfId="8925"/>
    <cellStyle name="Обычный 2 2 4 3 2 6 2" xfId="25822"/>
    <cellStyle name="Обычный 2 2 4 3 2 7" xfId="17374"/>
    <cellStyle name="Обычный 2 2 4 3 2 8" xfId="34271"/>
    <cellStyle name="Обычный 2 2 4 3 3" xfId="829"/>
    <cellStyle name="Обычный 2 2 4 3 3 2" xfId="2237"/>
    <cellStyle name="Обычный 2 2 4 3 3 2 2" xfId="6461"/>
    <cellStyle name="Обычный 2 2 4 3 3 2 2 2" xfId="14909"/>
    <cellStyle name="Обычный 2 2 4 3 3 2 2 2 2" xfId="31806"/>
    <cellStyle name="Обычный 2 2 4 3 3 2 2 3" xfId="23358"/>
    <cellStyle name="Обычный 2 2 4 3 3 2 3" xfId="10685"/>
    <cellStyle name="Обычный 2 2 4 3 3 2 3 2" xfId="27582"/>
    <cellStyle name="Обычный 2 2 4 3 3 2 4" xfId="19134"/>
    <cellStyle name="Обычный 2 2 4 3 3 3" xfId="3645"/>
    <cellStyle name="Обычный 2 2 4 3 3 3 2" xfId="7869"/>
    <cellStyle name="Обычный 2 2 4 3 3 3 2 2" xfId="16317"/>
    <cellStyle name="Обычный 2 2 4 3 3 3 2 2 2" xfId="33214"/>
    <cellStyle name="Обычный 2 2 4 3 3 3 2 3" xfId="24766"/>
    <cellStyle name="Обычный 2 2 4 3 3 3 3" xfId="12093"/>
    <cellStyle name="Обычный 2 2 4 3 3 3 3 2" xfId="28990"/>
    <cellStyle name="Обычный 2 2 4 3 3 3 4" xfId="20542"/>
    <cellStyle name="Обычный 2 2 4 3 3 4" xfId="5053"/>
    <cellStyle name="Обычный 2 2 4 3 3 4 2" xfId="13501"/>
    <cellStyle name="Обычный 2 2 4 3 3 4 2 2" xfId="30398"/>
    <cellStyle name="Обычный 2 2 4 3 3 4 3" xfId="21950"/>
    <cellStyle name="Обычный 2 2 4 3 3 5" xfId="9277"/>
    <cellStyle name="Обычный 2 2 4 3 3 5 2" xfId="26174"/>
    <cellStyle name="Обычный 2 2 4 3 3 6" xfId="17726"/>
    <cellStyle name="Обычный 2 2 4 3 4" xfId="1533"/>
    <cellStyle name="Обычный 2 2 4 3 4 2" xfId="5757"/>
    <cellStyle name="Обычный 2 2 4 3 4 2 2" xfId="14205"/>
    <cellStyle name="Обычный 2 2 4 3 4 2 2 2" xfId="31102"/>
    <cellStyle name="Обычный 2 2 4 3 4 2 3" xfId="22654"/>
    <cellStyle name="Обычный 2 2 4 3 4 3" xfId="9981"/>
    <cellStyle name="Обычный 2 2 4 3 4 3 2" xfId="26878"/>
    <cellStyle name="Обычный 2 2 4 3 4 4" xfId="18430"/>
    <cellStyle name="Обычный 2 2 4 3 5" xfId="2941"/>
    <cellStyle name="Обычный 2 2 4 3 5 2" xfId="7165"/>
    <cellStyle name="Обычный 2 2 4 3 5 2 2" xfId="15613"/>
    <cellStyle name="Обычный 2 2 4 3 5 2 2 2" xfId="32510"/>
    <cellStyle name="Обычный 2 2 4 3 5 2 3" xfId="24062"/>
    <cellStyle name="Обычный 2 2 4 3 5 3" xfId="11389"/>
    <cellStyle name="Обычный 2 2 4 3 5 3 2" xfId="28286"/>
    <cellStyle name="Обычный 2 2 4 3 5 4" xfId="19838"/>
    <cellStyle name="Обычный 2 2 4 3 6" xfId="4349"/>
    <cellStyle name="Обычный 2 2 4 3 6 2" xfId="12797"/>
    <cellStyle name="Обычный 2 2 4 3 6 2 2" xfId="29694"/>
    <cellStyle name="Обычный 2 2 4 3 6 3" xfId="21246"/>
    <cellStyle name="Обычный 2 2 4 3 7" xfId="8573"/>
    <cellStyle name="Обычный 2 2 4 3 7 2" xfId="25470"/>
    <cellStyle name="Обычный 2 2 4 3 8" xfId="17022"/>
    <cellStyle name="Обычный 2 2 4 3 9" xfId="33919"/>
    <cellStyle name="Обычный 2 2 4 4" xfId="447"/>
    <cellStyle name="Обычный 2 2 4 4 2" xfId="1178"/>
    <cellStyle name="Обычный 2 2 4 4 2 2" xfId="2586"/>
    <cellStyle name="Обычный 2 2 4 4 2 2 2" xfId="6810"/>
    <cellStyle name="Обычный 2 2 4 4 2 2 2 2" xfId="15258"/>
    <cellStyle name="Обычный 2 2 4 4 2 2 2 2 2" xfId="32155"/>
    <cellStyle name="Обычный 2 2 4 4 2 2 2 3" xfId="23707"/>
    <cellStyle name="Обычный 2 2 4 4 2 2 3" xfId="11034"/>
    <cellStyle name="Обычный 2 2 4 4 2 2 3 2" xfId="27931"/>
    <cellStyle name="Обычный 2 2 4 4 2 2 4" xfId="19483"/>
    <cellStyle name="Обычный 2 2 4 4 2 3" xfId="3994"/>
    <cellStyle name="Обычный 2 2 4 4 2 3 2" xfId="8218"/>
    <cellStyle name="Обычный 2 2 4 4 2 3 2 2" xfId="16666"/>
    <cellStyle name="Обычный 2 2 4 4 2 3 2 2 2" xfId="33563"/>
    <cellStyle name="Обычный 2 2 4 4 2 3 2 3" xfId="25115"/>
    <cellStyle name="Обычный 2 2 4 4 2 3 3" xfId="12442"/>
    <cellStyle name="Обычный 2 2 4 4 2 3 3 2" xfId="29339"/>
    <cellStyle name="Обычный 2 2 4 4 2 3 4" xfId="20891"/>
    <cellStyle name="Обычный 2 2 4 4 2 4" xfId="5402"/>
    <cellStyle name="Обычный 2 2 4 4 2 4 2" xfId="13850"/>
    <cellStyle name="Обычный 2 2 4 4 2 4 2 2" xfId="30747"/>
    <cellStyle name="Обычный 2 2 4 4 2 4 3" xfId="22299"/>
    <cellStyle name="Обычный 2 2 4 4 2 5" xfId="9626"/>
    <cellStyle name="Обычный 2 2 4 4 2 5 2" xfId="26523"/>
    <cellStyle name="Обычный 2 2 4 4 2 6" xfId="18075"/>
    <cellStyle name="Обычный 2 2 4 4 3" xfId="1882"/>
    <cellStyle name="Обычный 2 2 4 4 3 2" xfId="6106"/>
    <cellStyle name="Обычный 2 2 4 4 3 2 2" xfId="14554"/>
    <cellStyle name="Обычный 2 2 4 4 3 2 2 2" xfId="31451"/>
    <cellStyle name="Обычный 2 2 4 4 3 2 3" xfId="23003"/>
    <cellStyle name="Обычный 2 2 4 4 3 3" xfId="10330"/>
    <cellStyle name="Обычный 2 2 4 4 3 3 2" xfId="27227"/>
    <cellStyle name="Обычный 2 2 4 4 3 4" xfId="18779"/>
    <cellStyle name="Обычный 2 2 4 4 4" xfId="3290"/>
    <cellStyle name="Обычный 2 2 4 4 4 2" xfId="7514"/>
    <cellStyle name="Обычный 2 2 4 4 4 2 2" xfId="15962"/>
    <cellStyle name="Обычный 2 2 4 4 4 2 2 2" xfId="32859"/>
    <cellStyle name="Обычный 2 2 4 4 4 2 3" xfId="24411"/>
    <cellStyle name="Обычный 2 2 4 4 4 3" xfId="11738"/>
    <cellStyle name="Обычный 2 2 4 4 4 3 2" xfId="28635"/>
    <cellStyle name="Обычный 2 2 4 4 4 4" xfId="20187"/>
    <cellStyle name="Обычный 2 2 4 4 5" xfId="4698"/>
    <cellStyle name="Обычный 2 2 4 4 5 2" xfId="13146"/>
    <cellStyle name="Обычный 2 2 4 4 5 2 2" xfId="30043"/>
    <cellStyle name="Обычный 2 2 4 4 5 3" xfId="21595"/>
    <cellStyle name="Обычный 2 2 4 4 6" xfId="8922"/>
    <cellStyle name="Обычный 2 2 4 4 6 2" xfId="25819"/>
    <cellStyle name="Обычный 2 2 4 4 7" xfId="17371"/>
    <cellStyle name="Обычный 2 2 4 4 8" xfId="34268"/>
    <cellStyle name="Обычный 2 2 4 5" xfId="826"/>
    <cellStyle name="Обычный 2 2 4 5 2" xfId="2234"/>
    <cellStyle name="Обычный 2 2 4 5 2 2" xfId="6458"/>
    <cellStyle name="Обычный 2 2 4 5 2 2 2" xfId="14906"/>
    <cellStyle name="Обычный 2 2 4 5 2 2 2 2" xfId="31803"/>
    <cellStyle name="Обычный 2 2 4 5 2 2 3" xfId="23355"/>
    <cellStyle name="Обычный 2 2 4 5 2 3" xfId="10682"/>
    <cellStyle name="Обычный 2 2 4 5 2 3 2" xfId="27579"/>
    <cellStyle name="Обычный 2 2 4 5 2 4" xfId="19131"/>
    <cellStyle name="Обычный 2 2 4 5 3" xfId="3642"/>
    <cellStyle name="Обычный 2 2 4 5 3 2" xfId="7866"/>
    <cellStyle name="Обычный 2 2 4 5 3 2 2" xfId="16314"/>
    <cellStyle name="Обычный 2 2 4 5 3 2 2 2" xfId="33211"/>
    <cellStyle name="Обычный 2 2 4 5 3 2 3" xfId="24763"/>
    <cellStyle name="Обычный 2 2 4 5 3 3" xfId="12090"/>
    <cellStyle name="Обычный 2 2 4 5 3 3 2" xfId="28987"/>
    <cellStyle name="Обычный 2 2 4 5 3 4" xfId="20539"/>
    <cellStyle name="Обычный 2 2 4 5 4" xfId="5050"/>
    <cellStyle name="Обычный 2 2 4 5 4 2" xfId="13498"/>
    <cellStyle name="Обычный 2 2 4 5 4 2 2" xfId="30395"/>
    <cellStyle name="Обычный 2 2 4 5 4 3" xfId="21947"/>
    <cellStyle name="Обычный 2 2 4 5 5" xfId="9274"/>
    <cellStyle name="Обычный 2 2 4 5 5 2" xfId="26171"/>
    <cellStyle name="Обычный 2 2 4 5 6" xfId="17723"/>
    <cellStyle name="Обычный 2 2 4 6" xfId="1530"/>
    <cellStyle name="Обычный 2 2 4 6 2" xfId="5754"/>
    <cellStyle name="Обычный 2 2 4 6 2 2" xfId="14202"/>
    <cellStyle name="Обычный 2 2 4 6 2 2 2" xfId="31099"/>
    <cellStyle name="Обычный 2 2 4 6 2 3" xfId="22651"/>
    <cellStyle name="Обычный 2 2 4 6 3" xfId="9978"/>
    <cellStyle name="Обычный 2 2 4 6 3 2" xfId="26875"/>
    <cellStyle name="Обычный 2 2 4 6 4" xfId="18427"/>
    <cellStyle name="Обычный 2 2 4 7" xfId="2938"/>
    <cellStyle name="Обычный 2 2 4 7 2" xfId="7162"/>
    <cellStyle name="Обычный 2 2 4 7 2 2" xfId="15610"/>
    <cellStyle name="Обычный 2 2 4 7 2 2 2" xfId="32507"/>
    <cellStyle name="Обычный 2 2 4 7 2 3" xfId="24059"/>
    <cellStyle name="Обычный 2 2 4 7 3" xfId="11386"/>
    <cellStyle name="Обычный 2 2 4 7 3 2" xfId="28283"/>
    <cellStyle name="Обычный 2 2 4 7 4" xfId="19835"/>
    <cellStyle name="Обычный 2 2 4 8" xfId="4346"/>
    <cellStyle name="Обычный 2 2 4 8 2" xfId="12794"/>
    <cellStyle name="Обычный 2 2 4 8 2 2" xfId="29691"/>
    <cellStyle name="Обычный 2 2 4 8 3" xfId="21243"/>
    <cellStyle name="Обычный 2 2 4 9" xfId="8570"/>
    <cellStyle name="Обычный 2 2 4 9 2" xfId="25467"/>
    <cellStyle name="Обычный 2 2 5" xfId="35"/>
    <cellStyle name="Обычный 2 2 5 10" xfId="33920"/>
    <cellStyle name="Обычный 2 2 5 2" xfId="36"/>
    <cellStyle name="Обычный 2 2 5 2 2" xfId="452"/>
    <cellStyle name="Обычный 2 2 5 2 2 2" xfId="1183"/>
    <cellStyle name="Обычный 2 2 5 2 2 2 2" xfId="2591"/>
    <cellStyle name="Обычный 2 2 5 2 2 2 2 2" xfId="6815"/>
    <cellStyle name="Обычный 2 2 5 2 2 2 2 2 2" xfId="15263"/>
    <cellStyle name="Обычный 2 2 5 2 2 2 2 2 2 2" xfId="32160"/>
    <cellStyle name="Обычный 2 2 5 2 2 2 2 2 3" xfId="23712"/>
    <cellStyle name="Обычный 2 2 5 2 2 2 2 3" xfId="11039"/>
    <cellStyle name="Обычный 2 2 5 2 2 2 2 3 2" xfId="27936"/>
    <cellStyle name="Обычный 2 2 5 2 2 2 2 4" xfId="19488"/>
    <cellStyle name="Обычный 2 2 5 2 2 2 3" xfId="3999"/>
    <cellStyle name="Обычный 2 2 5 2 2 2 3 2" xfId="8223"/>
    <cellStyle name="Обычный 2 2 5 2 2 2 3 2 2" xfId="16671"/>
    <cellStyle name="Обычный 2 2 5 2 2 2 3 2 2 2" xfId="33568"/>
    <cellStyle name="Обычный 2 2 5 2 2 2 3 2 3" xfId="25120"/>
    <cellStyle name="Обычный 2 2 5 2 2 2 3 3" xfId="12447"/>
    <cellStyle name="Обычный 2 2 5 2 2 2 3 3 2" xfId="29344"/>
    <cellStyle name="Обычный 2 2 5 2 2 2 3 4" xfId="20896"/>
    <cellStyle name="Обычный 2 2 5 2 2 2 4" xfId="5407"/>
    <cellStyle name="Обычный 2 2 5 2 2 2 4 2" xfId="13855"/>
    <cellStyle name="Обычный 2 2 5 2 2 2 4 2 2" xfId="30752"/>
    <cellStyle name="Обычный 2 2 5 2 2 2 4 3" xfId="22304"/>
    <cellStyle name="Обычный 2 2 5 2 2 2 5" xfId="9631"/>
    <cellStyle name="Обычный 2 2 5 2 2 2 5 2" xfId="26528"/>
    <cellStyle name="Обычный 2 2 5 2 2 2 6" xfId="18080"/>
    <cellStyle name="Обычный 2 2 5 2 2 3" xfId="1887"/>
    <cellStyle name="Обычный 2 2 5 2 2 3 2" xfId="6111"/>
    <cellStyle name="Обычный 2 2 5 2 2 3 2 2" xfId="14559"/>
    <cellStyle name="Обычный 2 2 5 2 2 3 2 2 2" xfId="31456"/>
    <cellStyle name="Обычный 2 2 5 2 2 3 2 3" xfId="23008"/>
    <cellStyle name="Обычный 2 2 5 2 2 3 3" xfId="10335"/>
    <cellStyle name="Обычный 2 2 5 2 2 3 3 2" xfId="27232"/>
    <cellStyle name="Обычный 2 2 5 2 2 3 4" xfId="18784"/>
    <cellStyle name="Обычный 2 2 5 2 2 4" xfId="3295"/>
    <cellStyle name="Обычный 2 2 5 2 2 4 2" xfId="7519"/>
    <cellStyle name="Обычный 2 2 5 2 2 4 2 2" xfId="15967"/>
    <cellStyle name="Обычный 2 2 5 2 2 4 2 2 2" xfId="32864"/>
    <cellStyle name="Обычный 2 2 5 2 2 4 2 3" xfId="24416"/>
    <cellStyle name="Обычный 2 2 5 2 2 4 3" xfId="11743"/>
    <cellStyle name="Обычный 2 2 5 2 2 4 3 2" xfId="28640"/>
    <cellStyle name="Обычный 2 2 5 2 2 4 4" xfId="20192"/>
    <cellStyle name="Обычный 2 2 5 2 2 5" xfId="4703"/>
    <cellStyle name="Обычный 2 2 5 2 2 5 2" xfId="13151"/>
    <cellStyle name="Обычный 2 2 5 2 2 5 2 2" xfId="30048"/>
    <cellStyle name="Обычный 2 2 5 2 2 5 3" xfId="21600"/>
    <cellStyle name="Обычный 2 2 5 2 2 6" xfId="8927"/>
    <cellStyle name="Обычный 2 2 5 2 2 6 2" xfId="25824"/>
    <cellStyle name="Обычный 2 2 5 2 2 7" xfId="17376"/>
    <cellStyle name="Обычный 2 2 5 2 2 8" xfId="34273"/>
    <cellStyle name="Обычный 2 2 5 2 3" xfId="831"/>
    <cellStyle name="Обычный 2 2 5 2 3 2" xfId="2239"/>
    <cellStyle name="Обычный 2 2 5 2 3 2 2" xfId="6463"/>
    <cellStyle name="Обычный 2 2 5 2 3 2 2 2" xfId="14911"/>
    <cellStyle name="Обычный 2 2 5 2 3 2 2 2 2" xfId="31808"/>
    <cellStyle name="Обычный 2 2 5 2 3 2 2 3" xfId="23360"/>
    <cellStyle name="Обычный 2 2 5 2 3 2 3" xfId="10687"/>
    <cellStyle name="Обычный 2 2 5 2 3 2 3 2" xfId="27584"/>
    <cellStyle name="Обычный 2 2 5 2 3 2 4" xfId="19136"/>
    <cellStyle name="Обычный 2 2 5 2 3 3" xfId="3647"/>
    <cellStyle name="Обычный 2 2 5 2 3 3 2" xfId="7871"/>
    <cellStyle name="Обычный 2 2 5 2 3 3 2 2" xfId="16319"/>
    <cellStyle name="Обычный 2 2 5 2 3 3 2 2 2" xfId="33216"/>
    <cellStyle name="Обычный 2 2 5 2 3 3 2 3" xfId="24768"/>
    <cellStyle name="Обычный 2 2 5 2 3 3 3" xfId="12095"/>
    <cellStyle name="Обычный 2 2 5 2 3 3 3 2" xfId="28992"/>
    <cellStyle name="Обычный 2 2 5 2 3 3 4" xfId="20544"/>
    <cellStyle name="Обычный 2 2 5 2 3 4" xfId="5055"/>
    <cellStyle name="Обычный 2 2 5 2 3 4 2" xfId="13503"/>
    <cellStyle name="Обычный 2 2 5 2 3 4 2 2" xfId="30400"/>
    <cellStyle name="Обычный 2 2 5 2 3 4 3" xfId="21952"/>
    <cellStyle name="Обычный 2 2 5 2 3 5" xfId="9279"/>
    <cellStyle name="Обычный 2 2 5 2 3 5 2" xfId="26176"/>
    <cellStyle name="Обычный 2 2 5 2 3 6" xfId="17728"/>
    <cellStyle name="Обычный 2 2 5 2 4" xfId="1535"/>
    <cellStyle name="Обычный 2 2 5 2 4 2" xfId="5759"/>
    <cellStyle name="Обычный 2 2 5 2 4 2 2" xfId="14207"/>
    <cellStyle name="Обычный 2 2 5 2 4 2 2 2" xfId="31104"/>
    <cellStyle name="Обычный 2 2 5 2 4 2 3" xfId="22656"/>
    <cellStyle name="Обычный 2 2 5 2 4 3" xfId="9983"/>
    <cellStyle name="Обычный 2 2 5 2 4 3 2" xfId="26880"/>
    <cellStyle name="Обычный 2 2 5 2 4 4" xfId="18432"/>
    <cellStyle name="Обычный 2 2 5 2 5" xfId="2943"/>
    <cellStyle name="Обычный 2 2 5 2 5 2" xfId="7167"/>
    <cellStyle name="Обычный 2 2 5 2 5 2 2" xfId="15615"/>
    <cellStyle name="Обычный 2 2 5 2 5 2 2 2" xfId="32512"/>
    <cellStyle name="Обычный 2 2 5 2 5 2 3" xfId="24064"/>
    <cellStyle name="Обычный 2 2 5 2 5 3" xfId="11391"/>
    <cellStyle name="Обычный 2 2 5 2 5 3 2" xfId="28288"/>
    <cellStyle name="Обычный 2 2 5 2 5 4" xfId="19840"/>
    <cellStyle name="Обычный 2 2 5 2 6" xfId="4351"/>
    <cellStyle name="Обычный 2 2 5 2 6 2" xfId="12799"/>
    <cellStyle name="Обычный 2 2 5 2 6 2 2" xfId="29696"/>
    <cellStyle name="Обычный 2 2 5 2 6 3" xfId="21248"/>
    <cellStyle name="Обычный 2 2 5 2 7" xfId="8575"/>
    <cellStyle name="Обычный 2 2 5 2 7 2" xfId="25472"/>
    <cellStyle name="Обычный 2 2 5 2 8" xfId="17024"/>
    <cellStyle name="Обычный 2 2 5 2 9" xfId="33921"/>
    <cellStyle name="Обычный 2 2 5 3" xfId="451"/>
    <cellStyle name="Обычный 2 2 5 3 2" xfId="1182"/>
    <cellStyle name="Обычный 2 2 5 3 2 2" xfId="2590"/>
    <cellStyle name="Обычный 2 2 5 3 2 2 2" xfId="6814"/>
    <cellStyle name="Обычный 2 2 5 3 2 2 2 2" xfId="15262"/>
    <cellStyle name="Обычный 2 2 5 3 2 2 2 2 2" xfId="32159"/>
    <cellStyle name="Обычный 2 2 5 3 2 2 2 3" xfId="23711"/>
    <cellStyle name="Обычный 2 2 5 3 2 2 3" xfId="11038"/>
    <cellStyle name="Обычный 2 2 5 3 2 2 3 2" xfId="27935"/>
    <cellStyle name="Обычный 2 2 5 3 2 2 4" xfId="19487"/>
    <cellStyle name="Обычный 2 2 5 3 2 3" xfId="3998"/>
    <cellStyle name="Обычный 2 2 5 3 2 3 2" xfId="8222"/>
    <cellStyle name="Обычный 2 2 5 3 2 3 2 2" xfId="16670"/>
    <cellStyle name="Обычный 2 2 5 3 2 3 2 2 2" xfId="33567"/>
    <cellStyle name="Обычный 2 2 5 3 2 3 2 3" xfId="25119"/>
    <cellStyle name="Обычный 2 2 5 3 2 3 3" xfId="12446"/>
    <cellStyle name="Обычный 2 2 5 3 2 3 3 2" xfId="29343"/>
    <cellStyle name="Обычный 2 2 5 3 2 3 4" xfId="20895"/>
    <cellStyle name="Обычный 2 2 5 3 2 4" xfId="5406"/>
    <cellStyle name="Обычный 2 2 5 3 2 4 2" xfId="13854"/>
    <cellStyle name="Обычный 2 2 5 3 2 4 2 2" xfId="30751"/>
    <cellStyle name="Обычный 2 2 5 3 2 4 3" xfId="22303"/>
    <cellStyle name="Обычный 2 2 5 3 2 5" xfId="9630"/>
    <cellStyle name="Обычный 2 2 5 3 2 5 2" xfId="26527"/>
    <cellStyle name="Обычный 2 2 5 3 2 6" xfId="18079"/>
    <cellStyle name="Обычный 2 2 5 3 3" xfId="1886"/>
    <cellStyle name="Обычный 2 2 5 3 3 2" xfId="6110"/>
    <cellStyle name="Обычный 2 2 5 3 3 2 2" xfId="14558"/>
    <cellStyle name="Обычный 2 2 5 3 3 2 2 2" xfId="31455"/>
    <cellStyle name="Обычный 2 2 5 3 3 2 3" xfId="23007"/>
    <cellStyle name="Обычный 2 2 5 3 3 3" xfId="10334"/>
    <cellStyle name="Обычный 2 2 5 3 3 3 2" xfId="27231"/>
    <cellStyle name="Обычный 2 2 5 3 3 4" xfId="18783"/>
    <cellStyle name="Обычный 2 2 5 3 4" xfId="3294"/>
    <cellStyle name="Обычный 2 2 5 3 4 2" xfId="7518"/>
    <cellStyle name="Обычный 2 2 5 3 4 2 2" xfId="15966"/>
    <cellStyle name="Обычный 2 2 5 3 4 2 2 2" xfId="32863"/>
    <cellStyle name="Обычный 2 2 5 3 4 2 3" xfId="24415"/>
    <cellStyle name="Обычный 2 2 5 3 4 3" xfId="11742"/>
    <cellStyle name="Обычный 2 2 5 3 4 3 2" xfId="28639"/>
    <cellStyle name="Обычный 2 2 5 3 4 4" xfId="20191"/>
    <cellStyle name="Обычный 2 2 5 3 5" xfId="4702"/>
    <cellStyle name="Обычный 2 2 5 3 5 2" xfId="13150"/>
    <cellStyle name="Обычный 2 2 5 3 5 2 2" xfId="30047"/>
    <cellStyle name="Обычный 2 2 5 3 5 3" xfId="21599"/>
    <cellStyle name="Обычный 2 2 5 3 6" xfId="8926"/>
    <cellStyle name="Обычный 2 2 5 3 6 2" xfId="25823"/>
    <cellStyle name="Обычный 2 2 5 3 7" xfId="17375"/>
    <cellStyle name="Обычный 2 2 5 3 8" xfId="34272"/>
    <cellStyle name="Обычный 2 2 5 4" xfId="830"/>
    <cellStyle name="Обычный 2 2 5 4 2" xfId="2238"/>
    <cellStyle name="Обычный 2 2 5 4 2 2" xfId="6462"/>
    <cellStyle name="Обычный 2 2 5 4 2 2 2" xfId="14910"/>
    <cellStyle name="Обычный 2 2 5 4 2 2 2 2" xfId="31807"/>
    <cellStyle name="Обычный 2 2 5 4 2 2 3" xfId="23359"/>
    <cellStyle name="Обычный 2 2 5 4 2 3" xfId="10686"/>
    <cellStyle name="Обычный 2 2 5 4 2 3 2" xfId="27583"/>
    <cellStyle name="Обычный 2 2 5 4 2 4" xfId="19135"/>
    <cellStyle name="Обычный 2 2 5 4 3" xfId="3646"/>
    <cellStyle name="Обычный 2 2 5 4 3 2" xfId="7870"/>
    <cellStyle name="Обычный 2 2 5 4 3 2 2" xfId="16318"/>
    <cellStyle name="Обычный 2 2 5 4 3 2 2 2" xfId="33215"/>
    <cellStyle name="Обычный 2 2 5 4 3 2 3" xfId="24767"/>
    <cellStyle name="Обычный 2 2 5 4 3 3" xfId="12094"/>
    <cellStyle name="Обычный 2 2 5 4 3 3 2" xfId="28991"/>
    <cellStyle name="Обычный 2 2 5 4 3 4" xfId="20543"/>
    <cellStyle name="Обычный 2 2 5 4 4" xfId="5054"/>
    <cellStyle name="Обычный 2 2 5 4 4 2" xfId="13502"/>
    <cellStyle name="Обычный 2 2 5 4 4 2 2" xfId="30399"/>
    <cellStyle name="Обычный 2 2 5 4 4 3" xfId="21951"/>
    <cellStyle name="Обычный 2 2 5 4 5" xfId="9278"/>
    <cellStyle name="Обычный 2 2 5 4 5 2" xfId="26175"/>
    <cellStyle name="Обычный 2 2 5 4 6" xfId="17727"/>
    <cellStyle name="Обычный 2 2 5 5" xfId="1534"/>
    <cellStyle name="Обычный 2 2 5 5 2" xfId="5758"/>
    <cellStyle name="Обычный 2 2 5 5 2 2" xfId="14206"/>
    <cellStyle name="Обычный 2 2 5 5 2 2 2" xfId="31103"/>
    <cellStyle name="Обычный 2 2 5 5 2 3" xfId="22655"/>
    <cellStyle name="Обычный 2 2 5 5 3" xfId="9982"/>
    <cellStyle name="Обычный 2 2 5 5 3 2" xfId="26879"/>
    <cellStyle name="Обычный 2 2 5 5 4" xfId="18431"/>
    <cellStyle name="Обычный 2 2 5 6" xfId="2942"/>
    <cellStyle name="Обычный 2 2 5 6 2" xfId="7166"/>
    <cellStyle name="Обычный 2 2 5 6 2 2" xfId="15614"/>
    <cellStyle name="Обычный 2 2 5 6 2 2 2" xfId="32511"/>
    <cellStyle name="Обычный 2 2 5 6 2 3" xfId="24063"/>
    <cellStyle name="Обычный 2 2 5 6 3" xfId="11390"/>
    <cellStyle name="Обычный 2 2 5 6 3 2" xfId="28287"/>
    <cellStyle name="Обычный 2 2 5 6 4" xfId="19839"/>
    <cellStyle name="Обычный 2 2 5 7" xfId="4350"/>
    <cellStyle name="Обычный 2 2 5 7 2" xfId="12798"/>
    <cellStyle name="Обычный 2 2 5 7 2 2" xfId="29695"/>
    <cellStyle name="Обычный 2 2 5 7 3" xfId="21247"/>
    <cellStyle name="Обычный 2 2 5 8" xfId="8574"/>
    <cellStyle name="Обычный 2 2 5 8 2" xfId="25471"/>
    <cellStyle name="Обычный 2 2 5 9" xfId="17023"/>
    <cellStyle name="Обычный 2 2 6" xfId="37"/>
    <cellStyle name="Обычный 2 2 6 2" xfId="453"/>
    <cellStyle name="Обычный 2 2 6 2 2" xfId="1184"/>
    <cellStyle name="Обычный 2 2 6 2 2 2" xfId="2592"/>
    <cellStyle name="Обычный 2 2 6 2 2 2 2" xfId="6816"/>
    <cellStyle name="Обычный 2 2 6 2 2 2 2 2" xfId="15264"/>
    <cellStyle name="Обычный 2 2 6 2 2 2 2 2 2" xfId="32161"/>
    <cellStyle name="Обычный 2 2 6 2 2 2 2 3" xfId="23713"/>
    <cellStyle name="Обычный 2 2 6 2 2 2 3" xfId="11040"/>
    <cellStyle name="Обычный 2 2 6 2 2 2 3 2" xfId="27937"/>
    <cellStyle name="Обычный 2 2 6 2 2 2 4" xfId="19489"/>
    <cellStyle name="Обычный 2 2 6 2 2 3" xfId="4000"/>
    <cellStyle name="Обычный 2 2 6 2 2 3 2" xfId="8224"/>
    <cellStyle name="Обычный 2 2 6 2 2 3 2 2" xfId="16672"/>
    <cellStyle name="Обычный 2 2 6 2 2 3 2 2 2" xfId="33569"/>
    <cellStyle name="Обычный 2 2 6 2 2 3 2 3" xfId="25121"/>
    <cellStyle name="Обычный 2 2 6 2 2 3 3" xfId="12448"/>
    <cellStyle name="Обычный 2 2 6 2 2 3 3 2" xfId="29345"/>
    <cellStyle name="Обычный 2 2 6 2 2 3 4" xfId="20897"/>
    <cellStyle name="Обычный 2 2 6 2 2 4" xfId="5408"/>
    <cellStyle name="Обычный 2 2 6 2 2 4 2" xfId="13856"/>
    <cellStyle name="Обычный 2 2 6 2 2 4 2 2" xfId="30753"/>
    <cellStyle name="Обычный 2 2 6 2 2 4 3" xfId="22305"/>
    <cellStyle name="Обычный 2 2 6 2 2 5" xfId="9632"/>
    <cellStyle name="Обычный 2 2 6 2 2 5 2" xfId="26529"/>
    <cellStyle name="Обычный 2 2 6 2 2 6" xfId="18081"/>
    <cellStyle name="Обычный 2 2 6 2 3" xfId="1888"/>
    <cellStyle name="Обычный 2 2 6 2 3 2" xfId="6112"/>
    <cellStyle name="Обычный 2 2 6 2 3 2 2" xfId="14560"/>
    <cellStyle name="Обычный 2 2 6 2 3 2 2 2" xfId="31457"/>
    <cellStyle name="Обычный 2 2 6 2 3 2 3" xfId="23009"/>
    <cellStyle name="Обычный 2 2 6 2 3 3" xfId="10336"/>
    <cellStyle name="Обычный 2 2 6 2 3 3 2" xfId="27233"/>
    <cellStyle name="Обычный 2 2 6 2 3 4" xfId="18785"/>
    <cellStyle name="Обычный 2 2 6 2 4" xfId="3296"/>
    <cellStyle name="Обычный 2 2 6 2 4 2" xfId="7520"/>
    <cellStyle name="Обычный 2 2 6 2 4 2 2" xfId="15968"/>
    <cellStyle name="Обычный 2 2 6 2 4 2 2 2" xfId="32865"/>
    <cellStyle name="Обычный 2 2 6 2 4 2 3" xfId="24417"/>
    <cellStyle name="Обычный 2 2 6 2 4 3" xfId="11744"/>
    <cellStyle name="Обычный 2 2 6 2 4 3 2" xfId="28641"/>
    <cellStyle name="Обычный 2 2 6 2 4 4" xfId="20193"/>
    <cellStyle name="Обычный 2 2 6 2 5" xfId="4704"/>
    <cellStyle name="Обычный 2 2 6 2 5 2" xfId="13152"/>
    <cellStyle name="Обычный 2 2 6 2 5 2 2" xfId="30049"/>
    <cellStyle name="Обычный 2 2 6 2 5 3" xfId="21601"/>
    <cellStyle name="Обычный 2 2 6 2 6" xfId="8928"/>
    <cellStyle name="Обычный 2 2 6 2 6 2" xfId="25825"/>
    <cellStyle name="Обычный 2 2 6 2 7" xfId="17377"/>
    <cellStyle name="Обычный 2 2 6 2 8" xfId="34274"/>
    <cellStyle name="Обычный 2 2 6 3" xfId="832"/>
    <cellStyle name="Обычный 2 2 6 3 2" xfId="2240"/>
    <cellStyle name="Обычный 2 2 6 3 2 2" xfId="6464"/>
    <cellStyle name="Обычный 2 2 6 3 2 2 2" xfId="14912"/>
    <cellStyle name="Обычный 2 2 6 3 2 2 2 2" xfId="31809"/>
    <cellStyle name="Обычный 2 2 6 3 2 2 3" xfId="23361"/>
    <cellStyle name="Обычный 2 2 6 3 2 3" xfId="10688"/>
    <cellStyle name="Обычный 2 2 6 3 2 3 2" xfId="27585"/>
    <cellStyle name="Обычный 2 2 6 3 2 4" xfId="19137"/>
    <cellStyle name="Обычный 2 2 6 3 3" xfId="3648"/>
    <cellStyle name="Обычный 2 2 6 3 3 2" xfId="7872"/>
    <cellStyle name="Обычный 2 2 6 3 3 2 2" xfId="16320"/>
    <cellStyle name="Обычный 2 2 6 3 3 2 2 2" xfId="33217"/>
    <cellStyle name="Обычный 2 2 6 3 3 2 3" xfId="24769"/>
    <cellStyle name="Обычный 2 2 6 3 3 3" xfId="12096"/>
    <cellStyle name="Обычный 2 2 6 3 3 3 2" xfId="28993"/>
    <cellStyle name="Обычный 2 2 6 3 3 4" xfId="20545"/>
    <cellStyle name="Обычный 2 2 6 3 4" xfId="5056"/>
    <cellStyle name="Обычный 2 2 6 3 4 2" xfId="13504"/>
    <cellStyle name="Обычный 2 2 6 3 4 2 2" xfId="30401"/>
    <cellStyle name="Обычный 2 2 6 3 4 3" xfId="21953"/>
    <cellStyle name="Обычный 2 2 6 3 5" xfId="9280"/>
    <cellStyle name="Обычный 2 2 6 3 5 2" xfId="26177"/>
    <cellStyle name="Обычный 2 2 6 3 6" xfId="17729"/>
    <cellStyle name="Обычный 2 2 6 4" xfId="1536"/>
    <cellStyle name="Обычный 2 2 6 4 2" xfId="5760"/>
    <cellStyle name="Обычный 2 2 6 4 2 2" xfId="14208"/>
    <cellStyle name="Обычный 2 2 6 4 2 2 2" xfId="31105"/>
    <cellStyle name="Обычный 2 2 6 4 2 3" xfId="22657"/>
    <cellStyle name="Обычный 2 2 6 4 3" xfId="9984"/>
    <cellStyle name="Обычный 2 2 6 4 3 2" xfId="26881"/>
    <cellStyle name="Обычный 2 2 6 4 4" xfId="18433"/>
    <cellStyle name="Обычный 2 2 6 5" xfId="2944"/>
    <cellStyle name="Обычный 2 2 6 5 2" xfId="7168"/>
    <cellStyle name="Обычный 2 2 6 5 2 2" xfId="15616"/>
    <cellStyle name="Обычный 2 2 6 5 2 2 2" xfId="32513"/>
    <cellStyle name="Обычный 2 2 6 5 2 3" xfId="24065"/>
    <cellStyle name="Обычный 2 2 6 5 3" xfId="11392"/>
    <cellStyle name="Обычный 2 2 6 5 3 2" xfId="28289"/>
    <cellStyle name="Обычный 2 2 6 5 4" xfId="19841"/>
    <cellStyle name="Обычный 2 2 6 6" xfId="4352"/>
    <cellStyle name="Обычный 2 2 6 6 2" xfId="12800"/>
    <cellStyle name="Обычный 2 2 6 6 2 2" xfId="29697"/>
    <cellStyle name="Обычный 2 2 6 6 3" xfId="21249"/>
    <cellStyle name="Обычный 2 2 6 7" xfId="8576"/>
    <cellStyle name="Обычный 2 2 6 7 2" xfId="25473"/>
    <cellStyle name="Обычный 2 2 6 8" xfId="17025"/>
    <cellStyle name="Обычный 2 2 6 9" xfId="33922"/>
    <cellStyle name="Обычный 2 2 7" xfId="422"/>
    <cellStyle name="Обычный 2 2 7 2" xfId="1153"/>
    <cellStyle name="Обычный 2 2 7 2 2" xfId="2561"/>
    <cellStyle name="Обычный 2 2 7 2 2 2" xfId="6785"/>
    <cellStyle name="Обычный 2 2 7 2 2 2 2" xfId="15233"/>
    <cellStyle name="Обычный 2 2 7 2 2 2 2 2" xfId="32130"/>
    <cellStyle name="Обычный 2 2 7 2 2 2 3" xfId="23682"/>
    <cellStyle name="Обычный 2 2 7 2 2 3" xfId="11009"/>
    <cellStyle name="Обычный 2 2 7 2 2 3 2" xfId="27906"/>
    <cellStyle name="Обычный 2 2 7 2 2 4" xfId="19458"/>
    <cellStyle name="Обычный 2 2 7 2 3" xfId="3969"/>
    <cellStyle name="Обычный 2 2 7 2 3 2" xfId="8193"/>
    <cellStyle name="Обычный 2 2 7 2 3 2 2" xfId="16641"/>
    <cellStyle name="Обычный 2 2 7 2 3 2 2 2" xfId="33538"/>
    <cellStyle name="Обычный 2 2 7 2 3 2 3" xfId="25090"/>
    <cellStyle name="Обычный 2 2 7 2 3 3" xfId="12417"/>
    <cellStyle name="Обычный 2 2 7 2 3 3 2" xfId="29314"/>
    <cellStyle name="Обычный 2 2 7 2 3 4" xfId="20866"/>
    <cellStyle name="Обычный 2 2 7 2 4" xfId="5377"/>
    <cellStyle name="Обычный 2 2 7 2 4 2" xfId="13825"/>
    <cellStyle name="Обычный 2 2 7 2 4 2 2" xfId="30722"/>
    <cellStyle name="Обычный 2 2 7 2 4 3" xfId="22274"/>
    <cellStyle name="Обычный 2 2 7 2 5" xfId="9601"/>
    <cellStyle name="Обычный 2 2 7 2 5 2" xfId="26498"/>
    <cellStyle name="Обычный 2 2 7 2 6" xfId="18050"/>
    <cellStyle name="Обычный 2 2 7 3" xfId="1857"/>
    <cellStyle name="Обычный 2 2 7 3 2" xfId="6081"/>
    <cellStyle name="Обычный 2 2 7 3 2 2" xfId="14529"/>
    <cellStyle name="Обычный 2 2 7 3 2 2 2" xfId="31426"/>
    <cellStyle name="Обычный 2 2 7 3 2 3" xfId="22978"/>
    <cellStyle name="Обычный 2 2 7 3 3" xfId="10305"/>
    <cellStyle name="Обычный 2 2 7 3 3 2" xfId="27202"/>
    <cellStyle name="Обычный 2 2 7 3 4" xfId="18754"/>
    <cellStyle name="Обычный 2 2 7 4" xfId="3265"/>
    <cellStyle name="Обычный 2 2 7 4 2" xfId="7489"/>
    <cellStyle name="Обычный 2 2 7 4 2 2" xfId="15937"/>
    <cellStyle name="Обычный 2 2 7 4 2 2 2" xfId="32834"/>
    <cellStyle name="Обычный 2 2 7 4 2 3" xfId="24386"/>
    <cellStyle name="Обычный 2 2 7 4 3" xfId="11713"/>
    <cellStyle name="Обычный 2 2 7 4 3 2" xfId="28610"/>
    <cellStyle name="Обычный 2 2 7 4 4" xfId="20162"/>
    <cellStyle name="Обычный 2 2 7 5" xfId="4673"/>
    <cellStyle name="Обычный 2 2 7 5 2" xfId="13121"/>
    <cellStyle name="Обычный 2 2 7 5 2 2" xfId="30018"/>
    <cellStyle name="Обычный 2 2 7 5 3" xfId="21570"/>
    <cellStyle name="Обычный 2 2 7 6" xfId="8897"/>
    <cellStyle name="Обычный 2 2 7 6 2" xfId="25794"/>
    <cellStyle name="Обычный 2 2 7 7" xfId="17346"/>
    <cellStyle name="Обычный 2 2 7 8" xfId="34243"/>
    <cellStyle name="Обычный 2 2 8" xfId="801"/>
    <cellStyle name="Обычный 2 2 8 2" xfId="2209"/>
    <cellStyle name="Обычный 2 2 8 2 2" xfId="6433"/>
    <cellStyle name="Обычный 2 2 8 2 2 2" xfId="14881"/>
    <cellStyle name="Обычный 2 2 8 2 2 2 2" xfId="31778"/>
    <cellStyle name="Обычный 2 2 8 2 2 3" xfId="23330"/>
    <cellStyle name="Обычный 2 2 8 2 3" xfId="10657"/>
    <cellStyle name="Обычный 2 2 8 2 3 2" xfId="27554"/>
    <cellStyle name="Обычный 2 2 8 2 4" xfId="19106"/>
    <cellStyle name="Обычный 2 2 8 3" xfId="3617"/>
    <cellStyle name="Обычный 2 2 8 3 2" xfId="7841"/>
    <cellStyle name="Обычный 2 2 8 3 2 2" xfId="16289"/>
    <cellStyle name="Обычный 2 2 8 3 2 2 2" xfId="33186"/>
    <cellStyle name="Обычный 2 2 8 3 2 3" xfId="24738"/>
    <cellStyle name="Обычный 2 2 8 3 3" xfId="12065"/>
    <cellStyle name="Обычный 2 2 8 3 3 2" xfId="28962"/>
    <cellStyle name="Обычный 2 2 8 3 4" xfId="20514"/>
    <cellStyle name="Обычный 2 2 8 4" xfId="5025"/>
    <cellStyle name="Обычный 2 2 8 4 2" xfId="13473"/>
    <cellStyle name="Обычный 2 2 8 4 2 2" xfId="30370"/>
    <cellStyle name="Обычный 2 2 8 4 3" xfId="21922"/>
    <cellStyle name="Обычный 2 2 8 5" xfId="9249"/>
    <cellStyle name="Обычный 2 2 8 5 2" xfId="26146"/>
    <cellStyle name="Обычный 2 2 8 6" xfId="17698"/>
    <cellStyle name="Обычный 2 2 9" xfId="1505"/>
    <cellStyle name="Обычный 2 2 9 2" xfId="5729"/>
    <cellStyle name="Обычный 2 2 9 2 2" xfId="14177"/>
    <cellStyle name="Обычный 2 2 9 2 2 2" xfId="31074"/>
    <cellStyle name="Обычный 2 2 9 2 3" xfId="22626"/>
    <cellStyle name="Обычный 2 2 9 3" xfId="9953"/>
    <cellStyle name="Обычный 2 2 9 3 2" xfId="26850"/>
    <cellStyle name="Обычный 2 2 9 4" xfId="18402"/>
    <cellStyle name="Обычный 2 2_Отчет за 2015 год" xfId="38"/>
    <cellStyle name="Обычный 2 3" xfId="39"/>
    <cellStyle name="Обычный 2 3 10" xfId="2945"/>
    <cellStyle name="Обычный 2 3 10 2" xfId="7169"/>
    <cellStyle name="Обычный 2 3 10 2 2" xfId="15617"/>
    <cellStyle name="Обычный 2 3 10 2 2 2" xfId="32514"/>
    <cellStyle name="Обычный 2 3 10 2 3" xfId="24066"/>
    <cellStyle name="Обычный 2 3 10 3" xfId="11393"/>
    <cellStyle name="Обычный 2 3 10 3 2" xfId="28290"/>
    <cellStyle name="Обычный 2 3 10 4" xfId="19842"/>
    <cellStyle name="Обычный 2 3 11" xfId="4353"/>
    <cellStyle name="Обычный 2 3 11 2" xfId="12801"/>
    <cellStyle name="Обычный 2 3 11 2 2" xfId="29698"/>
    <cellStyle name="Обычный 2 3 11 3" xfId="21250"/>
    <cellStyle name="Обычный 2 3 12" xfId="8577"/>
    <cellStyle name="Обычный 2 3 12 2" xfId="25474"/>
    <cellStyle name="Обычный 2 3 13" xfId="17026"/>
    <cellStyle name="Обычный 2 3 14" xfId="33923"/>
    <cellStyle name="Обычный 2 3 2" xfId="40"/>
    <cellStyle name="Обычный 2 3 2 10" xfId="4354"/>
    <cellStyle name="Обычный 2 3 2 10 2" xfId="12802"/>
    <cellStyle name="Обычный 2 3 2 10 2 2" xfId="29699"/>
    <cellStyle name="Обычный 2 3 2 10 3" xfId="21251"/>
    <cellStyle name="Обычный 2 3 2 11" xfId="8578"/>
    <cellStyle name="Обычный 2 3 2 11 2" xfId="25475"/>
    <cellStyle name="Обычный 2 3 2 12" xfId="17027"/>
    <cellStyle name="Обычный 2 3 2 13" xfId="33924"/>
    <cellStyle name="Обычный 2 3 2 2" xfId="41"/>
    <cellStyle name="Обычный 2 3 2 2 10" xfId="8579"/>
    <cellStyle name="Обычный 2 3 2 2 10 2" xfId="25476"/>
    <cellStyle name="Обычный 2 3 2 2 11" xfId="17028"/>
    <cellStyle name="Обычный 2 3 2 2 12" xfId="33925"/>
    <cellStyle name="Обычный 2 3 2 2 2" xfId="42"/>
    <cellStyle name="Обычный 2 3 2 2 2 10" xfId="17029"/>
    <cellStyle name="Обычный 2 3 2 2 2 11" xfId="33926"/>
    <cellStyle name="Обычный 2 3 2 2 2 2" xfId="43"/>
    <cellStyle name="Обычный 2 3 2 2 2 2 10" xfId="33927"/>
    <cellStyle name="Обычный 2 3 2 2 2 2 2" xfId="44"/>
    <cellStyle name="Обычный 2 3 2 2 2 2 2 2" xfId="459"/>
    <cellStyle name="Обычный 2 3 2 2 2 2 2 2 2" xfId="1190"/>
    <cellStyle name="Обычный 2 3 2 2 2 2 2 2 2 2" xfId="2598"/>
    <cellStyle name="Обычный 2 3 2 2 2 2 2 2 2 2 2" xfId="6822"/>
    <cellStyle name="Обычный 2 3 2 2 2 2 2 2 2 2 2 2" xfId="15270"/>
    <cellStyle name="Обычный 2 3 2 2 2 2 2 2 2 2 2 2 2" xfId="32167"/>
    <cellStyle name="Обычный 2 3 2 2 2 2 2 2 2 2 2 3" xfId="23719"/>
    <cellStyle name="Обычный 2 3 2 2 2 2 2 2 2 2 3" xfId="11046"/>
    <cellStyle name="Обычный 2 3 2 2 2 2 2 2 2 2 3 2" xfId="27943"/>
    <cellStyle name="Обычный 2 3 2 2 2 2 2 2 2 2 4" xfId="19495"/>
    <cellStyle name="Обычный 2 3 2 2 2 2 2 2 2 3" xfId="4006"/>
    <cellStyle name="Обычный 2 3 2 2 2 2 2 2 2 3 2" xfId="8230"/>
    <cellStyle name="Обычный 2 3 2 2 2 2 2 2 2 3 2 2" xfId="16678"/>
    <cellStyle name="Обычный 2 3 2 2 2 2 2 2 2 3 2 2 2" xfId="33575"/>
    <cellStyle name="Обычный 2 3 2 2 2 2 2 2 2 3 2 3" xfId="25127"/>
    <cellStyle name="Обычный 2 3 2 2 2 2 2 2 2 3 3" xfId="12454"/>
    <cellStyle name="Обычный 2 3 2 2 2 2 2 2 2 3 3 2" xfId="29351"/>
    <cellStyle name="Обычный 2 3 2 2 2 2 2 2 2 3 4" xfId="20903"/>
    <cellStyle name="Обычный 2 3 2 2 2 2 2 2 2 4" xfId="5414"/>
    <cellStyle name="Обычный 2 3 2 2 2 2 2 2 2 4 2" xfId="13862"/>
    <cellStyle name="Обычный 2 3 2 2 2 2 2 2 2 4 2 2" xfId="30759"/>
    <cellStyle name="Обычный 2 3 2 2 2 2 2 2 2 4 3" xfId="22311"/>
    <cellStyle name="Обычный 2 3 2 2 2 2 2 2 2 5" xfId="9638"/>
    <cellStyle name="Обычный 2 3 2 2 2 2 2 2 2 5 2" xfId="26535"/>
    <cellStyle name="Обычный 2 3 2 2 2 2 2 2 2 6" xfId="18087"/>
    <cellStyle name="Обычный 2 3 2 2 2 2 2 2 3" xfId="1894"/>
    <cellStyle name="Обычный 2 3 2 2 2 2 2 2 3 2" xfId="6118"/>
    <cellStyle name="Обычный 2 3 2 2 2 2 2 2 3 2 2" xfId="14566"/>
    <cellStyle name="Обычный 2 3 2 2 2 2 2 2 3 2 2 2" xfId="31463"/>
    <cellStyle name="Обычный 2 3 2 2 2 2 2 2 3 2 3" xfId="23015"/>
    <cellStyle name="Обычный 2 3 2 2 2 2 2 2 3 3" xfId="10342"/>
    <cellStyle name="Обычный 2 3 2 2 2 2 2 2 3 3 2" xfId="27239"/>
    <cellStyle name="Обычный 2 3 2 2 2 2 2 2 3 4" xfId="18791"/>
    <cellStyle name="Обычный 2 3 2 2 2 2 2 2 4" xfId="3302"/>
    <cellStyle name="Обычный 2 3 2 2 2 2 2 2 4 2" xfId="7526"/>
    <cellStyle name="Обычный 2 3 2 2 2 2 2 2 4 2 2" xfId="15974"/>
    <cellStyle name="Обычный 2 3 2 2 2 2 2 2 4 2 2 2" xfId="32871"/>
    <cellStyle name="Обычный 2 3 2 2 2 2 2 2 4 2 3" xfId="24423"/>
    <cellStyle name="Обычный 2 3 2 2 2 2 2 2 4 3" xfId="11750"/>
    <cellStyle name="Обычный 2 3 2 2 2 2 2 2 4 3 2" xfId="28647"/>
    <cellStyle name="Обычный 2 3 2 2 2 2 2 2 4 4" xfId="20199"/>
    <cellStyle name="Обычный 2 3 2 2 2 2 2 2 5" xfId="4710"/>
    <cellStyle name="Обычный 2 3 2 2 2 2 2 2 5 2" xfId="13158"/>
    <cellStyle name="Обычный 2 3 2 2 2 2 2 2 5 2 2" xfId="30055"/>
    <cellStyle name="Обычный 2 3 2 2 2 2 2 2 5 3" xfId="21607"/>
    <cellStyle name="Обычный 2 3 2 2 2 2 2 2 6" xfId="8934"/>
    <cellStyle name="Обычный 2 3 2 2 2 2 2 2 6 2" xfId="25831"/>
    <cellStyle name="Обычный 2 3 2 2 2 2 2 2 7" xfId="17383"/>
    <cellStyle name="Обычный 2 3 2 2 2 2 2 2 8" xfId="34280"/>
    <cellStyle name="Обычный 2 3 2 2 2 2 2 3" xfId="838"/>
    <cellStyle name="Обычный 2 3 2 2 2 2 2 3 2" xfId="2246"/>
    <cellStyle name="Обычный 2 3 2 2 2 2 2 3 2 2" xfId="6470"/>
    <cellStyle name="Обычный 2 3 2 2 2 2 2 3 2 2 2" xfId="14918"/>
    <cellStyle name="Обычный 2 3 2 2 2 2 2 3 2 2 2 2" xfId="31815"/>
    <cellStyle name="Обычный 2 3 2 2 2 2 2 3 2 2 3" xfId="23367"/>
    <cellStyle name="Обычный 2 3 2 2 2 2 2 3 2 3" xfId="10694"/>
    <cellStyle name="Обычный 2 3 2 2 2 2 2 3 2 3 2" xfId="27591"/>
    <cellStyle name="Обычный 2 3 2 2 2 2 2 3 2 4" xfId="19143"/>
    <cellStyle name="Обычный 2 3 2 2 2 2 2 3 3" xfId="3654"/>
    <cellStyle name="Обычный 2 3 2 2 2 2 2 3 3 2" xfId="7878"/>
    <cellStyle name="Обычный 2 3 2 2 2 2 2 3 3 2 2" xfId="16326"/>
    <cellStyle name="Обычный 2 3 2 2 2 2 2 3 3 2 2 2" xfId="33223"/>
    <cellStyle name="Обычный 2 3 2 2 2 2 2 3 3 2 3" xfId="24775"/>
    <cellStyle name="Обычный 2 3 2 2 2 2 2 3 3 3" xfId="12102"/>
    <cellStyle name="Обычный 2 3 2 2 2 2 2 3 3 3 2" xfId="28999"/>
    <cellStyle name="Обычный 2 3 2 2 2 2 2 3 3 4" xfId="20551"/>
    <cellStyle name="Обычный 2 3 2 2 2 2 2 3 4" xfId="5062"/>
    <cellStyle name="Обычный 2 3 2 2 2 2 2 3 4 2" xfId="13510"/>
    <cellStyle name="Обычный 2 3 2 2 2 2 2 3 4 2 2" xfId="30407"/>
    <cellStyle name="Обычный 2 3 2 2 2 2 2 3 4 3" xfId="21959"/>
    <cellStyle name="Обычный 2 3 2 2 2 2 2 3 5" xfId="9286"/>
    <cellStyle name="Обычный 2 3 2 2 2 2 2 3 5 2" xfId="26183"/>
    <cellStyle name="Обычный 2 3 2 2 2 2 2 3 6" xfId="17735"/>
    <cellStyle name="Обычный 2 3 2 2 2 2 2 4" xfId="1542"/>
    <cellStyle name="Обычный 2 3 2 2 2 2 2 4 2" xfId="5766"/>
    <cellStyle name="Обычный 2 3 2 2 2 2 2 4 2 2" xfId="14214"/>
    <cellStyle name="Обычный 2 3 2 2 2 2 2 4 2 2 2" xfId="31111"/>
    <cellStyle name="Обычный 2 3 2 2 2 2 2 4 2 3" xfId="22663"/>
    <cellStyle name="Обычный 2 3 2 2 2 2 2 4 3" xfId="9990"/>
    <cellStyle name="Обычный 2 3 2 2 2 2 2 4 3 2" xfId="26887"/>
    <cellStyle name="Обычный 2 3 2 2 2 2 2 4 4" xfId="18439"/>
    <cellStyle name="Обычный 2 3 2 2 2 2 2 5" xfId="2950"/>
    <cellStyle name="Обычный 2 3 2 2 2 2 2 5 2" xfId="7174"/>
    <cellStyle name="Обычный 2 3 2 2 2 2 2 5 2 2" xfId="15622"/>
    <cellStyle name="Обычный 2 3 2 2 2 2 2 5 2 2 2" xfId="32519"/>
    <cellStyle name="Обычный 2 3 2 2 2 2 2 5 2 3" xfId="24071"/>
    <cellStyle name="Обычный 2 3 2 2 2 2 2 5 3" xfId="11398"/>
    <cellStyle name="Обычный 2 3 2 2 2 2 2 5 3 2" xfId="28295"/>
    <cellStyle name="Обычный 2 3 2 2 2 2 2 5 4" xfId="19847"/>
    <cellStyle name="Обычный 2 3 2 2 2 2 2 6" xfId="4358"/>
    <cellStyle name="Обычный 2 3 2 2 2 2 2 6 2" xfId="12806"/>
    <cellStyle name="Обычный 2 3 2 2 2 2 2 6 2 2" xfId="29703"/>
    <cellStyle name="Обычный 2 3 2 2 2 2 2 6 3" xfId="21255"/>
    <cellStyle name="Обычный 2 3 2 2 2 2 2 7" xfId="8582"/>
    <cellStyle name="Обычный 2 3 2 2 2 2 2 7 2" xfId="25479"/>
    <cellStyle name="Обычный 2 3 2 2 2 2 2 8" xfId="17031"/>
    <cellStyle name="Обычный 2 3 2 2 2 2 2 9" xfId="33928"/>
    <cellStyle name="Обычный 2 3 2 2 2 2 3" xfId="458"/>
    <cellStyle name="Обычный 2 3 2 2 2 2 3 2" xfId="1189"/>
    <cellStyle name="Обычный 2 3 2 2 2 2 3 2 2" xfId="2597"/>
    <cellStyle name="Обычный 2 3 2 2 2 2 3 2 2 2" xfId="6821"/>
    <cellStyle name="Обычный 2 3 2 2 2 2 3 2 2 2 2" xfId="15269"/>
    <cellStyle name="Обычный 2 3 2 2 2 2 3 2 2 2 2 2" xfId="32166"/>
    <cellStyle name="Обычный 2 3 2 2 2 2 3 2 2 2 3" xfId="23718"/>
    <cellStyle name="Обычный 2 3 2 2 2 2 3 2 2 3" xfId="11045"/>
    <cellStyle name="Обычный 2 3 2 2 2 2 3 2 2 3 2" xfId="27942"/>
    <cellStyle name="Обычный 2 3 2 2 2 2 3 2 2 4" xfId="19494"/>
    <cellStyle name="Обычный 2 3 2 2 2 2 3 2 3" xfId="4005"/>
    <cellStyle name="Обычный 2 3 2 2 2 2 3 2 3 2" xfId="8229"/>
    <cellStyle name="Обычный 2 3 2 2 2 2 3 2 3 2 2" xfId="16677"/>
    <cellStyle name="Обычный 2 3 2 2 2 2 3 2 3 2 2 2" xfId="33574"/>
    <cellStyle name="Обычный 2 3 2 2 2 2 3 2 3 2 3" xfId="25126"/>
    <cellStyle name="Обычный 2 3 2 2 2 2 3 2 3 3" xfId="12453"/>
    <cellStyle name="Обычный 2 3 2 2 2 2 3 2 3 3 2" xfId="29350"/>
    <cellStyle name="Обычный 2 3 2 2 2 2 3 2 3 4" xfId="20902"/>
    <cellStyle name="Обычный 2 3 2 2 2 2 3 2 4" xfId="5413"/>
    <cellStyle name="Обычный 2 3 2 2 2 2 3 2 4 2" xfId="13861"/>
    <cellStyle name="Обычный 2 3 2 2 2 2 3 2 4 2 2" xfId="30758"/>
    <cellStyle name="Обычный 2 3 2 2 2 2 3 2 4 3" xfId="22310"/>
    <cellStyle name="Обычный 2 3 2 2 2 2 3 2 5" xfId="9637"/>
    <cellStyle name="Обычный 2 3 2 2 2 2 3 2 5 2" xfId="26534"/>
    <cellStyle name="Обычный 2 3 2 2 2 2 3 2 6" xfId="18086"/>
    <cellStyle name="Обычный 2 3 2 2 2 2 3 3" xfId="1893"/>
    <cellStyle name="Обычный 2 3 2 2 2 2 3 3 2" xfId="6117"/>
    <cellStyle name="Обычный 2 3 2 2 2 2 3 3 2 2" xfId="14565"/>
    <cellStyle name="Обычный 2 3 2 2 2 2 3 3 2 2 2" xfId="31462"/>
    <cellStyle name="Обычный 2 3 2 2 2 2 3 3 2 3" xfId="23014"/>
    <cellStyle name="Обычный 2 3 2 2 2 2 3 3 3" xfId="10341"/>
    <cellStyle name="Обычный 2 3 2 2 2 2 3 3 3 2" xfId="27238"/>
    <cellStyle name="Обычный 2 3 2 2 2 2 3 3 4" xfId="18790"/>
    <cellStyle name="Обычный 2 3 2 2 2 2 3 4" xfId="3301"/>
    <cellStyle name="Обычный 2 3 2 2 2 2 3 4 2" xfId="7525"/>
    <cellStyle name="Обычный 2 3 2 2 2 2 3 4 2 2" xfId="15973"/>
    <cellStyle name="Обычный 2 3 2 2 2 2 3 4 2 2 2" xfId="32870"/>
    <cellStyle name="Обычный 2 3 2 2 2 2 3 4 2 3" xfId="24422"/>
    <cellStyle name="Обычный 2 3 2 2 2 2 3 4 3" xfId="11749"/>
    <cellStyle name="Обычный 2 3 2 2 2 2 3 4 3 2" xfId="28646"/>
    <cellStyle name="Обычный 2 3 2 2 2 2 3 4 4" xfId="20198"/>
    <cellStyle name="Обычный 2 3 2 2 2 2 3 5" xfId="4709"/>
    <cellStyle name="Обычный 2 3 2 2 2 2 3 5 2" xfId="13157"/>
    <cellStyle name="Обычный 2 3 2 2 2 2 3 5 2 2" xfId="30054"/>
    <cellStyle name="Обычный 2 3 2 2 2 2 3 5 3" xfId="21606"/>
    <cellStyle name="Обычный 2 3 2 2 2 2 3 6" xfId="8933"/>
    <cellStyle name="Обычный 2 3 2 2 2 2 3 6 2" xfId="25830"/>
    <cellStyle name="Обычный 2 3 2 2 2 2 3 7" xfId="17382"/>
    <cellStyle name="Обычный 2 3 2 2 2 2 3 8" xfId="34279"/>
    <cellStyle name="Обычный 2 3 2 2 2 2 4" xfId="837"/>
    <cellStyle name="Обычный 2 3 2 2 2 2 4 2" xfId="2245"/>
    <cellStyle name="Обычный 2 3 2 2 2 2 4 2 2" xfId="6469"/>
    <cellStyle name="Обычный 2 3 2 2 2 2 4 2 2 2" xfId="14917"/>
    <cellStyle name="Обычный 2 3 2 2 2 2 4 2 2 2 2" xfId="31814"/>
    <cellStyle name="Обычный 2 3 2 2 2 2 4 2 2 3" xfId="23366"/>
    <cellStyle name="Обычный 2 3 2 2 2 2 4 2 3" xfId="10693"/>
    <cellStyle name="Обычный 2 3 2 2 2 2 4 2 3 2" xfId="27590"/>
    <cellStyle name="Обычный 2 3 2 2 2 2 4 2 4" xfId="19142"/>
    <cellStyle name="Обычный 2 3 2 2 2 2 4 3" xfId="3653"/>
    <cellStyle name="Обычный 2 3 2 2 2 2 4 3 2" xfId="7877"/>
    <cellStyle name="Обычный 2 3 2 2 2 2 4 3 2 2" xfId="16325"/>
    <cellStyle name="Обычный 2 3 2 2 2 2 4 3 2 2 2" xfId="33222"/>
    <cellStyle name="Обычный 2 3 2 2 2 2 4 3 2 3" xfId="24774"/>
    <cellStyle name="Обычный 2 3 2 2 2 2 4 3 3" xfId="12101"/>
    <cellStyle name="Обычный 2 3 2 2 2 2 4 3 3 2" xfId="28998"/>
    <cellStyle name="Обычный 2 3 2 2 2 2 4 3 4" xfId="20550"/>
    <cellStyle name="Обычный 2 3 2 2 2 2 4 4" xfId="5061"/>
    <cellStyle name="Обычный 2 3 2 2 2 2 4 4 2" xfId="13509"/>
    <cellStyle name="Обычный 2 3 2 2 2 2 4 4 2 2" xfId="30406"/>
    <cellStyle name="Обычный 2 3 2 2 2 2 4 4 3" xfId="21958"/>
    <cellStyle name="Обычный 2 3 2 2 2 2 4 5" xfId="9285"/>
    <cellStyle name="Обычный 2 3 2 2 2 2 4 5 2" xfId="26182"/>
    <cellStyle name="Обычный 2 3 2 2 2 2 4 6" xfId="17734"/>
    <cellStyle name="Обычный 2 3 2 2 2 2 5" xfId="1541"/>
    <cellStyle name="Обычный 2 3 2 2 2 2 5 2" xfId="5765"/>
    <cellStyle name="Обычный 2 3 2 2 2 2 5 2 2" xfId="14213"/>
    <cellStyle name="Обычный 2 3 2 2 2 2 5 2 2 2" xfId="31110"/>
    <cellStyle name="Обычный 2 3 2 2 2 2 5 2 3" xfId="22662"/>
    <cellStyle name="Обычный 2 3 2 2 2 2 5 3" xfId="9989"/>
    <cellStyle name="Обычный 2 3 2 2 2 2 5 3 2" xfId="26886"/>
    <cellStyle name="Обычный 2 3 2 2 2 2 5 4" xfId="18438"/>
    <cellStyle name="Обычный 2 3 2 2 2 2 6" xfId="2949"/>
    <cellStyle name="Обычный 2 3 2 2 2 2 6 2" xfId="7173"/>
    <cellStyle name="Обычный 2 3 2 2 2 2 6 2 2" xfId="15621"/>
    <cellStyle name="Обычный 2 3 2 2 2 2 6 2 2 2" xfId="32518"/>
    <cellStyle name="Обычный 2 3 2 2 2 2 6 2 3" xfId="24070"/>
    <cellStyle name="Обычный 2 3 2 2 2 2 6 3" xfId="11397"/>
    <cellStyle name="Обычный 2 3 2 2 2 2 6 3 2" xfId="28294"/>
    <cellStyle name="Обычный 2 3 2 2 2 2 6 4" xfId="19846"/>
    <cellStyle name="Обычный 2 3 2 2 2 2 7" xfId="4357"/>
    <cellStyle name="Обычный 2 3 2 2 2 2 7 2" xfId="12805"/>
    <cellStyle name="Обычный 2 3 2 2 2 2 7 2 2" xfId="29702"/>
    <cellStyle name="Обычный 2 3 2 2 2 2 7 3" xfId="21254"/>
    <cellStyle name="Обычный 2 3 2 2 2 2 8" xfId="8581"/>
    <cellStyle name="Обычный 2 3 2 2 2 2 8 2" xfId="25478"/>
    <cellStyle name="Обычный 2 3 2 2 2 2 9" xfId="17030"/>
    <cellStyle name="Обычный 2 3 2 2 2 3" xfId="45"/>
    <cellStyle name="Обычный 2 3 2 2 2 3 2" xfId="460"/>
    <cellStyle name="Обычный 2 3 2 2 2 3 2 2" xfId="1191"/>
    <cellStyle name="Обычный 2 3 2 2 2 3 2 2 2" xfId="2599"/>
    <cellStyle name="Обычный 2 3 2 2 2 3 2 2 2 2" xfId="6823"/>
    <cellStyle name="Обычный 2 3 2 2 2 3 2 2 2 2 2" xfId="15271"/>
    <cellStyle name="Обычный 2 3 2 2 2 3 2 2 2 2 2 2" xfId="32168"/>
    <cellStyle name="Обычный 2 3 2 2 2 3 2 2 2 2 3" xfId="23720"/>
    <cellStyle name="Обычный 2 3 2 2 2 3 2 2 2 3" xfId="11047"/>
    <cellStyle name="Обычный 2 3 2 2 2 3 2 2 2 3 2" xfId="27944"/>
    <cellStyle name="Обычный 2 3 2 2 2 3 2 2 2 4" xfId="19496"/>
    <cellStyle name="Обычный 2 3 2 2 2 3 2 2 3" xfId="4007"/>
    <cellStyle name="Обычный 2 3 2 2 2 3 2 2 3 2" xfId="8231"/>
    <cellStyle name="Обычный 2 3 2 2 2 3 2 2 3 2 2" xfId="16679"/>
    <cellStyle name="Обычный 2 3 2 2 2 3 2 2 3 2 2 2" xfId="33576"/>
    <cellStyle name="Обычный 2 3 2 2 2 3 2 2 3 2 3" xfId="25128"/>
    <cellStyle name="Обычный 2 3 2 2 2 3 2 2 3 3" xfId="12455"/>
    <cellStyle name="Обычный 2 3 2 2 2 3 2 2 3 3 2" xfId="29352"/>
    <cellStyle name="Обычный 2 3 2 2 2 3 2 2 3 4" xfId="20904"/>
    <cellStyle name="Обычный 2 3 2 2 2 3 2 2 4" xfId="5415"/>
    <cellStyle name="Обычный 2 3 2 2 2 3 2 2 4 2" xfId="13863"/>
    <cellStyle name="Обычный 2 3 2 2 2 3 2 2 4 2 2" xfId="30760"/>
    <cellStyle name="Обычный 2 3 2 2 2 3 2 2 4 3" xfId="22312"/>
    <cellStyle name="Обычный 2 3 2 2 2 3 2 2 5" xfId="9639"/>
    <cellStyle name="Обычный 2 3 2 2 2 3 2 2 5 2" xfId="26536"/>
    <cellStyle name="Обычный 2 3 2 2 2 3 2 2 6" xfId="18088"/>
    <cellStyle name="Обычный 2 3 2 2 2 3 2 3" xfId="1895"/>
    <cellStyle name="Обычный 2 3 2 2 2 3 2 3 2" xfId="6119"/>
    <cellStyle name="Обычный 2 3 2 2 2 3 2 3 2 2" xfId="14567"/>
    <cellStyle name="Обычный 2 3 2 2 2 3 2 3 2 2 2" xfId="31464"/>
    <cellStyle name="Обычный 2 3 2 2 2 3 2 3 2 3" xfId="23016"/>
    <cellStyle name="Обычный 2 3 2 2 2 3 2 3 3" xfId="10343"/>
    <cellStyle name="Обычный 2 3 2 2 2 3 2 3 3 2" xfId="27240"/>
    <cellStyle name="Обычный 2 3 2 2 2 3 2 3 4" xfId="18792"/>
    <cellStyle name="Обычный 2 3 2 2 2 3 2 4" xfId="3303"/>
    <cellStyle name="Обычный 2 3 2 2 2 3 2 4 2" xfId="7527"/>
    <cellStyle name="Обычный 2 3 2 2 2 3 2 4 2 2" xfId="15975"/>
    <cellStyle name="Обычный 2 3 2 2 2 3 2 4 2 2 2" xfId="32872"/>
    <cellStyle name="Обычный 2 3 2 2 2 3 2 4 2 3" xfId="24424"/>
    <cellStyle name="Обычный 2 3 2 2 2 3 2 4 3" xfId="11751"/>
    <cellStyle name="Обычный 2 3 2 2 2 3 2 4 3 2" xfId="28648"/>
    <cellStyle name="Обычный 2 3 2 2 2 3 2 4 4" xfId="20200"/>
    <cellStyle name="Обычный 2 3 2 2 2 3 2 5" xfId="4711"/>
    <cellStyle name="Обычный 2 3 2 2 2 3 2 5 2" xfId="13159"/>
    <cellStyle name="Обычный 2 3 2 2 2 3 2 5 2 2" xfId="30056"/>
    <cellStyle name="Обычный 2 3 2 2 2 3 2 5 3" xfId="21608"/>
    <cellStyle name="Обычный 2 3 2 2 2 3 2 6" xfId="8935"/>
    <cellStyle name="Обычный 2 3 2 2 2 3 2 6 2" xfId="25832"/>
    <cellStyle name="Обычный 2 3 2 2 2 3 2 7" xfId="17384"/>
    <cellStyle name="Обычный 2 3 2 2 2 3 2 8" xfId="34281"/>
    <cellStyle name="Обычный 2 3 2 2 2 3 3" xfId="839"/>
    <cellStyle name="Обычный 2 3 2 2 2 3 3 2" xfId="2247"/>
    <cellStyle name="Обычный 2 3 2 2 2 3 3 2 2" xfId="6471"/>
    <cellStyle name="Обычный 2 3 2 2 2 3 3 2 2 2" xfId="14919"/>
    <cellStyle name="Обычный 2 3 2 2 2 3 3 2 2 2 2" xfId="31816"/>
    <cellStyle name="Обычный 2 3 2 2 2 3 3 2 2 3" xfId="23368"/>
    <cellStyle name="Обычный 2 3 2 2 2 3 3 2 3" xfId="10695"/>
    <cellStyle name="Обычный 2 3 2 2 2 3 3 2 3 2" xfId="27592"/>
    <cellStyle name="Обычный 2 3 2 2 2 3 3 2 4" xfId="19144"/>
    <cellStyle name="Обычный 2 3 2 2 2 3 3 3" xfId="3655"/>
    <cellStyle name="Обычный 2 3 2 2 2 3 3 3 2" xfId="7879"/>
    <cellStyle name="Обычный 2 3 2 2 2 3 3 3 2 2" xfId="16327"/>
    <cellStyle name="Обычный 2 3 2 2 2 3 3 3 2 2 2" xfId="33224"/>
    <cellStyle name="Обычный 2 3 2 2 2 3 3 3 2 3" xfId="24776"/>
    <cellStyle name="Обычный 2 3 2 2 2 3 3 3 3" xfId="12103"/>
    <cellStyle name="Обычный 2 3 2 2 2 3 3 3 3 2" xfId="29000"/>
    <cellStyle name="Обычный 2 3 2 2 2 3 3 3 4" xfId="20552"/>
    <cellStyle name="Обычный 2 3 2 2 2 3 3 4" xfId="5063"/>
    <cellStyle name="Обычный 2 3 2 2 2 3 3 4 2" xfId="13511"/>
    <cellStyle name="Обычный 2 3 2 2 2 3 3 4 2 2" xfId="30408"/>
    <cellStyle name="Обычный 2 3 2 2 2 3 3 4 3" xfId="21960"/>
    <cellStyle name="Обычный 2 3 2 2 2 3 3 5" xfId="9287"/>
    <cellStyle name="Обычный 2 3 2 2 2 3 3 5 2" xfId="26184"/>
    <cellStyle name="Обычный 2 3 2 2 2 3 3 6" xfId="17736"/>
    <cellStyle name="Обычный 2 3 2 2 2 3 4" xfId="1543"/>
    <cellStyle name="Обычный 2 3 2 2 2 3 4 2" xfId="5767"/>
    <cellStyle name="Обычный 2 3 2 2 2 3 4 2 2" xfId="14215"/>
    <cellStyle name="Обычный 2 3 2 2 2 3 4 2 2 2" xfId="31112"/>
    <cellStyle name="Обычный 2 3 2 2 2 3 4 2 3" xfId="22664"/>
    <cellStyle name="Обычный 2 3 2 2 2 3 4 3" xfId="9991"/>
    <cellStyle name="Обычный 2 3 2 2 2 3 4 3 2" xfId="26888"/>
    <cellStyle name="Обычный 2 3 2 2 2 3 4 4" xfId="18440"/>
    <cellStyle name="Обычный 2 3 2 2 2 3 5" xfId="2951"/>
    <cellStyle name="Обычный 2 3 2 2 2 3 5 2" xfId="7175"/>
    <cellStyle name="Обычный 2 3 2 2 2 3 5 2 2" xfId="15623"/>
    <cellStyle name="Обычный 2 3 2 2 2 3 5 2 2 2" xfId="32520"/>
    <cellStyle name="Обычный 2 3 2 2 2 3 5 2 3" xfId="24072"/>
    <cellStyle name="Обычный 2 3 2 2 2 3 5 3" xfId="11399"/>
    <cellStyle name="Обычный 2 3 2 2 2 3 5 3 2" xfId="28296"/>
    <cellStyle name="Обычный 2 3 2 2 2 3 5 4" xfId="19848"/>
    <cellStyle name="Обычный 2 3 2 2 2 3 6" xfId="4359"/>
    <cellStyle name="Обычный 2 3 2 2 2 3 6 2" xfId="12807"/>
    <cellStyle name="Обычный 2 3 2 2 2 3 6 2 2" xfId="29704"/>
    <cellStyle name="Обычный 2 3 2 2 2 3 6 3" xfId="21256"/>
    <cellStyle name="Обычный 2 3 2 2 2 3 7" xfId="8583"/>
    <cellStyle name="Обычный 2 3 2 2 2 3 7 2" xfId="25480"/>
    <cellStyle name="Обычный 2 3 2 2 2 3 8" xfId="17032"/>
    <cellStyle name="Обычный 2 3 2 2 2 3 9" xfId="33929"/>
    <cellStyle name="Обычный 2 3 2 2 2 4" xfId="457"/>
    <cellStyle name="Обычный 2 3 2 2 2 4 2" xfId="1188"/>
    <cellStyle name="Обычный 2 3 2 2 2 4 2 2" xfId="2596"/>
    <cellStyle name="Обычный 2 3 2 2 2 4 2 2 2" xfId="6820"/>
    <cellStyle name="Обычный 2 3 2 2 2 4 2 2 2 2" xfId="15268"/>
    <cellStyle name="Обычный 2 3 2 2 2 4 2 2 2 2 2" xfId="32165"/>
    <cellStyle name="Обычный 2 3 2 2 2 4 2 2 2 3" xfId="23717"/>
    <cellStyle name="Обычный 2 3 2 2 2 4 2 2 3" xfId="11044"/>
    <cellStyle name="Обычный 2 3 2 2 2 4 2 2 3 2" xfId="27941"/>
    <cellStyle name="Обычный 2 3 2 2 2 4 2 2 4" xfId="19493"/>
    <cellStyle name="Обычный 2 3 2 2 2 4 2 3" xfId="4004"/>
    <cellStyle name="Обычный 2 3 2 2 2 4 2 3 2" xfId="8228"/>
    <cellStyle name="Обычный 2 3 2 2 2 4 2 3 2 2" xfId="16676"/>
    <cellStyle name="Обычный 2 3 2 2 2 4 2 3 2 2 2" xfId="33573"/>
    <cellStyle name="Обычный 2 3 2 2 2 4 2 3 2 3" xfId="25125"/>
    <cellStyle name="Обычный 2 3 2 2 2 4 2 3 3" xfId="12452"/>
    <cellStyle name="Обычный 2 3 2 2 2 4 2 3 3 2" xfId="29349"/>
    <cellStyle name="Обычный 2 3 2 2 2 4 2 3 4" xfId="20901"/>
    <cellStyle name="Обычный 2 3 2 2 2 4 2 4" xfId="5412"/>
    <cellStyle name="Обычный 2 3 2 2 2 4 2 4 2" xfId="13860"/>
    <cellStyle name="Обычный 2 3 2 2 2 4 2 4 2 2" xfId="30757"/>
    <cellStyle name="Обычный 2 3 2 2 2 4 2 4 3" xfId="22309"/>
    <cellStyle name="Обычный 2 3 2 2 2 4 2 5" xfId="9636"/>
    <cellStyle name="Обычный 2 3 2 2 2 4 2 5 2" xfId="26533"/>
    <cellStyle name="Обычный 2 3 2 2 2 4 2 6" xfId="18085"/>
    <cellStyle name="Обычный 2 3 2 2 2 4 3" xfId="1892"/>
    <cellStyle name="Обычный 2 3 2 2 2 4 3 2" xfId="6116"/>
    <cellStyle name="Обычный 2 3 2 2 2 4 3 2 2" xfId="14564"/>
    <cellStyle name="Обычный 2 3 2 2 2 4 3 2 2 2" xfId="31461"/>
    <cellStyle name="Обычный 2 3 2 2 2 4 3 2 3" xfId="23013"/>
    <cellStyle name="Обычный 2 3 2 2 2 4 3 3" xfId="10340"/>
    <cellStyle name="Обычный 2 3 2 2 2 4 3 3 2" xfId="27237"/>
    <cellStyle name="Обычный 2 3 2 2 2 4 3 4" xfId="18789"/>
    <cellStyle name="Обычный 2 3 2 2 2 4 4" xfId="3300"/>
    <cellStyle name="Обычный 2 3 2 2 2 4 4 2" xfId="7524"/>
    <cellStyle name="Обычный 2 3 2 2 2 4 4 2 2" xfId="15972"/>
    <cellStyle name="Обычный 2 3 2 2 2 4 4 2 2 2" xfId="32869"/>
    <cellStyle name="Обычный 2 3 2 2 2 4 4 2 3" xfId="24421"/>
    <cellStyle name="Обычный 2 3 2 2 2 4 4 3" xfId="11748"/>
    <cellStyle name="Обычный 2 3 2 2 2 4 4 3 2" xfId="28645"/>
    <cellStyle name="Обычный 2 3 2 2 2 4 4 4" xfId="20197"/>
    <cellStyle name="Обычный 2 3 2 2 2 4 5" xfId="4708"/>
    <cellStyle name="Обычный 2 3 2 2 2 4 5 2" xfId="13156"/>
    <cellStyle name="Обычный 2 3 2 2 2 4 5 2 2" xfId="30053"/>
    <cellStyle name="Обычный 2 3 2 2 2 4 5 3" xfId="21605"/>
    <cellStyle name="Обычный 2 3 2 2 2 4 6" xfId="8932"/>
    <cellStyle name="Обычный 2 3 2 2 2 4 6 2" xfId="25829"/>
    <cellStyle name="Обычный 2 3 2 2 2 4 7" xfId="17381"/>
    <cellStyle name="Обычный 2 3 2 2 2 4 8" xfId="34278"/>
    <cellStyle name="Обычный 2 3 2 2 2 5" xfId="836"/>
    <cellStyle name="Обычный 2 3 2 2 2 5 2" xfId="2244"/>
    <cellStyle name="Обычный 2 3 2 2 2 5 2 2" xfId="6468"/>
    <cellStyle name="Обычный 2 3 2 2 2 5 2 2 2" xfId="14916"/>
    <cellStyle name="Обычный 2 3 2 2 2 5 2 2 2 2" xfId="31813"/>
    <cellStyle name="Обычный 2 3 2 2 2 5 2 2 3" xfId="23365"/>
    <cellStyle name="Обычный 2 3 2 2 2 5 2 3" xfId="10692"/>
    <cellStyle name="Обычный 2 3 2 2 2 5 2 3 2" xfId="27589"/>
    <cellStyle name="Обычный 2 3 2 2 2 5 2 4" xfId="19141"/>
    <cellStyle name="Обычный 2 3 2 2 2 5 3" xfId="3652"/>
    <cellStyle name="Обычный 2 3 2 2 2 5 3 2" xfId="7876"/>
    <cellStyle name="Обычный 2 3 2 2 2 5 3 2 2" xfId="16324"/>
    <cellStyle name="Обычный 2 3 2 2 2 5 3 2 2 2" xfId="33221"/>
    <cellStyle name="Обычный 2 3 2 2 2 5 3 2 3" xfId="24773"/>
    <cellStyle name="Обычный 2 3 2 2 2 5 3 3" xfId="12100"/>
    <cellStyle name="Обычный 2 3 2 2 2 5 3 3 2" xfId="28997"/>
    <cellStyle name="Обычный 2 3 2 2 2 5 3 4" xfId="20549"/>
    <cellStyle name="Обычный 2 3 2 2 2 5 4" xfId="5060"/>
    <cellStyle name="Обычный 2 3 2 2 2 5 4 2" xfId="13508"/>
    <cellStyle name="Обычный 2 3 2 2 2 5 4 2 2" xfId="30405"/>
    <cellStyle name="Обычный 2 3 2 2 2 5 4 3" xfId="21957"/>
    <cellStyle name="Обычный 2 3 2 2 2 5 5" xfId="9284"/>
    <cellStyle name="Обычный 2 3 2 2 2 5 5 2" xfId="26181"/>
    <cellStyle name="Обычный 2 3 2 2 2 5 6" xfId="17733"/>
    <cellStyle name="Обычный 2 3 2 2 2 6" xfId="1540"/>
    <cellStyle name="Обычный 2 3 2 2 2 6 2" xfId="5764"/>
    <cellStyle name="Обычный 2 3 2 2 2 6 2 2" xfId="14212"/>
    <cellStyle name="Обычный 2 3 2 2 2 6 2 2 2" xfId="31109"/>
    <cellStyle name="Обычный 2 3 2 2 2 6 2 3" xfId="22661"/>
    <cellStyle name="Обычный 2 3 2 2 2 6 3" xfId="9988"/>
    <cellStyle name="Обычный 2 3 2 2 2 6 3 2" xfId="26885"/>
    <cellStyle name="Обычный 2 3 2 2 2 6 4" xfId="18437"/>
    <cellStyle name="Обычный 2 3 2 2 2 7" xfId="2948"/>
    <cellStyle name="Обычный 2 3 2 2 2 7 2" xfId="7172"/>
    <cellStyle name="Обычный 2 3 2 2 2 7 2 2" xfId="15620"/>
    <cellStyle name="Обычный 2 3 2 2 2 7 2 2 2" xfId="32517"/>
    <cellStyle name="Обычный 2 3 2 2 2 7 2 3" xfId="24069"/>
    <cellStyle name="Обычный 2 3 2 2 2 7 3" xfId="11396"/>
    <cellStyle name="Обычный 2 3 2 2 2 7 3 2" xfId="28293"/>
    <cellStyle name="Обычный 2 3 2 2 2 7 4" xfId="19845"/>
    <cellStyle name="Обычный 2 3 2 2 2 8" xfId="4356"/>
    <cellStyle name="Обычный 2 3 2 2 2 8 2" xfId="12804"/>
    <cellStyle name="Обычный 2 3 2 2 2 8 2 2" xfId="29701"/>
    <cellStyle name="Обычный 2 3 2 2 2 8 3" xfId="21253"/>
    <cellStyle name="Обычный 2 3 2 2 2 9" xfId="8580"/>
    <cellStyle name="Обычный 2 3 2 2 2 9 2" xfId="25477"/>
    <cellStyle name="Обычный 2 3 2 2 3" xfId="46"/>
    <cellStyle name="Обычный 2 3 2 2 3 10" xfId="33930"/>
    <cellStyle name="Обычный 2 3 2 2 3 2" xfId="47"/>
    <cellStyle name="Обычный 2 3 2 2 3 2 2" xfId="462"/>
    <cellStyle name="Обычный 2 3 2 2 3 2 2 2" xfId="1193"/>
    <cellStyle name="Обычный 2 3 2 2 3 2 2 2 2" xfId="2601"/>
    <cellStyle name="Обычный 2 3 2 2 3 2 2 2 2 2" xfId="6825"/>
    <cellStyle name="Обычный 2 3 2 2 3 2 2 2 2 2 2" xfId="15273"/>
    <cellStyle name="Обычный 2 3 2 2 3 2 2 2 2 2 2 2" xfId="32170"/>
    <cellStyle name="Обычный 2 3 2 2 3 2 2 2 2 2 3" xfId="23722"/>
    <cellStyle name="Обычный 2 3 2 2 3 2 2 2 2 3" xfId="11049"/>
    <cellStyle name="Обычный 2 3 2 2 3 2 2 2 2 3 2" xfId="27946"/>
    <cellStyle name="Обычный 2 3 2 2 3 2 2 2 2 4" xfId="19498"/>
    <cellStyle name="Обычный 2 3 2 2 3 2 2 2 3" xfId="4009"/>
    <cellStyle name="Обычный 2 3 2 2 3 2 2 2 3 2" xfId="8233"/>
    <cellStyle name="Обычный 2 3 2 2 3 2 2 2 3 2 2" xfId="16681"/>
    <cellStyle name="Обычный 2 3 2 2 3 2 2 2 3 2 2 2" xfId="33578"/>
    <cellStyle name="Обычный 2 3 2 2 3 2 2 2 3 2 3" xfId="25130"/>
    <cellStyle name="Обычный 2 3 2 2 3 2 2 2 3 3" xfId="12457"/>
    <cellStyle name="Обычный 2 3 2 2 3 2 2 2 3 3 2" xfId="29354"/>
    <cellStyle name="Обычный 2 3 2 2 3 2 2 2 3 4" xfId="20906"/>
    <cellStyle name="Обычный 2 3 2 2 3 2 2 2 4" xfId="5417"/>
    <cellStyle name="Обычный 2 3 2 2 3 2 2 2 4 2" xfId="13865"/>
    <cellStyle name="Обычный 2 3 2 2 3 2 2 2 4 2 2" xfId="30762"/>
    <cellStyle name="Обычный 2 3 2 2 3 2 2 2 4 3" xfId="22314"/>
    <cellStyle name="Обычный 2 3 2 2 3 2 2 2 5" xfId="9641"/>
    <cellStyle name="Обычный 2 3 2 2 3 2 2 2 5 2" xfId="26538"/>
    <cellStyle name="Обычный 2 3 2 2 3 2 2 2 6" xfId="18090"/>
    <cellStyle name="Обычный 2 3 2 2 3 2 2 3" xfId="1897"/>
    <cellStyle name="Обычный 2 3 2 2 3 2 2 3 2" xfId="6121"/>
    <cellStyle name="Обычный 2 3 2 2 3 2 2 3 2 2" xfId="14569"/>
    <cellStyle name="Обычный 2 3 2 2 3 2 2 3 2 2 2" xfId="31466"/>
    <cellStyle name="Обычный 2 3 2 2 3 2 2 3 2 3" xfId="23018"/>
    <cellStyle name="Обычный 2 3 2 2 3 2 2 3 3" xfId="10345"/>
    <cellStyle name="Обычный 2 3 2 2 3 2 2 3 3 2" xfId="27242"/>
    <cellStyle name="Обычный 2 3 2 2 3 2 2 3 4" xfId="18794"/>
    <cellStyle name="Обычный 2 3 2 2 3 2 2 4" xfId="3305"/>
    <cellStyle name="Обычный 2 3 2 2 3 2 2 4 2" xfId="7529"/>
    <cellStyle name="Обычный 2 3 2 2 3 2 2 4 2 2" xfId="15977"/>
    <cellStyle name="Обычный 2 3 2 2 3 2 2 4 2 2 2" xfId="32874"/>
    <cellStyle name="Обычный 2 3 2 2 3 2 2 4 2 3" xfId="24426"/>
    <cellStyle name="Обычный 2 3 2 2 3 2 2 4 3" xfId="11753"/>
    <cellStyle name="Обычный 2 3 2 2 3 2 2 4 3 2" xfId="28650"/>
    <cellStyle name="Обычный 2 3 2 2 3 2 2 4 4" xfId="20202"/>
    <cellStyle name="Обычный 2 3 2 2 3 2 2 5" xfId="4713"/>
    <cellStyle name="Обычный 2 3 2 2 3 2 2 5 2" xfId="13161"/>
    <cellStyle name="Обычный 2 3 2 2 3 2 2 5 2 2" xfId="30058"/>
    <cellStyle name="Обычный 2 3 2 2 3 2 2 5 3" xfId="21610"/>
    <cellStyle name="Обычный 2 3 2 2 3 2 2 6" xfId="8937"/>
    <cellStyle name="Обычный 2 3 2 2 3 2 2 6 2" xfId="25834"/>
    <cellStyle name="Обычный 2 3 2 2 3 2 2 7" xfId="17386"/>
    <cellStyle name="Обычный 2 3 2 2 3 2 2 8" xfId="34283"/>
    <cellStyle name="Обычный 2 3 2 2 3 2 3" xfId="841"/>
    <cellStyle name="Обычный 2 3 2 2 3 2 3 2" xfId="2249"/>
    <cellStyle name="Обычный 2 3 2 2 3 2 3 2 2" xfId="6473"/>
    <cellStyle name="Обычный 2 3 2 2 3 2 3 2 2 2" xfId="14921"/>
    <cellStyle name="Обычный 2 3 2 2 3 2 3 2 2 2 2" xfId="31818"/>
    <cellStyle name="Обычный 2 3 2 2 3 2 3 2 2 3" xfId="23370"/>
    <cellStyle name="Обычный 2 3 2 2 3 2 3 2 3" xfId="10697"/>
    <cellStyle name="Обычный 2 3 2 2 3 2 3 2 3 2" xfId="27594"/>
    <cellStyle name="Обычный 2 3 2 2 3 2 3 2 4" xfId="19146"/>
    <cellStyle name="Обычный 2 3 2 2 3 2 3 3" xfId="3657"/>
    <cellStyle name="Обычный 2 3 2 2 3 2 3 3 2" xfId="7881"/>
    <cellStyle name="Обычный 2 3 2 2 3 2 3 3 2 2" xfId="16329"/>
    <cellStyle name="Обычный 2 3 2 2 3 2 3 3 2 2 2" xfId="33226"/>
    <cellStyle name="Обычный 2 3 2 2 3 2 3 3 2 3" xfId="24778"/>
    <cellStyle name="Обычный 2 3 2 2 3 2 3 3 3" xfId="12105"/>
    <cellStyle name="Обычный 2 3 2 2 3 2 3 3 3 2" xfId="29002"/>
    <cellStyle name="Обычный 2 3 2 2 3 2 3 3 4" xfId="20554"/>
    <cellStyle name="Обычный 2 3 2 2 3 2 3 4" xfId="5065"/>
    <cellStyle name="Обычный 2 3 2 2 3 2 3 4 2" xfId="13513"/>
    <cellStyle name="Обычный 2 3 2 2 3 2 3 4 2 2" xfId="30410"/>
    <cellStyle name="Обычный 2 3 2 2 3 2 3 4 3" xfId="21962"/>
    <cellStyle name="Обычный 2 3 2 2 3 2 3 5" xfId="9289"/>
    <cellStyle name="Обычный 2 3 2 2 3 2 3 5 2" xfId="26186"/>
    <cellStyle name="Обычный 2 3 2 2 3 2 3 6" xfId="17738"/>
    <cellStyle name="Обычный 2 3 2 2 3 2 4" xfId="1545"/>
    <cellStyle name="Обычный 2 3 2 2 3 2 4 2" xfId="5769"/>
    <cellStyle name="Обычный 2 3 2 2 3 2 4 2 2" xfId="14217"/>
    <cellStyle name="Обычный 2 3 2 2 3 2 4 2 2 2" xfId="31114"/>
    <cellStyle name="Обычный 2 3 2 2 3 2 4 2 3" xfId="22666"/>
    <cellStyle name="Обычный 2 3 2 2 3 2 4 3" xfId="9993"/>
    <cellStyle name="Обычный 2 3 2 2 3 2 4 3 2" xfId="26890"/>
    <cellStyle name="Обычный 2 3 2 2 3 2 4 4" xfId="18442"/>
    <cellStyle name="Обычный 2 3 2 2 3 2 5" xfId="2953"/>
    <cellStyle name="Обычный 2 3 2 2 3 2 5 2" xfId="7177"/>
    <cellStyle name="Обычный 2 3 2 2 3 2 5 2 2" xfId="15625"/>
    <cellStyle name="Обычный 2 3 2 2 3 2 5 2 2 2" xfId="32522"/>
    <cellStyle name="Обычный 2 3 2 2 3 2 5 2 3" xfId="24074"/>
    <cellStyle name="Обычный 2 3 2 2 3 2 5 3" xfId="11401"/>
    <cellStyle name="Обычный 2 3 2 2 3 2 5 3 2" xfId="28298"/>
    <cellStyle name="Обычный 2 3 2 2 3 2 5 4" xfId="19850"/>
    <cellStyle name="Обычный 2 3 2 2 3 2 6" xfId="4361"/>
    <cellStyle name="Обычный 2 3 2 2 3 2 6 2" xfId="12809"/>
    <cellStyle name="Обычный 2 3 2 2 3 2 6 2 2" xfId="29706"/>
    <cellStyle name="Обычный 2 3 2 2 3 2 6 3" xfId="21258"/>
    <cellStyle name="Обычный 2 3 2 2 3 2 7" xfId="8585"/>
    <cellStyle name="Обычный 2 3 2 2 3 2 7 2" xfId="25482"/>
    <cellStyle name="Обычный 2 3 2 2 3 2 8" xfId="17034"/>
    <cellStyle name="Обычный 2 3 2 2 3 2 9" xfId="33931"/>
    <cellStyle name="Обычный 2 3 2 2 3 3" xfId="461"/>
    <cellStyle name="Обычный 2 3 2 2 3 3 2" xfId="1192"/>
    <cellStyle name="Обычный 2 3 2 2 3 3 2 2" xfId="2600"/>
    <cellStyle name="Обычный 2 3 2 2 3 3 2 2 2" xfId="6824"/>
    <cellStyle name="Обычный 2 3 2 2 3 3 2 2 2 2" xfId="15272"/>
    <cellStyle name="Обычный 2 3 2 2 3 3 2 2 2 2 2" xfId="32169"/>
    <cellStyle name="Обычный 2 3 2 2 3 3 2 2 2 3" xfId="23721"/>
    <cellStyle name="Обычный 2 3 2 2 3 3 2 2 3" xfId="11048"/>
    <cellStyle name="Обычный 2 3 2 2 3 3 2 2 3 2" xfId="27945"/>
    <cellStyle name="Обычный 2 3 2 2 3 3 2 2 4" xfId="19497"/>
    <cellStyle name="Обычный 2 3 2 2 3 3 2 3" xfId="4008"/>
    <cellStyle name="Обычный 2 3 2 2 3 3 2 3 2" xfId="8232"/>
    <cellStyle name="Обычный 2 3 2 2 3 3 2 3 2 2" xfId="16680"/>
    <cellStyle name="Обычный 2 3 2 2 3 3 2 3 2 2 2" xfId="33577"/>
    <cellStyle name="Обычный 2 3 2 2 3 3 2 3 2 3" xfId="25129"/>
    <cellStyle name="Обычный 2 3 2 2 3 3 2 3 3" xfId="12456"/>
    <cellStyle name="Обычный 2 3 2 2 3 3 2 3 3 2" xfId="29353"/>
    <cellStyle name="Обычный 2 3 2 2 3 3 2 3 4" xfId="20905"/>
    <cellStyle name="Обычный 2 3 2 2 3 3 2 4" xfId="5416"/>
    <cellStyle name="Обычный 2 3 2 2 3 3 2 4 2" xfId="13864"/>
    <cellStyle name="Обычный 2 3 2 2 3 3 2 4 2 2" xfId="30761"/>
    <cellStyle name="Обычный 2 3 2 2 3 3 2 4 3" xfId="22313"/>
    <cellStyle name="Обычный 2 3 2 2 3 3 2 5" xfId="9640"/>
    <cellStyle name="Обычный 2 3 2 2 3 3 2 5 2" xfId="26537"/>
    <cellStyle name="Обычный 2 3 2 2 3 3 2 6" xfId="18089"/>
    <cellStyle name="Обычный 2 3 2 2 3 3 3" xfId="1896"/>
    <cellStyle name="Обычный 2 3 2 2 3 3 3 2" xfId="6120"/>
    <cellStyle name="Обычный 2 3 2 2 3 3 3 2 2" xfId="14568"/>
    <cellStyle name="Обычный 2 3 2 2 3 3 3 2 2 2" xfId="31465"/>
    <cellStyle name="Обычный 2 3 2 2 3 3 3 2 3" xfId="23017"/>
    <cellStyle name="Обычный 2 3 2 2 3 3 3 3" xfId="10344"/>
    <cellStyle name="Обычный 2 3 2 2 3 3 3 3 2" xfId="27241"/>
    <cellStyle name="Обычный 2 3 2 2 3 3 3 4" xfId="18793"/>
    <cellStyle name="Обычный 2 3 2 2 3 3 4" xfId="3304"/>
    <cellStyle name="Обычный 2 3 2 2 3 3 4 2" xfId="7528"/>
    <cellStyle name="Обычный 2 3 2 2 3 3 4 2 2" xfId="15976"/>
    <cellStyle name="Обычный 2 3 2 2 3 3 4 2 2 2" xfId="32873"/>
    <cellStyle name="Обычный 2 3 2 2 3 3 4 2 3" xfId="24425"/>
    <cellStyle name="Обычный 2 3 2 2 3 3 4 3" xfId="11752"/>
    <cellStyle name="Обычный 2 3 2 2 3 3 4 3 2" xfId="28649"/>
    <cellStyle name="Обычный 2 3 2 2 3 3 4 4" xfId="20201"/>
    <cellStyle name="Обычный 2 3 2 2 3 3 5" xfId="4712"/>
    <cellStyle name="Обычный 2 3 2 2 3 3 5 2" xfId="13160"/>
    <cellStyle name="Обычный 2 3 2 2 3 3 5 2 2" xfId="30057"/>
    <cellStyle name="Обычный 2 3 2 2 3 3 5 3" xfId="21609"/>
    <cellStyle name="Обычный 2 3 2 2 3 3 6" xfId="8936"/>
    <cellStyle name="Обычный 2 3 2 2 3 3 6 2" xfId="25833"/>
    <cellStyle name="Обычный 2 3 2 2 3 3 7" xfId="17385"/>
    <cellStyle name="Обычный 2 3 2 2 3 3 8" xfId="34282"/>
    <cellStyle name="Обычный 2 3 2 2 3 4" xfId="840"/>
    <cellStyle name="Обычный 2 3 2 2 3 4 2" xfId="2248"/>
    <cellStyle name="Обычный 2 3 2 2 3 4 2 2" xfId="6472"/>
    <cellStyle name="Обычный 2 3 2 2 3 4 2 2 2" xfId="14920"/>
    <cellStyle name="Обычный 2 3 2 2 3 4 2 2 2 2" xfId="31817"/>
    <cellStyle name="Обычный 2 3 2 2 3 4 2 2 3" xfId="23369"/>
    <cellStyle name="Обычный 2 3 2 2 3 4 2 3" xfId="10696"/>
    <cellStyle name="Обычный 2 3 2 2 3 4 2 3 2" xfId="27593"/>
    <cellStyle name="Обычный 2 3 2 2 3 4 2 4" xfId="19145"/>
    <cellStyle name="Обычный 2 3 2 2 3 4 3" xfId="3656"/>
    <cellStyle name="Обычный 2 3 2 2 3 4 3 2" xfId="7880"/>
    <cellStyle name="Обычный 2 3 2 2 3 4 3 2 2" xfId="16328"/>
    <cellStyle name="Обычный 2 3 2 2 3 4 3 2 2 2" xfId="33225"/>
    <cellStyle name="Обычный 2 3 2 2 3 4 3 2 3" xfId="24777"/>
    <cellStyle name="Обычный 2 3 2 2 3 4 3 3" xfId="12104"/>
    <cellStyle name="Обычный 2 3 2 2 3 4 3 3 2" xfId="29001"/>
    <cellStyle name="Обычный 2 3 2 2 3 4 3 4" xfId="20553"/>
    <cellStyle name="Обычный 2 3 2 2 3 4 4" xfId="5064"/>
    <cellStyle name="Обычный 2 3 2 2 3 4 4 2" xfId="13512"/>
    <cellStyle name="Обычный 2 3 2 2 3 4 4 2 2" xfId="30409"/>
    <cellStyle name="Обычный 2 3 2 2 3 4 4 3" xfId="21961"/>
    <cellStyle name="Обычный 2 3 2 2 3 4 5" xfId="9288"/>
    <cellStyle name="Обычный 2 3 2 2 3 4 5 2" xfId="26185"/>
    <cellStyle name="Обычный 2 3 2 2 3 4 6" xfId="17737"/>
    <cellStyle name="Обычный 2 3 2 2 3 5" xfId="1544"/>
    <cellStyle name="Обычный 2 3 2 2 3 5 2" xfId="5768"/>
    <cellStyle name="Обычный 2 3 2 2 3 5 2 2" xfId="14216"/>
    <cellStyle name="Обычный 2 3 2 2 3 5 2 2 2" xfId="31113"/>
    <cellStyle name="Обычный 2 3 2 2 3 5 2 3" xfId="22665"/>
    <cellStyle name="Обычный 2 3 2 2 3 5 3" xfId="9992"/>
    <cellStyle name="Обычный 2 3 2 2 3 5 3 2" xfId="26889"/>
    <cellStyle name="Обычный 2 3 2 2 3 5 4" xfId="18441"/>
    <cellStyle name="Обычный 2 3 2 2 3 6" xfId="2952"/>
    <cellStyle name="Обычный 2 3 2 2 3 6 2" xfId="7176"/>
    <cellStyle name="Обычный 2 3 2 2 3 6 2 2" xfId="15624"/>
    <cellStyle name="Обычный 2 3 2 2 3 6 2 2 2" xfId="32521"/>
    <cellStyle name="Обычный 2 3 2 2 3 6 2 3" xfId="24073"/>
    <cellStyle name="Обычный 2 3 2 2 3 6 3" xfId="11400"/>
    <cellStyle name="Обычный 2 3 2 2 3 6 3 2" xfId="28297"/>
    <cellStyle name="Обычный 2 3 2 2 3 6 4" xfId="19849"/>
    <cellStyle name="Обычный 2 3 2 2 3 7" xfId="4360"/>
    <cellStyle name="Обычный 2 3 2 2 3 7 2" xfId="12808"/>
    <cellStyle name="Обычный 2 3 2 2 3 7 2 2" xfId="29705"/>
    <cellStyle name="Обычный 2 3 2 2 3 7 3" xfId="21257"/>
    <cellStyle name="Обычный 2 3 2 2 3 8" xfId="8584"/>
    <cellStyle name="Обычный 2 3 2 2 3 8 2" xfId="25481"/>
    <cellStyle name="Обычный 2 3 2 2 3 9" xfId="17033"/>
    <cellStyle name="Обычный 2 3 2 2 4" xfId="48"/>
    <cellStyle name="Обычный 2 3 2 2 4 2" xfId="463"/>
    <cellStyle name="Обычный 2 3 2 2 4 2 2" xfId="1194"/>
    <cellStyle name="Обычный 2 3 2 2 4 2 2 2" xfId="2602"/>
    <cellStyle name="Обычный 2 3 2 2 4 2 2 2 2" xfId="6826"/>
    <cellStyle name="Обычный 2 3 2 2 4 2 2 2 2 2" xfId="15274"/>
    <cellStyle name="Обычный 2 3 2 2 4 2 2 2 2 2 2" xfId="32171"/>
    <cellStyle name="Обычный 2 3 2 2 4 2 2 2 2 3" xfId="23723"/>
    <cellStyle name="Обычный 2 3 2 2 4 2 2 2 3" xfId="11050"/>
    <cellStyle name="Обычный 2 3 2 2 4 2 2 2 3 2" xfId="27947"/>
    <cellStyle name="Обычный 2 3 2 2 4 2 2 2 4" xfId="19499"/>
    <cellStyle name="Обычный 2 3 2 2 4 2 2 3" xfId="4010"/>
    <cellStyle name="Обычный 2 3 2 2 4 2 2 3 2" xfId="8234"/>
    <cellStyle name="Обычный 2 3 2 2 4 2 2 3 2 2" xfId="16682"/>
    <cellStyle name="Обычный 2 3 2 2 4 2 2 3 2 2 2" xfId="33579"/>
    <cellStyle name="Обычный 2 3 2 2 4 2 2 3 2 3" xfId="25131"/>
    <cellStyle name="Обычный 2 3 2 2 4 2 2 3 3" xfId="12458"/>
    <cellStyle name="Обычный 2 3 2 2 4 2 2 3 3 2" xfId="29355"/>
    <cellStyle name="Обычный 2 3 2 2 4 2 2 3 4" xfId="20907"/>
    <cellStyle name="Обычный 2 3 2 2 4 2 2 4" xfId="5418"/>
    <cellStyle name="Обычный 2 3 2 2 4 2 2 4 2" xfId="13866"/>
    <cellStyle name="Обычный 2 3 2 2 4 2 2 4 2 2" xfId="30763"/>
    <cellStyle name="Обычный 2 3 2 2 4 2 2 4 3" xfId="22315"/>
    <cellStyle name="Обычный 2 3 2 2 4 2 2 5" xfId="9642"/>
    <cellStyle name="Обычный 2 3 2 2 4 2 2 5 2" xfId="26539"/>
    <cellStyle name="Обычный 2 3 2 2 4 2 2 6" xfId="18091"/>
    <cellStyle name="Обычный 2 3 2 2 4 2 3" xfId="1898"/>
    <cellStyle name="Обычный 2 3 2 2 4 2 3 2" xfId="6122"/>
    <cellStyle name="Обычный 2 3 2 2 4 2 3 2 2" xfId="14570"/>
    <cellStyle name="Обычный 2 3 2 2 4 2 3 2 2 2" xfId="31467"/>
    <cellStyle name="Обычный 2 3 2 2 4 2 3 2 3" xfId="23019"/>
    <cellStyle name="Обычный 2 3 2 2 4 2 3 3" xfId="10346"/>
    <cellStyle name="Обычный 2 3 2 2 4 2 3 3 2" xfId="27243"/>
    <cellStyle name="Обычный 2 3 2 2 4 2 3 4" xfId="18795"/>
    <cellStyle name="Обычный 2 3 2 2 4 2 4" xfId="3306"/>
    <cellStyle name="Обычный 2 3 2 2 4 2 4 2" xfId="7530"/>
    <cellStyle name="Обычный 2 3 2 2 4 2 4 2 2" xfId="15978"/>
    <cellStyle name="Обычный 2 3 2 2 4 2 4 2 2 2" xfId="32875"/>
    <cellStyle name="Обычный 2 3 2 2 4 2 4 2 3" xfId="24427"/>
    <cellStyle name="Обычный 2 3 2 2 4 2 4 3" xfId="11754"/>
    <cellStyle name="Обычный 2 3 2 2 4 2 4 3 2" xfId="28651"/>
    <cellStyle name="Обычный 2 3 2 2 4 2 4 4" xfId="20203"/>
    <cellStyle name="Обычный 2 3 2 2 4 2 5" xfId="4714"/>
    <cellStyle name="Обычный 2 3 2 2 4 2 5 2" xfId="13162"/>
    <cellStyle name="Обычный 2 3 2 2 4 2 5 2 2" xfId="30059"/>
    <cellStyle name="Обычный 2 3 2 2 4 2 5 3" xfId="21611"/>
    <cellStyle name="Обычный 2 3 2 2 4 2 6" xfId="8938"/>
    <cellStyle name="Обычный 2 3 2 2 4 2 6 2" xfId="25835"/>
    <cellStyle name="Обычный 2 3 2 2 4 2 7" xfId="17387"/>
    <cellStyle name="Обычный 2 3 2 2 4 2 8" xfId="34284"/>
    <cellStyle name="Обычный 2 3 2 2 4 3" xfId="842"/>
    <cellStyle name="Обычный 2 3 2 2 4 3 2" xfId="2250"/>
    <cellStyle name="Обычный 2 3 2 2 4 3 2 2" xfId="6474"/>
    <cellStyle name="Обычный 2 3 2 2 4 3 2 2 2" xfId="14922"/>
    <cellStyle name="Обычный 2 3 2 2 4 3 2 2 2 2" xfId="31819"/>
    <cellStyle name="Обычный 2 3 2 2 4 3 2 2 3" xfId="23371"/>
    <cellStyle name="Обычный 2 3 2 2 4 3 2 3" xfId="10698"/>
    <cellStyle name="Обычный 2 3 2 2 4 3 2 3 2" xfId="27595"/>
    <cellStyle name="Обычный 2 3 2 2 4 3 2 4" xfId="19147"/>
    <cellStyle name="Обычный 2 3 2 2 4 3 3" xfId="3658"/>
    <cellStyle name="Обычный 2 3 2 2 4 3 3 2" xfId="7882"/>
    <cellStyle name="Обычный 2 3 2 2 4 3 3 2 2" xfId="16330"/>
    <cellStyle name="Обычный 2 3 2 2 4 3 3 2 2 2" xfId="33227"/>
    <cellStyle name="Обычный 2 3 2 2 4 3 3 2 3" xfId="24779"/>
    <cellStyle name="Обычный 2 3 2 2 4 3 3 3" xfId="12106"/>
    <cellStyle name="Обычный 2 3 2 2 4 3 3 3 2" xfId="29003"/>
    <cellStyle name="Обычный 2 3 2 2 4 3 3 4" xfId="20555"/>
    <cellStyle name="Обычный 2 3 2 2 4 3 4" xfId="5066"/>
    <cellStyle name="Обычный 2 3 2 2 4 3 4 2" xfId="13514"/>
    <cellStyle name="Обычный 2 3 2 2 4 3 4 2 2" xfId="30411"/>
    <cellStyle name="Обычный 2 3 2 2 4 3 4 3" xfId="21963"/>
    <cellStyle name="Обычный 2 3 2 2 4 3 5" xfId="9290"/>
    <cellStyle name="Обычный 2 3 2 2 4 3 5 2" xfId="26187"/>
    <cellStyle name="Обычный 2 3 2 2 4 3 6" xfId="17739"/>
    <cellStyle name="Обычный 2 3 2 2 4 4" xfId="1546"/>
    <cellStyle name="Обычный 2 3 2 2 4 4 2" xfId="5770"/>
    <cellStyle name="Обычный 2 3 2 2 4 4 2 2" xfId="14218"/>
    <cellStyle name="Обычный 2 3 2 2 4 4 2 2 2" xfId="31115"/>
    <cellStyle name="Обычный 2 3 2 2 4 4 2 3" xfId="22667"/>
    <cellStyle name="Обычный 2 3 2 2 4 4 3" xfId="9994"/>
    <cellStyle name="Обычный 2 3 2 2 4 4 3 2" xfId="26891"/>
    <cellStyle name="Обычный 2 3 2 2 4 4 4" xfId="18443"/>
    <cellStyle name="Обычный 2 3 2 2 4 5" xfId="2954"/>
    <cellStyle name="Обычный 2 3 2 2 4 5 2" xfId="7178"/>
    <cellStyle name="Обычный 2 3 2 2 4 5 2 2" xfId="15626"/>
    <cellStyle name="Обычный 2 3 2 2 4 5 2 2 2" xfId="32523"/>
    <cellStyle name="Обычный 2 3 2 2 4 5 2 3" xfId="24075"/>
    <cellStyle name="Обычный 2 3 2 2 4 5 3" xfId="11402"/>
    <cellStyle name="Обычный 2 3 2 2 4 5 3 2" xfId="28299"/>
    <cellStyle name="Обычный 2 3 2 2 4 5 4" xfId="19851"/>
    <cellStyle name="Обычный 2 3 2 2 4 6" xfId="4362"/>
    <cellStyle name="Обычный 2 3 2 2 4 6 2" xfId="12810"/>
    <cellStyle name="Обычный 2 3 2 2 4 6 2 2" xfId="29707"/>
    <cellStyle name="Обычный 2 3 2 2 4 6 3" xfId="21259"/>
    <cellStyle name="Обычный 2 3 2 2 4 7" xfId="8586"/>
    <cellStyle name="Обычный 2 3 2 2 4 7 2" xfId="25483"/>
    <cellStyle name="Обычный 2 3 2 2 4 8" xfId="17035"/>
    <cellStyle name="Обычный 2 3 2 2 4 9" xfId="33932"/>
    <cellStyle name="Обычный 2 3 2 2 5" xfId="456"/>
    <cellStyle name="Обычный 2 3 2 2 5 2" xfId="1187"/>
    <cellStyle name="Обычный 2 3 2 2 5 2 2" xfId="2595"/>
    <cellStyle name="Обычный 2 3 2 2 5 2 2 2" xfId="6819"/>
    <cellStyle name="Обычный 2 3 2 2 5 2 2 2 2" xfId="15267"/>
    <cellStyle name="Обычный 2 3 2 2 5 2 2 2 2 2" xfId="32164"/>
    <cellStyle name="Обычный 2 3 2 2 5 2 2 2 3" xfId="23716"/>
    <cellStyle name="Обычный 2 3 2 2 5 2 2 3" xfId="11043"/>
    <cellStyle name="Обычный 2 3 2 2 5 2 2 3 2" xfId="27940"/>
    <cellStyle name="Обычный 2 3 2 2 5 2 2 4" xfId="19492"/>
    <cellStyle name="Обычный 2 3 2 2 5 2 3" xfId="4003"/>
    <cellStyle name="Обычный 2 3 2 2 5 2 3 2" xfId="8227"/>
    <cellStyle name="Обычный 2 3 2 2 5 2 3 2 2" xfId="16675"/>
    <cellStyle name="Обычный 2 3 2 2 5 2 3 2 2 2" xfId="33572"/>
    <cellStyle name="Обычный 2 3 2 2 5 2 3 2 3" xfId="25124"/>
    <cellStyle name="Обычный 2 3 2 2 5 2 3 3" xfId="12451"/>
    <cellStyle name="Обычный 2 3 2 2 5 2 3 3 2" xfId="29348"/>
    <cellStyle name="Обычный 2 3 2 2 5 2 3 4" xfId="20900"/>
    <cellStyle name="Обычный 2 3 2 2 5 2 4" xfId="5411"/>
    <cellStyle name="Обычный 2 3 2 2 5 2 4 2" xfId="13859"/>
    <cellStyle name="Обычный 2 3 2 2 5 2 4 2 2" xfId="30756"/>
    <cellStyle name="Обычный 2 3 2 2 5 2 4 3" xfId="22308"/>
    <cellStyle name="Обычный 2 3 2 2 5 2 5" xfId="9635"/>
    <cellStyle name="Обычный 2 3 2 2 5 2 5 2" xfId="26532"/>
    <cellStyle name="Обычный 2 3 2 2 5 2 6" xfId="18084"/>
    <cellStyle name="Обычный 2 3 2 2 5 3" xfId="1891"/>
    <cellStyle name="Обычный 2 3 2 2 5 3 2" xfId="6115"/>
    <cellStyle name="Обычный 2 3 2 2 5 3 2 2" xfId="14563"/>
    <cellStyle name="Обычный 2 3 2 2 5 3 2 2 2" xfId="31460"/>
    <cellStyle name="Обычный 2 3 2 2 5 3 2 3" xfId="23012"/>
    <cellStyle name="Обычный 2 3 2 2 5 3 3" xfId="10339"/>
    <cellStyle name="Обычный 2 3 2 2 5 3 3 2" xfId="27236"/>
    <cellStyle name="Обычный 2 3 2 2 5 3 4" xfId="18788"/>
    <cellStyle name="Обычный 2 3 2 2 5 4" xfId="3299"/>
    <cellStyle name="Обычный 2 3 2 2 5 4 2" xfId="7523"/>
    <cellStyle name="Обычный 2 3 2 2 5 4 2 2" xfId="15971"/>
    <cellStyle name="Обычный 2 3 2 2 5 4 2 2 2" xfId="32868"/>
    <cellStyle name="Обычный 2 3 2 2 5 4 2 3" xfId="24420"/>
    <cellStyle name="Обычный 2 3 2 2 5 4 3" xfId="11747"/>
    <cellStyle name="Обычный 2 3 2 2 5 4 3 2" xfId="28644"/>
    <cellStyle name="Обычный 2 3 2 2 5 4 4" xfId="20196"/>
    <cellStyle name="Обычный 2 3 2 2 5 5" xfId="4707"/>
    <cellStyle name="Обычный 2 3 2 2 5 5 2" xfId="13155"/>
    <cellStyle name="Обычный 2 3 2 2 5 5 2 2" xfId="30052"/>
    <cellStyle name="Обычный 2 3 2 2 5 5 3" xfId="21604"/>
    <cellStyle name="Обычный 2 3 2 2 5 6" xfId="8931"/>
    <cellStyle name="Обычный 2 3 2 2 5 6 2" xfId="25828"/>
    <cellStyle name="Обычный 2 3 2 2 5 7" xfId="17380"/>
    <cellStyle name="Обычный 2 3 2 2 5 8" xfId="34277"/>
    <cellStyle name="Обычный 2 3 2 2 6" xfId="835"/>
    <cellStyle name="Обычный 2 3 2 2 6 2" xfId="2243"/>
    <cellStyle name="Обычный 2 3 2 2 6 2 2" xfId="6467"/>
    <cellStyle name="Обычный 2 3 2 2 6 2 2 2" xfId="14915"/>
    <cellStyle name="Обычный 2 3 2 2 6 2 2 2 2" xfId="31812"/>
    <cellStyle name="Обычный 2 3 2 2 6 2 2 3" xfId="23364"/>
    <cellStyle name="Обычный 2 3 2 2 6 2 3" xfId="10691"/>
    <cellStyle name="Обычный 2 3 2 2 6 2 3 2" xfId="27588"/>
    <cellStyle name="Обычный 2 3 2 2 6 2 4" xfId="19140"/>
    <cellStyle name="Обычный 2 3 2 2 6 3" xfId="3651"/>
    <cellStyle name="Обычный 2 3 2 2 6 3 2" xfId="7875"/>
    <cellStyle name="Обычный 2 3 2 2 6 3 2 2" xfId="16323"/>
    <cellStyle name="Обычный 2 3 2 2 6 3 2 2 2" xfId="33220"/>
    <cellStyle name="Обычный 2 3 2 2 6 3 2 3" xfId="24772"/>
    <cellStyle name="Обычный 2 3 2 2 6 3 3" xfId="12099"/>
    <cellStyle name="Обычный 2 3 2 2 6 3 3 2" xfId="28996"/>
    <cellStyle name="Обычный 2 3 2 2 6 3 4" xfId="20548"/>
    <cellStyle name="Обычный 2 3 2 2 6 4" xfId="5059"/>
    <cellStyle name="Обычный 2 3 2 2 6 4 2" xfId="13507"/>
    <cellStyle name="Обычный 2 3 2 2 6 4 2 2" xfId="30404"/>
    <cellStyle name="Обычный 2 3 2 2 6 4 3" xfId="21956"/>
    <cellStyle name="Обычный 2 3 2 2 6 5" xfId="9283"/>
    <cellStyle name="Обычный 2 3 2 2 6 5 2" xfId="26180"/>
    <cellStyle name="Обычный 2 3 2 2 6 6" xfId="17732"/>
    <cellStyle name="Обычный 2 3 2 2 7" xfId="1539"/>
    <cellStyle name="Обычный 2 3 2 2 7 2" xfId="5763"/>
    <cellStyle name="Обычный 2 3 2 2 7 2 2" xfId="14211"/>
    <cellStyle name="Обычный 2 3 2 2 7 2 2 2" xfId="31108"/>
    <cellStyle name="Обычный 2 3 2 2 7 2 3" xfId="22660"/>
    <cellStyle name="Обычный 2 3 2 2 7 3" xfId="9987"/>
    <cellStyle name="Обычный 2 3 2 2 7 3 2" xfId="26884"/>
    <cellStyle name="Обычный 2 3 2 2 7 4" xfId="18436"/>
    <cellStyle name="Обычный 2 3 2 2 8" xfId="2947"/>
    <cellStyle name="Обычный 2 3 2 2 8 2" xfId="7171"/>
    <cellStyle name="Обычный 2 3 2 2 8 2 2" xfId="15619"/>
    <cellStyle name="Обычный 2 3 2 2 8 2 2 2" xfId="32516"/>
    <cellStyle name="Обычный 2 3 2 2 8 2 3" xfId="24068"/>
    <cellStyle name="Обычный 2 3 2 2 8 3" xfId="11395"/>
    <cellStyle name="Обычный 2 3 2 2 8 3 2" xfId="28292"/>
    <cellStyle name="Обычный 2 3 2 2 8 4" xfId="19844"/>
    <cellStyle name="Обычный 2 3 2 2 9" xfId="4355"/>
    <cellStyle name="Обычный 2 3 2 2 9 2" xfId="12803"/>
    <cellStyle name="Обычный 2 3 2 2 9 2 2" xfId="29700"/>
    <cellStyle name="Обычный 2 3 2 2 9 3" xfId="21252"/>
    <cellStyle name="Обычный 2 3 2 3" xfId="49"/>
    <cellStyle name="Обычный 2 3 2 3 10" xfId="17036"/>
    <cellStyle name="Обычный 2 3 2 3 11" xfId="33933"/>
    <cellStyle name="Обычный 2 3 2 3 2" xfId="50"/>
    <cellStyle name="Обычный 2 3 2 3 2 10" xfId="33934"/>
    <cellStyle name="Обычный 2 3 2 3 2 2" xfId="51"/>
    <cellStyle name="Обычный 2 3 2 3 2 2 2" xfId="466"/>
    <cellStyle name="Обычный 2 3 2 3 2 2 2 2" xfId="1197"/>
    <cellStyle name="Обычный 2 3 2 3 2 2 2 2 2" xfId="2605"/>
    <cellStyle name="Обычный 2 3 2 3 2 2 2 2 2 2" xfId="6829"/>
    <cellStyle name="Обычный 2 3 2 3 2 2 2 2 2 2 2" xfId="15277"/>
    <cellStyle name="Обычный 2 3 2 3 2 2 2 2 2 2 2 2" xfId="32174"/>
    <cellStyle name="Обычный 2 3 2 3 2 2 2 2 2 2 3" xfId="23726"/>
    <cellStyle name="Обычный 2 3 2 3 2 2 2 2 2 3" xfId="11053"/>
    <cellStyle name="Обычный 2 3 2 3 2 2 2 2 2 3 2" xfId="27950"/>
    <cellStyle name="Обычный 2 3 2 3 2 2 2 2 2 4" xfId="19502"/>
    <cellStyle name="Обычный 2 3 2 3 2 2 2 2 3" xfId="4013"/>
    <cellStyle name="Обычный 2 3 2 3 2 2 2 2 3 2" xfId="8237"/>
    <cellStyle name="Обычный 2 3 2 3 2 2 2 2 3 2 2" xfId="16685"/>
    <cellStyle name="Обычный 2 3 2 3 2 2 2 2 3 2 2 2" xfId="33582"/>
    <cellStyle name="Обычный 2 3 2 3 2 2 2 2 3 2 3" xfId="25134"/>
    <cellStyle name="Обычный 2 3 2 3 2 2 2 2 3 3" xfId="12461"/>
    <cellStyle name="Обычный 2 3 2 3 2 2 2 2 3 3 2" xfId="29358"/>
    <cellStyle name="Обычный 2 3 2 3 2 2 2 2 3 4" xfId="20910"/>
    <cellStyle name="Обычный 2 3 2 3 2 2 2 2 4" xfId="5421"/>
    <cellStyle name="Обычный 2 3 2 3 2 2 2 2 4 2" xfId="13869"/>
    <cellStyle name="Обычный 2 3 2 3 2 2 2 2 4 2 2" xfId="30766"/>
    <cellStyle name="Обычный 2 3 2 3 2 2 2 2 4 3" xfId="22318"/>
    <cellStyle name="Обычный 2 3 2 3 2 2 2 2 5" xfId="9645"/>
    <cellStyle name="Обычный 2 3 2 3 2 2 2 2 5 2" xfId="26542"/>
    <cellStyle name="Обычный 2 3 2 3 2 2 2 2 6" xfId="18094"/>
    <cellStyle name="Обычный 2 3 2 3 2 2 2 3" xfId="1901"/>
    <cellStyle name="Обычный 2 3 2 3 2 2 2 3 2" xfId="6125"/>
    <cellStyle name="Обычный 2 3 2 3 2 2 2 3 2 2" xfId="14573"/>
    <cellStyle name="Обычный 2 3 2 3 2 2 2 3 2 2 2" xfId="31470"/>
    <cellStyle name="Обычный 2 3 2 3 2 2 2 3 2 3" xfId="23022"/>
    <cellStyle name="Обычный 2 3 2 3 2 2 2 3 3" xfId="10349"/>
    <cellStyle name="Обычный 2 3 2 3 2 2 2 3 3 2" xfId="27246"/>
    <cellStyle name="Обычный 2 3 2 3 2 2 2 3 4" xfId="18798"/>
    <cellStyle name="Обычный 2 3 2 3 2 2 2 4" xfId="3309"/>
    <cellStyle name="Обычный 2 3 2 3 2 2 2 4 2" xfId="7533"/>
    <cellStyle name="Обычный 2 3 2 3 2 2 2 4 2 2" xfId="15981"/>
    <cellStyle name="Обычный 2 3 2 3 2 2 2 4 2 2 2" xfId="32878"/>
    <cellStyle name="Обычный 2 3 2 3 2 2 2 4 2 3" xfId="24430"/>
    <cellStyle name="Обычный 2 3 2 3 2 2 2 4 3" xfId="11757"/>
    <cellStyle name="Обычный 2 3 2 3 2 2 2 4 3 2" xfId="28654"/>
    <cellStyle name="Обычный 2 3 2 3 2 2 2 4 4" xfId="20206"/>
    <cellStyle name="Обычный 2 3 2 3 2 2 2 5" xfId="4717"/>
    <cellStyle name="Обычный 2 3 2 3 2 2 2 5 2" xfId="13165"/>
    <cellStyle name="Обычный 2 3 2 3 2 2 2 5 2 2" xfId="30062"/>
    <cellStyle name="Обычный 2 3 2 3 2 2 2 5 3" xfId="21614"/>
    <cellStyle name="Обычный 2 3 2 3 2 2 2 6" xfId="8941"/>
    <cellStyle name="Обычный 2 3 2 3 2 2 2 6 2" xfId="25838"/>
    <cellStyle name="Обычный 2 3 2 3 2 2 2 7" xfId="17390"/>
    <cellStyle name="Обычный 2 3 2 3 2 2 2 8" xfId="34287"/>
    <cellStyle name="Обычный 2 3 2 3 2 2 3" xfId="845"/>
    <cellStyle name="Обычный 2 3 2 3 2 2 3 2" xfId="2253"/>
    <cellStyle name="Обычный 2 3 2 3 2 2 3 2 2" xfId="6477"/>
    <cellStyle name="Обычный 2 3 2 3 2 2 3 2 2 2" xfId="14925"/>
    <cellStyle name="Обычный 2 3 2 3 2 2 3 2 2 2 2" xfId="31822"/>
    <cellStyle name="Обычный 2 3 2 3 2 2 3 2 2 3" xfId="23374"/>
    <cellStyle name="Обычный 2 3 2 3 2 2 3 2 3" xfId="10701"/>
    <cellStyle name="Обычный 2 3 2 3 2 2 3 2 3 2" xfId="27598"/>
    <cellStyle name="Обычный 2 3 2 3 2 2 3 2 4" xfId="19150"/>
    <cellStyle name="Обычный 2 3 2 3 2 2 3 3" xfId="3661"/>
    <cellStyle name="Обычный 2 3 2 3 2 2 3 3 2" xfId="7885"/>
    <cellStyle name="Обычный 2 3 2 3 2 2 3 3 2 2" xfId="16333"/>
    <cellStyle name="Обычный 2 3 2 3 2 2 3 3 2 2 2" xfId="33230"/>
    <cellStyle name="Обычный 2 3 2 3 2 2 3 3 2 3" xfId="24782"/>
    <cellStyle name="Обычный 2 3 2 3 2 2 3 3 3" xfId="12109"/>
    <cellStyle name="Обычный 2 3 2 3 2 2 3 3 3 2" xfId="29006"/>
    <cellStyle name="Обычный 2 3 2 3 2 2 3 3 4" xfId="20558"/>
    <cellStyle name="Обычный 2 3 2 3 2 2 3 4" xfId="5069"/>
    <cellStyle name="Обычный 2 3 2 3 2 2 3 4 2" xfId="13517"/>
    <cellStyle name="Обычный 2 3 2 3 2 2 3 4 2 2" xfId="30414"/>
    <cellStyle name="Обычный 2 3 2 3 2 2 3 4 3" xfId="21966"/>
    <cellStyle name="Обычный 2 3 2 3 2 2 3 5" xfId="9293"/>
    <cellStyle name="Обычный 2 3 2 3 2 2 3 5 2" xfId="26190"/>
    <cellStyle name="Обычный 2 3 2 3 2 2 3 6" xfId="17742"/>
    <cellStyle name="Обычный 2 3 2 3 2 2 4" xfId="1549"/>
    <cellStyle name="Обычный 2 3 2 3 2 2 4 2" xfId="5773"/>
    <cellStyle name="Обычный 2 3 2 3 2 2 4 2 2" xfId="14221"/>
    <cellStyle name="Обычный 2 3 2 3 2 2 4 2 2 2" xfId="31118"/>
    <cellStyle name="Обычный 2 3 2 3 2 2 4 2 3" xfId="22670"/>
    <cellStyle name="Обычный 2 3 2 3 2 2 4 3" xfId="9997"/>
    <cellStyle name="Обычный 2 3 2 3 2 2 4 3 2" xfId="26894"/>
    <cellStyle name="Обычный 2 3 2 3 2 2 4 4" xfId="18446"/>
    <cellStyle name="Обычный 2 3 2 3 2 2 5" xfId="2957"/>
    <cellStyle name="Обычный 2 3 2 3 2 2 5 2" xfId="7181"/>
    <cellStyle name="Обычный 2 3 2 3 2 2 5 2 2" xfId="15629"/>
    <cellStyle name="Обычный 2 3 2 3 2 2 5 2 2 2" xfId="32526"/>
    <cellStyle name="Обычный 2 3 2 3 2 2 5 2 3" xfId="24078"/>
    <cellStyle name="Обычный 2 3 2 3 2 2 5 3" xfId="11405"/>
    <cellStyle name="Обычный 2 3 2 3 2 2 5 3 2" xfId="28302"/>
    <cellStyle name="Обычный 2 3 2 3 2 2 5 4" xfId="19854"/>
    <cellStyle name="Обычный 2 3 2 3 2 2 6" xfId="4365"/>
    <cellStyle name="Обычный 2 3 2 3 2 2 6 2" xfId="12813"/>
    <cellStyle name="Обычный 2 3 2 3 2 2 6 2 2" xfId="29710"/>
    <cellStyle name="Обычный 2 3 2 3 2 2 6 3" xfId="21262"/>
    <cellStyle name="Обычный 2 3 2 3 2 2 7" xfId="8589"/>
    <cellStyle name="Обычный 2 3 2 3 2 2 7 2" xfId="25486"/>
    <cellStyle name="Обычный 2 3 2 3 2 2 8" xfId="17038"/>
    <cellStyle name="Обычный 2 3 2 3 2 2 9" xfId="33935"/>
    <cellStyle name="Обычный 2 3 2 3 2 3" xfId="465"/>
    <cellStyle name="Обычный 2 3 2 3 2 3 2" xfId="1196"/>
    <cellStyle name="Обычный 2 3 2 3 2 3 2 2" xfId="2604"/>
    <cellStyle name="Обычный 2 3 2 3 2 3 2 2 2" xfId="6828"/>
    <cellStyle name="Обычный 2 3 2 3 2 3 2 2 2 2" xfId="15276"/>
    <cellStyle name="Обычный 2 3 2 3 2 3 2 2 2 2 2" xfId="32173"/>
    <cellStyle name="Обычный 2 3 2 3 2 3 2 2 2 3" xfId="23725"/>
    <cellStyle name="Обычный 2 3 2 3 2 3 2 2 3" xfId="11052"/>
    <cellStyle name="Обычный 2 3 2 3 2 3 2 2 3 2" xfId="27949"/>
    <cellStyle name="Обычный 2 3 2 3 2 3 2 2 4" xfId="19501"/>
    <cellStyle name="Обычный 2 3 2 3 2 3 2 3" xfId="4012"/>
    <cellStyle name="Обычный 2 3 2 3 2 3 2 3 2" xfId="8236"/>
    <cellStyle name="Обычный 2 3 2 3 2 3 2 3 2 2" xfId="16684"/>
    <cellStyle name="Обычный 2 3 2 3 2 3 2 3 2 2 2" xfId="33581"/>
    <cellStyle name="Обычный 2 3 2 3 2 3 2 3 2 3" xfId="25133"/>
    <cellStyle name="Обычный 2 3 2 3 2 3 2 3 3" xfId="12460"/>
    <cellStyle name="Обычный 2 3 2 3 2 3 2 3 3 2" xfId="29357"/>
    <cellStyle name="Обычный 2 3 2 3 2 3 2 3 4" xfId="20909"/>
    <cellStyle name="Обычный 2 3 2 3 2 3 2 4" xfId="5420"/>
    <cellStyle name="Обычный 2 3 2 3 2 3 2 4 2" xfId="13868"/>
    <cellStyle name="Обычный 2 3 2 3 2 3 2 4 2 2" xfId="30765"/>
    <cellStyle name="Обычный 2 3 2 3 2 3 2 4 3" xfId="22317"/>
    <cellStyle name="Обычный 2 3 2 3 2 3 2 5" xfId="9644"/>
    <cellStyle name="Обычный 2 3 2 3 2 3 2 5 2" xfId="26541"/>
    <cellStyle name="Обычный 2 3 2 3 2 3 2 6" xfId="18093"/>
    <cellStyle name="Обычный 2 3 2 3 2 3 3" xfId="1900"/>
    <cellStyle name="Обычный 2 3 2 3 2 3 3 2" xfId="6124"/>
    <cellStyle name="Обычный 2 3 2 3 2 3 3 2 2" xfId="14572"/>
    <cellStyle name="Обычный 2 3 2 3 2 3 3 2 2 2" xfId="31469"/>
    <cellStyle name="Обычный 2 3 2 3 2 3 3 2 3" xfId="23021"/>
    <cellStyle name="Обычный 2 3 2 3 2 3 3 3" xfId="10348"/>
    <cellStyle name="Обычный 2 3 2 3 2 3 3 3 2" xfId="27245"/>
    <cellStyle name="Обычный 2 3 2 3 2 3 3 4" xfId="18797"/>
    <cellStyle name="Обычный 2 3 2 3 2 3 4" xfId="3308"/>
    <cellStyle name="Обычный 2 3 2 3 2 3 4 2" xfId="7532"/>
    <cellStyle name="Обычный 2 3 2 3 2 3 4 2 2" xfId="15980"/>
    <cellStyle name="Обычный 2 3 2 3 2 3 4 2 2 2" xfId="32877"/>
    <cellStyle name="Обычный 2 3 2 3 2 3 4 2 3" xfId="24429"/>
    <cellStyle name="Обычный 2 3 2 3 2 3 4 3" xfId="11756"/>
    <cellStyle name="Обычный 2 3 2 3 2 3 4 3 2" xfId="28653"/>
    <cellStyle name="Обычный 2 3 2 3 2 3 4 4" xfId="20205"/>
    <cellStyle name="Обычный 2 3 2 3 2 3 5" xfId="4716"/>
    <cellStyle name="Обычный 2 3 2 3 2 3 5 2" xfId="13164"/>
    <cellStyle name="Обычный 2 3 2 3 2 3 5 2 2" xfId="30061"/>
    <cellStyle name="Обычный 2 3 2 3 2 3 5 3" xfId="21613"/>
    <cellStyle name="Обычный 2 3 2 3 2 3 6" xfId="8940"/>
    <cellStyle name="Обычный 2 3 2 3 2 3 6 2" xfId="25837"/>
    <cellStyle name="Обычный 2 3 2 3 2 3 7" xfId="17389"/>
    <cellStyle name="Обычный 2 3 2 3 2 3 8" xfId="34286"/>
    <cellStyle name="Обычный 2 3 2 3 2 4" xfId="844"/>
    <cellStyle name="Обычный 2 3 2 3 2 4 2" xfId="2252"/>
    <cellStyle name="Обычный 2 3 2 3 2 4 2 2" xfId="6476"/>
    <cellStyle name="Обычный 2 3 2 3 2 4 2 2 2" xfId="14924"/>
    <cellStyle name="Обычный 2 3 2 3 2 4 2 2 2 2" xfId="31821"/>
    <cellStyle name="Обычный 2 3 2 3 2 4 2 2 3" xfId="23373"/>
    <cellStyle name="Обычный 2 3 2 3 2 4 2 3" xfId="10700"/>
    <cellStyle name="Обычный 2 3 2 3 2 4 2 3 2" xfId="27597"/>
    <cellStyle name="Обычный 2 3 2 3 2 4 2 4" xfId="19149"/>
    <cellStyle name="Обычный 2 3 2 3 2 4 3" xfId="3660"/>
    <cellStyle name="Обычный 2 3 2 3 2 4 3 2" xfId="7884"/>
    <cellStyle name="Обычный 2 3 2 3 2 4 3 2 2" xfId="16332"/>
    <cellStyle name="Обычный 2 3 2 3 2 4 3 2 2 2" xfId="33229"/>
    <cellStyle name="Обычный 2 3 2 3 2 4 3 2 3" xfId="24781"/>
    <cellStyle name="Обычный 2 3 2 3 2 4 3 3" xfId="12108"/>
    <cellStyle name="Обычный 2 3 2 3 2 4 3 3 2" xfId="29005"/>
    <cellStyle name="Обычный 2 3 2 3 2 4 3 4" xfId="20557"/>
    <cellStyle name="Обычный 2 3 2 3 2 4 4" xfId="5068"/>
    <cellStyle name="Обычный 2 3 2 3 2 4 4 2" xfId="13516"/>
    <cellStyle name="Обычный 2 3 2 3 2 4 4 2 2" xfId="30413"/>
    <cellStyle name="Обычный 2 3 2 3 2 4 4 3" xfId="21965"/>
    <cellStyle name="Обычный 2 3 2 3 2 4 5" xfId="9292"/>
    <cellStyle name="Обычный 2 3 2 3 2 4 5 2" xfId="26189"/>
    <cellStyle name="Обычный 2 3 2 3 2 4 6" xfId="17741"/>
    <cellStyle name="Обычный 2 3 2 3 2 5" xfId="1548"/>
    <cellStyle name="Обычный 2 3 2 3 2 5 2" xfId="5772"/>
    <cellStyle name="Обычный 2 3 2 3 2 5 2 2" xfId="14220"/>
    <cellStyle name="Обычный 2 3 2 3 2 5 2 2 2" xfId="31117"/>
    <cellStyle name="Обычный 2 3 2 3 2 5 2 3" xfId="22669"/>
    <cellStyle name="Обычный 2 3 2 3 2 5 3" xfId="9996"/>
    <cellStyle name="Обычный 2 3 2 3 2 5 3 2" xfId="26893"/>
    <cellStyle name="Обычный 2 3 2 3 2 5 4" xfId="18445"/>
    <cellStyle name="Обычный 2 3 2 3 2 6" xfId="2956"/>
    <cellStyle name="Обычный 2 3 2 3 2 6 2" xfId="7180"/>
    <cellStyle name="Обычный 2 3 2 3 2 6 2 2" xfId="15628"/>
    <cellStyle name="Обычный 2 3 2 3 2 6 2 2 2" xfId="32525"/>
    <cellStyle name="Обычный 2 3 2 3 2 6 2 3" xfId="24077"/>
    <cellStyle name="Обычный 2 3 2 3 2 6 3" xfId="11404"/>
    <cellStyle name="Обычный 2 3 2 3 2 6 3 2" xfId="28301"/>
    <cellStyle name="Обычный 2 3 2 3 2 6 4" xfId="19853"/>
    <cellStyle name="Обычный 2 3 2 3 2 7" xfId="4364"/>
    <cellStyle name="Обычный 2 3 2 3 2 7 2" xfId="12812"/>
    <cellStyle name="Обычный 2 3 2 3 2 7 2 2" xfId="29709"/>
    <cellStyle name="Обычный 2 3 2 3 2 7 3" xfId="21261"/>
    <cellStyle name="Обычный 2 3 2 3 2 8" xfId="8588"/>
    <cellStyle name="Обычный 2 3 2 3 2 8 2" xfId="25485"/>
    <cellStyle name="Обычный 2 3 2 3 2 9" xfId="17037"/>
    <cellStyle name="Обычный 2 3 2 3 3" xfId="52"/>
    <cellStyle name="Обычный 2 3 2 3 3 2" xfId="467"/>
    <cellStyle name="Обычный 2 3 2 3 3 2 2" xfId="1198"/>
    <cellStyle name="Обычный 2 3 2 3 3 2 2 2" xfId="2606"/>
    <cellStyle name="Обычный 2 3 2 3 3 2 2 2 2" xfId="6830"/>
    <cellStyle name="Обычный 2 3 2 3 3 2 2 2 2 2" xfId="15278"/>
    <cellStyle name="Обычный 2 3 2 3 3 2 2 2 2 2 2" xfId="32175"/>
    <cellStyle name="Обычный 2 3 2 3 3 2 2 2 2 3" xfId="23727"/>
    <cellStyle name="Обычный 2 3 2 3 3 2 2 2 3" xfId="11054"/>
    <cellStyle name="Обычный 2 3 2 3 3 2 2 2 3 2" xfId="27951"/>
    <cellStyle name="Обычный 2 3 2 3 3 2 2 2 4" xfId="19503"/>
    <cellStyle name="Обычный 2 3 2 3 3 2 2 3" xfId="4014"/>
    <cellStyle name="Обычный 2 3 2 3 3 2 2 3 2" xfId="8238"/>
    <cellStyle name="Обычный 2 3 2 3 3 2 2 3 2 2" xfId="16686"/>
    <cellStyle name="Обычный 2 3 2 3 3 2 2 3 2 2 2" xfId="33583"/>
    <cellStyle name="Обычный 2 3 2 3 3 2 2 3 2 3" xfId="25135"/>
    <cellStyle name="Обычный 2 3 2 3 3 2 2 3 3" xfId="12462"/>
    <cellStyle name="Обычный 2 3 2 3 3 2 2 3 3 2" xfId="29359"/>
    <cellStyle name="Обычный 2 3 2 3 3 2 2 3 4" xfId="20911"/>
    <cellStyle name="Обычный 2 3 2 3 3 2 2 4" xfId="5422"/>
    <cellStyle name="Обычный 2 3 2 3 3 2 2 4 2" xfId="13870"/>
    <cellStyle name="Обычный 2 3 2 3 3 2 2 4 2 2" xfId="30767"/>
    <cellStyle name="Обычный 2 3 2 3 3 2 2 4 3" xfId="22319"/>
    <cellStyle name="Обычный 2 3 2 3 3 2 2 5" xfId="9646"/>
    <cellStyle name="Обычный 2 3 2 3 3 2 2 5 2" xfId="26543"/>
    <cellStyle name="Обычный 2 3 2 3 3 2 2 6" xfId="18095"/>
    <cellStyle name="Обычный 2 3 2 3 3 2 3" xfId="1902"/>
    <cellStyle name="Обычный 2 3 2 3 3 2 3 2" xfId="6126"/>
    <cellStyle name="Обычный 2 3 2 3 3 2 3 2 2" xfId="14574"/>
    <cellStyle name="Обычный 2 3 2 3 3 2 3 2 2 2" xfId="31471"/>
    <cellStyle name="Обычный 2 3 2 3 3 2 3 2 3" xfId="23023"/>
    <cellStyle name="Обычный 2 3 2 3 3 2 3 3" xfId="10350"/>
    <cellStyle name="Обычный 2 3 2 3 3 2 3 3 2" xfId="27247"/>
    <cellStyle name="Обычный 2 3 2 3 3 2 3 4" xfId="18799"/>
    <cellStyle name="Обычный 2 3 2 3 3 2 4" xfId="3310"/>
    <cellStyle name="Обычный 2 3 2 3 3 2 4 2" xfId="7534"/>
    <cellStyle name="Обычный 2 3 2 3 3 2 4 2 2" xfId="15982"/>
    <cellStyle name="Обычный 2 3 2 3 3 2 4 2 2 2" xfId="32879"/>
    <cellStyle name="Обычный 2 3 2 3 3 2 4 2 3" xfId="24431"/>
    <cellStyle name="Обычный 2 3 2 3 3 2 4 3" xfId="11758"/>
    <cellStyle name="Обычный 2 3 2 3 3 2 4 3 2" xfId="28655"/>
    <cellStyle name="Обычный 2 3 2 3 3 2 4 4" xfId="20207"/>
    <cellStyle name="Обычный 2 3 2 3 3 2 5" xfId="4718"/>
    <cellStyle name="Обычный 2 3 2 3 3 2 5 2" xfId="13166"/>
    <cellStyle name="Обычный 2 3 2 3 3 2 5 2 2" xfId="30063"/>
    <cellStyle name="Обычный 2 3 2 3 3 2 5 3" xfId="21615"/>
    <cellStyle name="Обычный 2 3 2 3 3 2 6" xfId="8942"/>
    <cellStyle name="Обычный 2 3 2 3 3 2 6 2" xfId="25839"/>
    <cellStyle name="Обычный 2 3 2 3 3 2 7" xfId="17391"/>
    <cellStyle name="Обычный 2 3 2 3 3 2 8" xfId="34288"/>
    <cellStyle name="Обычный 2 3 2 3 3 3" xfId="846"/>
    <cellStyle name="Обычный 2 3 2 3 3 3 2" xfId="2254"/>
    <cellStyle name="Обычный 2 3 2 3 3 3 2 2" xfId="6478"/>
    <cellStyle name="Обычный 2 3 2 3 3 3 2 2 2" xfId="14926"/>
    <cellStyle name="Обычный 2 3 2 3 3 3 2 2 2 2" xfId="31823"/>
    <cellStyle name="Обычный 2 3 2 3 3 3 2 2 3" xfId="23375"/>
    <cellStyle name="Обычный 2 3 2 3 3 3 2 3" xfId="10702"/>
    <cellStyle name="Обычный 2 3 2 3 3 3 2 3 2" xfId="27599"/>
    <cellStyle name="Обычный 2 3 2 3 3 3 2 4" xfId="19151"/>
    <cellStyle name="Обычный 2 3 2 3 3 3 3" xfId="3662"/>
    <cellStyle name="Обычный 2 3 2 3 3 3 3 2" xfId="7886"/>
    <cellStyle name="Обычный 2 3 2 3 3 3 3 2 2" xfId="16334"/>
    <cellStyle name="Обычный 2 3 2 3 3 3 3 2 2 2" xfId="33231"/>
    <cellStyle name="Обычный 2 3 2 3 3 3 3 2 3" xfId="24783"/>
    <cellStyle name="Обычный 2 3 2 3 3 3 3 3" xfId="12110"/>
    <cellStyle name="Обычный 2 3 2 3 3 3 3 3 2" xfId="29007"/>
    <cellStyle name="Обычный 2 3 2 3 3 3 3 4" xfId="20559"/>
    <cellStyle name="Обычный 2 3 2 3 3 3 4" xfId="5070"/>
    <cellStyle name="Обычный 2 3 2 3 3 3 4 2" xfId="13518"/>
    <cellStyle name="Обычный 2 3 2 3 3 3 4 2 2" xfId="30415"/>
    <cellStyle name="Обычный 2 3 2 3 3 3 4 3" xfId="21967"/>
    <cellStyle name="Обычный 2 3 2 3 3 3 5" xfId="9294"/>
    <cellStyle name="Обычный 2 3 2 3 3 3 5 2" xfId="26191"/>
    <cellStyle name="Обычный 2 3 2 3 3 3 6" xfId="17743"/>
    <cellStyle name="Обычный 2 3 2 3 3 4" xfId="1550"/>
    <cellStyle name="Обычный 2 3 2 3 3 4 2" xfId="5774"/>
    <cellStyle name="Обычный 2 3 2 3 3 4 2 2" xfId="14222"/>
    <cellStyle name="Обычный 2 3 2 3 3 4 2 2 2" xfId="31119"/>
    <cellStyle name="Обычный 2 3 2 3 3 4 2 3" xfId="22671"/>
    <cellStyle name="Обычный 2 3 2 3 3 4 3" xfId="9998"/>
    <cellStyle name="Обычный 2 3 2 3 3 4 3 2" xfId="26895"/>
    <cellStyle name="Обычный 2 3 2 3 3 4 4" xfId="18447"/>
    <cellStyle name="Обычный 2 3 2 3 3 5" xfId="2958"/>
    <cellStyle name="Обычный 2 3 2 3 3 5 2" xfId="7182"/>
    <cellStyle name="Обычный 2 3 2 3 3 5 2 2" xfId="15630"/>
    <cellStyle name="Обычный 2 3 2 3 3 5 2 2 2" xfId="32527"/>
    <cellStyle name="Обычный 2 3 2 3 3 5 2 3" xfId="24079"/>
    <cellStyle name="Обычный 2 3 2 3 3 5 3" xfId="11406"/>
    <cellStyle name="Обычный 2 3 2 3 3 5 3 2" xfId="28303"/>
    <cellStyle name="Обычный 2 3 2 3 3 5 4" xfId="19855"/>
    <cellStyle name="Обычный 2 3 2 3 3 6" xfId="4366"/>
    <cellStyle name="Обычный 2 3 2 3 3 6 2" xfId="12814"/>
    <cellStyle name="Обычный 2 3 2 3 3 6 2 2" xfId="29711"/>
    <cellStyle name="Обычный 2 3 2 3 3 6 3" xfId="21263"/>
    <cellStyle name="Обычный 2 3 2 3 3 7" xfId="8590"/>
    <cellStyle name="Обычный 2 3 2 3 3 7 2" xfId="25487"/>
    <cellStyle name="Обычный 2 3 2 3 3 8" xfId="17039"/>
    <cellStyle name="Обычный 2 3 2 3 3 9" xfId="33936"/>
    <cellStyle name="Обычный 2 3 2 3 4" xfId="464"/>
    <cellStyle name="Обычный 2 3 2 3 4 2" xfId="1195"/>
    <cellStyle name="Обычный 2 3 2 3 4 2 2" xfId="2603"/>
    <cellStyle name="Обычный 2 3 2 3 4 2 2 2" xfId="6827"/>
    <cellStyle name="Обычный 2 3 2 3 4 2 2 2 2" xfId="15275"/>
    <cellStyle name="Обычный 2 3 2 3 4 2 2 2 2 2" xfId="32172"/>
    <cellStyle name="Обычный 2 3 2 3 4 2 2 2 3" xfId="23724"/>
    <cellStyle name="Обычный 2 3 2 3 4 2 2 3" xfId="11051"/>
    <cellStyle name="Обычный 2 3 2 3 4 2 2 3 2" xfId="27948"/>
    <cellStyle name="Обычный 2 3 2 3 4 2 2 4" xfId="19500"/>
    <cellStyle name="Обычный 2 3 2 3 4 2 3" xfId="4011"/>
    <cellStyle name="Обычный 2 3 2 3 4 2 3 2" xfId="8235"/>
    <cellStyle name="Обычный 2 3 2 3 4 2 3 2 2" xfId="16683"/>
    <cellStyle name="Обычный 2 3 2 3 4 2 3 2 2 2" xfId="33580"/>
    <cellStyle name="Обычный 2 3 2 3 4 2 3 2 3" xfId="25132"/>
    <cellStyle name="Обычный 2 3 2 3 4 2 3 3" xfId="12459"/>
    <cellStyle name="Обычный 2 3 2 3 4 2 3 3 2" xfId="29356"/>
    <cellStyle name="Обычный 2 3 2 3 4 2 3 4" xfId="20908"/>
    <cellStyle name="Обычный 2 3 2 3 4 2 4" xfId="5419"/>
    <cellStyle name="Обычный 2 3 2 3 4 2 4 2" xfId="13867"/>
    <cellStyle name="Обычный 2 3 2 3 4 2 4 2 2" xfId="30764"/>
    <cellStyle name="Обычный 2 3 2 3 4 2 4 3" xfId="22316"/>
    <cellStyle name="Обычный 2 3 2 3 4 2 5" xfId="9643"/>
    <cellStyle name="Обычный 2 3 2 3 4 2 5 2" xfId="26540"/>
    <cellStyle name="Обычный 2 3 2 3 4 2 6" xfId="18092"/>
    <cellStyle name="Обычный 2 3 2 3 4 3" xfId="1899"/>
    <cellStyle name="Обычный 2 3 2 3 4 3 2" xfId="6123"/>
    <cellStyle name="Обычный 2 3 2 3 4 3 2 2" xfId="14571"/>
    <cellStyle name="Обычный 2 3 2 3 4 3 2 2 2" xfId="31468"/>
    <cellStyle name="Обычный 2 3 2 3 4 3 2 3" xfId="23020"/>
    <cellStyle name="Обычный 2 3 2 3 4 3 3" xfId="10347"/>
    <cellStyle name="Обычный 2 3 2 3 4 3 3 2" xfId="27244"/>
    <cellStyle name="Обычный 2 3 2 3 4 3 4" xfId="18796"/>
    <cellStyle name="Обычный 2 3 2 3 4 4" xfId="3307"/>
    <cellStyle name="Обычный 2 3 2 3 4 4 2" xfId="7531"/>
    <cellStyle name="Обычный 2 3 2 3 4 4 2 2" xfId="15979"/>
    <cellStyle name="Обычный 2 3 2 3 4 4 2 2 2" xfId="32876"/>
    <cellStyle name="Обычный 2 3 2 3 4 4 2 3" xfId="24428"/>
    <cellStyle name="Обычный 2 3 2 3 4 4 3" xfId="11755"/>
    <cellStyle name="Обычный 2 3 2 3 4 4 3 2" xfId="28652"/>
    <cellStyle name="Обычный 2 3 2 3 4 4 4" xfId="20204"/>
    <cellStyle name="Обычный 2 3 2 3 4 5" xfId="4715"/>
    <cellStyle name="Обычный 2 3 2 3 4 5 2" xfId="13163"/>
    <cellStyle name="Обычный 2 3 2 3 4 5 2 2" xfId="30060"/>
    <cellStyle name="Обычный 2 3 2 3 4 5 3" xfId="21612"/>
    <cellStyle name="Обычный 2 3 2 3 4 6" xfId="8939"/>
    <cellStyle name="Обычный 2 3 2 3 4 6 2" xfId="25836"/>
    <cellStyle name="Обычный 2 3 2 3 4 7" xfId="17388"/>
    <cellStyle name="Обычный 2 3 2 3 4 8" xfId="34285"/>
    <cellStyle name="Обычный 2 3 2 3 5" xfId="843"/>
    <cellStyle name="Обычный 2 3 2 3 5 2" xfId="2251"/>
    <cellStyle name="Обычный 2 3 2 3 5 2 2" xfId="6475"/>
    <cellStyle name="Обычный 2 3 2 3 5 2 2 2" xfId="14923"/>
    <cellStyle name="Обычный 2 3 2 3 5 2 2 2 2" xfId="31820"/>
    <cellStyle name="Обычный 2 3 2 3 5 2 2 3" xfId="23372"/>
    <cellStyle name="Обычный 2 3 2 3 5 2 3" xfId="10699"/>
    <cellStyle name="Обычный 2 3 2 3 5 2 3 2" xfId="27596"/>
    <cellStyle name="Обычный 2 3 2 3 5 2 4" xfId="19148"/>
    <cellStyle name="Обычный 2 3 2 3 5 3" xfId="3659"/>
    <cellStyle name="Обычный 2 3 2 3 5 3 2" xfId="7883"/>
    <cellStyle name="Обычный 2 3 2 3 5 3 2 2" xfId="16331"/>
    <cellStyle name="Обычный 2 3 2 3 5 3 2 2 2" xfId="33228"/>
    <cellStyle name="Обычный 2 3 2 3 5 3 2 3" xfId="24780"/>
    <cellStyle name="Обычный 2 3 2 3 5 3 3" xfId="12107"/>
    <cellStyle name="Обычный 2 3 2 3 5 3 3 2" xfId="29004"/>
    <cellStyle name="Обычный 2 3 2 3 5 3 4" xfId="20556"/>
    <cellStyle name="Обычный 2 3 2 3 5 4" xfId="5067"/>
    <cellStyle name="Обычный 2 3 2 3 5 4 2" xfId="13515"/>
    <cellStyle name="Обычный 2 3 2 3 5 4 2 2" xfId="30412"/>
    <cellStyle name="Обычный 2 3 2 3 5 4 3" xfId="21964"/>
    <cellStyle name="Обычный 2 3 2 3 5 5" xfId="9291"/>
    <cellStyle name="Обычный 2 3 2 3 5 5 2" xfId="26188"/>
    <cellStyle name="Обычный 2 3 2 3 5 6" xfId="17740"/>
    <cellStyle name="Обычный 2 3 2 3 6" xfId="1547"/>
    <cellStyle name="Обычный 2 3 2 3 6 2" xfId="5771"/>
    <cellStyle name="Обычный 2 3 2 3 6 2 2" xfId="14219"/>
    <cellStyle name="Обычный 2 3 2 3 6 2 2 2" xfId="31116"/>
    <cellStyle name="Обычный 2 3 2 3 6 2 3" xfId="22668"/>
    <cellStyle name="Обычный 2 3 2 3 6 3" xfId="9995"/>
    <cellStyle name="Обычный 2 3 2 3 6 3 2" xfId="26892"/>
    <cellStyle name="Обычный 2 3 2 3 6 4" xfId="18444"/>
    <cellStyle name="Обычный 2 3 2 3 7" xfId="2955"/>
    <cellStyle name="Обычный 2 3 2 3 7 2" xfId="7179"/>
    <cellStyle name="Обычный 2 3 2 3 7 2 2" xfId="15627"/>
    <cellStyle name="Обычный 2 3 2 3 7 2 2 2" xfId="32524"/>
    <cellStyle name="Обычный 2 3 2 3 7 2 3" xfId="24076"/>
    <cellStyle name="Обычный 2 3 2 3 7 3" xfId="11403"/>
    <cellStyle name="Обычный 2 3 2 3 7 3 2" xfId="28300"/>
    <cellStyle name="Обычный 2 3 2 3 7 4" xfId="19852"/>
    <cellStyle name="Обычный 2 3 2 3 8" xfId="4363"/>
    <cellStyle name="Обычный 2 3 2 3 8 2" xfId="12811"/>
    <cellStyle name="Обычный 2 3 2 3 8 2 2" xfId="29708"/>
    <cellStyle name="Обычный 2 3 2 3 8 3" xfId="21260"/>
    <cellStyle name="Обычный 2 3 2 3 9" xfId="8587"/>
    <cellStyle name="Обычный 2 3 2 3 9 2" xfId="25484"/>
    <cellStyle name="Обычный 2 3 2 4" xfId="53"/>
    <cellStyle name="Обычный 2 3 2 4 10" xfId="33937"/>
    <cellStyle name="Обычный 2 3 2 4 2" xfId="54"/>
    <cellStyle name="Обычный 2 3 2 4 2 2" xfId="469"/>
    <cellStyle name="Обычный 2 3 2 4 2 2 2" xfId="1200"/>
    <cellStyle name="Обычный 2 3 2 4 2 2 2 2" xfId="2608"/>
    <cellStyle name="Обычный 2 3 2 4 2 2 2 2 2" xfId="6832"/>
    <cellStyle name="Обычный 2 3 2 4 2 2 2 2 2 2" xfId="15280"/>
    <cellStyle name="Обычный 2 3 2 4 2 2 2 2 2 2 2" xfId="32177"/>
    <cellStyle name="Обычный 2 3 2 4 2 2 2 2 2 3" xfId="23729"/>
    <cellStyle name="Обычный 2 3 2 4 2 2 2 2 3" xfId="11056"/>
    <cellStyle name="Обычный 2 3 2 4 2 2 2 2 3 2" xfId="27953"/>
    <cellStyle name="Обычный 2 3 2 4 2 2 2 2 4" xfId="19505"/>
    <cellStyle name="Обычный 2 3 2 4 2 2 2 3" xfId="4016"/>
    <cellStyle name="Обычный 2 3 2 4 2 2 2 3 2" xfId="8240"/>
    <cellStyle name="Обычный 2 3 2 4 2 2 2 3 2 2" xfId="16688"/>
    <cellStyle name="Обычный 2 3 2 4 2 2 2 3 2 2 2" xfId="33585"/>
    <cellStyle name="Обычный 2 3 2 4 2 2 2 3 2 3" xfId="25137"/>
    <cellStyle name="Обычный 2 3 2 4 2 2 2 3 3" xfId="12464"/>
    <cellStyle name="Обычный 2 3 2 4 2 2 2 3 3 2" xfId="29361"/>
    <cellStyle name="Обычный 2 3 2 4 2 2 2 3 4" xfId="20913"/>
    <cellStyle name="Обычный 2 3 2 4 2 2 2 4" xfId="5424"/>
    <cellStyle name="Обычный 2 3 2 4 2 2 2 4 2" xfId="13872"/>
    <cellStyle name="Обычный 2 3 2 4 2 2 2 4 2 2" xfId="30769"/>
    <cellStyle name="Обычный 2 3 2 4 2 2 2 4 3" xfId="22321"/>
    <cellStyle name="Обычный 2 3 2 4 2 2 2 5" xfId="9648"/>
    <cellStyle name="Обычный 2 3 2 4 2 2 2 5 2" xfId="26545"/>
    <cellStyle name="Обычный 2 3 2 4 2 2 2 6" xfId="18097"/>
    <cellStyle name="Обычный 2 3 2 4 2 2 3" xfId="1904"/>
    <cellStyle name="Обычный 2 3 2 4 2 2 3 2" xfId="6128"/>
    <cellStyle name="Обычный 2 3 2 4 2 2 3 2 2" xfId="14576"/>
    <cellStyle name="Обычный 2 3 2 4 2 2 3 2 2 2" xfId="31473"/>
    <cellStyle name="Обычный 2 3 2 4 2 2 3 2 3" xfId="23025"/>
    <cellStyle name="Обычный 2 3 2 4 2 2 3 3" xfId="10352"/>
    <cellStyle name="Обычный 2 3 2 4 2 2 3 3 2" xfId="27249"/>
    <cellStyle name="Обычный 2 3 2 4 2 2 3 4" xfId="18801"/>
    <cellStyle name="Обычный 2 3 2 4 2 2 4" xfId="3312"/>
    <cellStyle name="Обычный 2 3 2 4 2 2 4 2" xfId="7536"/>
    <cellStyle name="Обычный 2 3 2 4 2 2 4 2 2" xfId="15984"/>
    <cellStyle name="Обычный 2 3 2 4 2 2 4 2 2 2" xfId="32881"/>
    <cellStyle name="Обычный 2 3 2 4 2 2 4 2 3" xfId="24433"/>
    <cellStyle name="Обычный 2 3 2 4 2 2 4 3" xfId="11760"/>
    <cellStyle name="Обычный 2 3 2 4 2 2 4 3 2" xfId="28657"/>
    <cellStyle name="Обычный 2 3 2 4 2 2 4 4" xfId="20209"/>
    <cellStyle name="Обычный 2 3 2 4 2 2 5" xfId="4720"/>
    <cellStyle name="Обычный 2 3 2 4 2 2 5 2" xfId="13168"/>
    <cellStyle name="Обычный 2 3 2 4 2 2 5 2 2" xfId="30065"/>
    <cellStyle name="Обычный 2 3 2 4 2 2 5 3" xfId="21617"/>
    <cellStyle name="Обычный 2 3 2 4 2 2 6" xfId="8944"/>
    <cellStyle name="Обычный 2 3 2 4 2 2 6 2" xfId="25841"/>
    <cellStyle name="Обычный 2 3 2 4 2 2 7" xfId="17393"/>
    <cellStyle name="Обычный 2 3 2 4 2 2 8" xfId="34290"/>
    <cellStyle name="Обычный 2 3 2 4 2 3" xfId="848"/>
    <cellStyle name="Обычный 2 3 2 4 2 3 2" xfId="2256"/>
    <cellStyle name="Обычный 2 3 2 4 2 3 2 2" xfId="6480"/>
    <cellStyle name="Обычный 2 3 2 4 2 3 2 2 2" xfId="14928"/>
    <cellStyle name="Обычный 2 3 2 4 2 3 2 2 2 2" xfId="31825"/>
    <cellStyle name="Обычный 2 3 2 4 2 3 2 2 3" xfId="23377"/>
    <cellStyle name="Обычный 2 3 2 4 2 3 2 3" xfId="10704"/>
    <cellStyle name="Обычный 2 3 2 4 2 3 2 3 2" xfId="27601"/>
    <cellStyle name="Обычный 2 3 2 4 2 3 2 4" xfId="19153"/>
    <cellStyle name="Обычный 2 3 2 4 2 3 3" xfId="3664"/>
    <cellStyle name="Обычный 2 3 2 4 2 3 3 2" xfId="7888"/>
    <cellStyle name="Обычный 2 3 2 4 2 3 3 2 2" xfId="16336"/>
    <cellStyle name="Обычный 2 3 2 4 2 3 3 2 2 2" xfId="33233"/>
    <cellStyle name="Обычный 2 3 2 4 2 3 3 2 3" xfId="24785"/>
    <cellStyle name="Обычный 2 3 2 4 2 3 3 3" xfId="12112"/>
    <cellStyle name="Обычный 2 3 2 4 2 3 3 3 2" xfId="29009"/>
    <cellStyle name="Обычный 2 3 2 4 2 3 3 4" xfId="20561"/>
    <cellStyle name="Обычный 2 3 2 4 2 3 4" xfId="5072"/>
    <cellStyle name="Обычный 2 3 2 4 2 3 4 2" xfId="13520"/>
    <cellStyle name="Обычный 2 3 2 4 2 3 4 2 2" xfId="30417"/>
    <cellStyle name="Обычный 2 3 2 4 2 3 4 3" xfId="21969"/>
    <cellStyle name="Обычный 2 3 2 4 2 3 5" xfId="9296"/>
    <cellStyle name="Обычный 2 3 2 4 2 3 5 2" xfId="26193"/>
    <cellStyle name="Обычный 2 3 2 4 2 3 6" xfId="17745"/>
    <cellStyle name="Обычный 2 3 2 4 2 4" xfId="1552"/>
    <cellStyle name="Обычный 2 3 2 4 2 4 2" xfId="5776"/>
    <cellStyle name="Обычный 2 3 2 4 2 4 2 2" xfId="14224"/>
    <cellStyle name="Обычный 2 3 2 4 2 4 2 2 2" xfId="31121"/>
    <cellStyle name="Обычный 2 3 2 4 2 4 2 3" xfId="22673"/>
    <cellStyle name="Обычный 2 3 2 4 2 4 3" xfId="10000"/>
    <cellStyle name="Обычный 2 3 2 4 2 4 3 2" xfId="26897"/>
    <cellStyle name="Обычный 2 3 2 4 2 4 4" xfId="18449"/>
    <cellStyle name="Обычный 2 3 2 4 2 5" xfId="2960"/>
    <cellStyle name="Обычный 2 3 2 4 2 5 2" xfId="7184"/>
    <cellStyle name="Обычный 2 3 2 4 2 5 2 2" xfId="15632"/>
    <cellStyle name="Обычный 2 3 2 4 2 5 2 2 2" xfId="32529"/>
    <cellStyle name="Обычный 2 3 2 4 2 5 2 3" xfId="24081"/>
    <cellStyle name="Обычный 2 3 2 4 2 5 3" xfId="11408"/>
    <cellStyle name="Обычный 2 3 2 4 2 5 3 2" xfId="28305"/>
    <cellStyle name="Обычный 2 3 2 4 2 5 4" xfId="19857"/>
    <cellStyle name="Обычный 2 3 2 4 2 6" xfId="4368"/>
    <cellStyle name="Обычный 2 3 2 4 2 6 2" xfId="12816"/>
    <cellStyle name="Обычный 2 3 2 4 2 6 2 2" xfId="29713"/>
    <cellStyle name="Обычный 2 3 2 4 2 6 3" xfId="21265"/>
    <cellStyle name="Обычный 2 3 2 4 2 7" xfId="8592"/>
    <cellStyle name="Обычный 2 3 2 4 2 7 2" xfId="25489"/>
    <cellStyle name="Обычный 2 3 2 4 2 8" xfId="17041"/>
    <cellStyle name="Обычный 2 3 2 4 2 9" xfId="33938"/>
    <cellStyle name="Обычный 2 3 2 4 3" xfId="468"/>
    <cellStyle name="Обычный 2 3 2 4 3 2" xfId="1199"/>
    <cellStyle name="Обычный 2 3 2 4 3 2 2" xfId="2607"/>
    <cellStyle name="Обычный 2 3 2 4 3 2 2 2" xfId="6831"/>
    <cellStyle name="Обычный 2 3 2 4 3 2 2 2 2" xfId="15279"/>
    <cellStyle name="Обычный 2 3 2 4 3 2 2 2 2 2" xfId="32176"/>
    <cellStyle name="Обычный 2 3 2 4 3 2 2 2 3" xfId="23728"/>
    <cellStyle name="Обычный 2 3 2 4 3 2 2 3" xfId="11055"/>
    <cellStyle name="Обычный 2 3 2 4 3 2 2 3 2" xfId="27952"/>
    <cellStyle name="Обычный 2 3 2 4 3 2 2 4" xfId="19504"/>
    <cellStyle name="Обычный 2 3 2 4 3 2 3" xfId="4015"/>
    <cellStyle name="Обычный 2 3 2 4 3 2 3 2" xfId="8239"/>
    <cellStyle name="Обычный 2 3 2 4 3 2 3 2 2" xfId="16687"/>
    <cellStyle name="Обычный 2 3 2 4 3 2 3 2 2 2" xfId="33584"/>
    <cellStyle name="Обычный 2 3 2 4 3 2 3 2 3" xfId="25136"/>
    <cellStyle name="Обычный 2 3 2 4 3 2 3 3" xfId="12463"/>
    <cellStyle name="Обычный 2 3 2 4 3 2 3 3 2" xfId="29360"/>
    <cellStyle name="Обычный 2 3 2 4 3 2 3 4" xfId="20912"/>
    <cellStyle name="Обычный 2 3 2 4 3 2 4" xfId="5423"/>
    <cellStyle name="Обычный 2 3 2 4 3 2 4 2" xfId="13871"/>
    <cellStyle name="Обычный 2 3 2 4 3 2 4 2 2" xfId="30768"/>
    <cellStyle name="Обычный 2 3 2 4 3 2 4 3" xfId="22320"/>
    <cellStyle name="Обычный 2 3 2 4 3 2 5" xfId="9647"/>
    <cellStyle name="Обычный 2 3 2 4 3 2 5 2" xfId="26544"/>
    <cellStyle name="Обычный 2 3 2 4 3 2 6" xfId="18096"/>
    <cellStyle name="Обычный 2 3 2 4 3 3" xfId="1903"/>
    <cellStyle name="Обычный 2 3 2 4 3 3 2" xfId="6127"/>
    <cellStyle name="Обычный 2 3 2 4 3 3 2 2" xfId="14575"/>
    <cellStyle name="Обычный 2 3 2 4 3 3 2 2 2" xfId="31472"/>
    <cellStyle name="Обычный 2 3 2 4 3 3 2 3" xfId="23024"/>
    <cellStyle name="Обычный 2 3 2 4 3 3 3" xfId="10351"/>
    <cellStyle name="Обычный 2 3 2 4 3 3 3 2" xfId="27248"/>
    <cellStyle name="Обычный 2 3 2 4 3 3 4" xfId="18800"/>
    <cellStyle name="Обычный 2 3 2 4 3 4" xfId="3311"/>
    <cellStyle name="Обычный 2 3 2 4 3 4 2" xfId="7535"/>
    <cellStyle name="Обычный 2 3 2 4 3 4 2 2" xfId="15983"/>
    <cellStyle name="Обычный 2 3 2 4 3 4 2 2 2" xfId="32880"/>
    <cellStyle name="Обычный 2 3 2 4 3 4 2 3" xfId="24432"/>
    <cellStyle name="Обычный 2 3 2 4 3 4 3" xfId="11759"/>
    <cellStyle name="Обычный 2 3 2 4 3 4 3 2" xfId="28656"/>
    <cellStyle name="Обычный 2 3 2 4 3 4 4" xfId="20208"/>
    <cellStyle name="Обычный 2 3 2 4 3 5" xfId="4719"/>
    <cellStyle name="Обычный 2 3 2 4 3 5 2" xfId="13167"/>
    <cellStyle name="Обычный 2 3 2 4 3 5 2 2" xfId="30064"/>
    <cellStyle name="Обычный 2 3 2 4 3 5 3" xfId="21616"/>
    <cellStyle name="Обычный 2 3 2 4 3 6" xfId="8943"/>
    <cellStyle name="Обычный 2 3 2 4 3 6 2" xfId="25840"/>
    <cellStyle name="Обычный 2 3 2 4 3 7" xfId="17392"/>
    <cellStyle name="Обычный 2 3 2 4 3 8" xfId="34289"/>
    <cellStyle name="Обычный 2 3 2 4 4" xfId="847"/>
    <cellStyle name="Обычный 2 3 2 4 4 2" xfId="2255"/>
    <cellStyle name="Обычный 2 3 2 4 4 2 2" xfId="6479"/>
    <cellStyle name="Обычный 2 3 2 4 4 2 2 2" xfId="14927"/>
    <cellStyle name="Обычный 2 3 2 4 4 2 2 2 2" xfId="31824"/>
    <cellStyle name="Обычный 2 3 2 4 4 2 2 3" xfId="23376"/>
    <cellStyle name="Обычный 2 3 2 4 4 2 3" xfId="10703"/>
    <cellStyle name="Обычный 2 3 2 4 4 2 3 2" xfId="27600"/>
    <cellStyle name="Обычный 2 3 2 4 4 2 4" xfId="19152"/>
    <cellStyle name="Обычный 2 3 2 4 4 3" xfId="3663"/>
    <cellStyle name="Обычный 2 3 2 4 4 3 2" xfId="7887"/>
    <cellStyle name="Обычный 2 3 2 4 4 3 2 2" xfId="16335"/>
    <cellStyle name="Обычный 2 3 2 4 4 3 2 2 2" xfId="33232"/>
    <cellStyle name="Обычный 2 3 2 4 4 3 2 3" xfId="24784"/>
    <cellStyle name="Обычный 2 3 2 4 4 3 3" xfId="12111"/>
    <cellStyle name="Обычный 2 3 2 4 4 3 3 2" xfId="29008"/>
    <cellStyle name="Обычный 2 3 2 4 4 3 4" xfId="20560"/>
    <cellStyle name="Обычный 2 3 2 4 4 4" xfId="5071"/>
    <cellStyle name="Обычный 2 3 2 4 4 4 2" xfId="13519"/>
    <cellStyle name="Обычный 2 3 2 4 4 4 2 2" xfId="30416"/>
    <cellStyle name="Обычный 2 3 2 4 4 4 3" xfId="21968"/>
    <cellStyle name="Обычный 2 3 2 4 4 5" xfId="9295"/>
    <cellStyle name="Обычный 2 3 2 4 4 5 2" xfId="26192"/>
    <cellStyle name="Обычный 2 3 2 4 4 6" xfId="17744"/>
    <cellStyle name="Обычный 2 3 2 4 5" xfId="1551"/>
    <cellStyle name="Обычный 2 3 2 4 5 2" xfId="5775"/>
    <cellStyle name="Обычный 2 3 2 4 5 2 2" xfId="14223"/>
    <cellStyle name="Обычный 2 3 2 4 5 2 2 2" xfId="31120"/>
    <cellStyle name="Обычный 2 3 2 4 5 2 3" xfId="22672"/>
    <cellStyle name="Обычный 2 3 2 4 5 3" xfId="9999"/>
    <cellStyle name="Обычный 2 3 2 4 5 3 2" xfId="26896"/>
    <cellStyle name="Обычный 2 3 2 4 5 4" xfId="18448"/>
    <cellStyle name="Обычный 2 3 2 4 6" xfId="2959"/>
    <cellStyle name="Обычный 2 3 2 4 6 2" xfId="7183"/>
    <cellStyle name="Обычный 2 3 2 4 6 2 2" xfId="15631"/>
    <cellStyle name="Обычный 2 3 2 4 6 2 2 2" xfId="32528"/>
    <cellStyle name="Обычный 2 3 2 4 6 2 3" xfId="24080"/>
    <cellStyle name="Обычный 2 3 2 4 6 3" xfId="11407"/>
    <cellStyle name="Обычный 2 3 2 4 6 3 2" xfId="28304"/>
    <cellStyle name="Обычный 2 3 2 4 6 4" xfId="19856"/>
    <cellStyle name="Обычный 2 3 2 4 7" xfId="4367"/>
    <cellStyle name="Обычный 2 3 2 4 7 2" xfId="12815"/>
    <cellStyle name="Обычный 2 3 2 4 7 2 2" xfId="29712"/>
    <cellStyle name="Обычный 2 3 2 4 7 3" xfId="21264"/>
    <cellStyle name="Обычный 2 3 2 4 8" xfId="8591"/>
    <cellStyle name="Обычный 2 3 2 4 8 2" xfId="25488"/>
    <cellStyle name="Обычный 2 3 2 4 9" xfId="17040"/>
    <cellStyle name="Обычный 2 3 2 5" xfId="55"/>
    <cellStyle name="Обычный 2 3 2 5 2" xfId="470"/>
    <cellStyle name="Обычный 2 3 2 5 2 2" xfId="1201"/>
    <cellStyle name="Обычный 2 3 2 5 2 2 2" xfId="2609"/>
    <cellStyle name="Обычный 2 3 2 5 2 2 2 2" xfId="6833"/>
    <cellStyle name="Обычный 2 3 2 5 2 2 2 2 2" xfId="15281"/>
    <cellStyle name="Обычный 2 3 2 5 2 2 2 2 2 2" xfId="32178"/>
    <cellStyle name="Обычный 2 3 2 5 2 2 2 2 3" xfId="23730"/>
    <cellStyle name="Обычный 2 3 2 5 2 2 2 3" xfId="11057"/>
    <cellStyle name="Обычный 2 3 2 5 2 2 2 3 2" xfId="27954"/>
    <cellStyle name="Обычный 2 3 2 5 2 2 2 4" xfId="19506"/>
    <cellStyle name="Обычный 2 3 2 5 2 2 3" xfId="4017"/>
    <cellStyle name="Обычный 2 3 2 5 2 2 3 2" xfId="8241"/>
    <cellStyle name="Обычный 2 3 2 5 2 2 3 2 2" xfId="16689"/>
    <cellStyle name="Обычный 2 3 2 5 2 2 3 2 2 2" xfId="33586"/>
    <cellStyle name="Обычный 2 3 2 5 2 2 3 2 3" xfId="25138"/>
    <cellStyle name="Обычный 2 3 2 5 2 2 3 3" xfId="12465"/>
    <cellStyle name="Обычный 2 3 2 5 2 2 3 3 2" xfId="29362"/>
    <cellStyle name="Обычный 2 3 2 5 2 2 3 4" xfId="20914"/>
    <cellStyle name="Обычный 2 3 2 5 2 2 4" xfId="5425"/>
    <cellStyle name="Обычный 2 3 2 5 2 2 4 2" xfId="13873"/>
    <cellStyle name="Обычный 2 3 2 5 2 2 4 2 2" xfId="30770"/>
    <cellStyle name="Обычный 2 3 2 5 2 2 4 3" xfId="22322"/>
    <cellStyle name="Обычный 2 3 2 5 2 2 5" xfId="9649"/>
    <cellStyle name="Обычный 2 3 2 5 2 2 5 2" xfId="26546"/>
    <cellStyle name="Обычный 2 3 2 5 2 2 6" xfId="18098"/>
    <cellStyle name="Обычный 2 3 2 5 2 3" xfId="1905"/>
    <cellStyle name="Обычный 2 3 2 5 2 3 2" xfId="6129"/>
    <cellStyle name="Обычный 2 3 2 5 2 3 2 2" xfId="14577"/>
    <cellStyle name="Обычный 2 3 2 5 2 3 2 2 2" xfId="31474"/>
    <cellStyle name="Обычный 2 3 2 5 2 3 2 3" xfId="23026"/>
    <cellStyle name="Обычный 2 3 2 5 2 3 3" xfId="10353"/>
    <cellStyle name="Обычный 2 3 2 5 2 3 3 2" xfId="27250"/>
    <cellStyle name="Обычный 2 3 2 5 2 3 4" xfId="18802"/>
    <cellStyle name="Обычный 2 3 2 5 2 4" xfId="3313"/>
    <cellStyle name="Обычный 2 3 2 5 2 4 2" xfId="7537"/>
    <cellStyle name="Обычный 2 3 2 5 2 4 2 2" xfId="15985"/>
    <cellStyle name="Обычный 2 3 2 5 2 4 2 2 2" xfId="32882"/>
    <cellStyle name="Обычный 2 3 2 5 2 4 2 3" xfId="24434"/>
    <cellStyle name="Обычный 2 3 2 5 2 4 3" xfId="11761"/>
    <cellStyle name="Обычный 2 3 2 5 2 4 3 2" xfId="28658"/>
    <cellStyle name="Обычный 2 3 2 5 2 4 4" xfId="20210"/>
    <cellStyle name="Обычный 2 3 2 5 2 5" xfId="4721"/>
    <cellStyle name="Обычный 2 3 2 5 2 5 2" xfId="13169"/>
    <cellStyle name="Обычный 2 3 2 5 2 5 2 2" xfId="30066"/>
    <cellStyle name="Обычный 2 3 2 5 2 5 3" xfId="21618"/>
    <cellStyle name="Обычный 2 3 2 5 2 6" xfId="8945"/>
    <cellStyle name="Обычный 2 3 2 5 2 6 2" xfId="25842"/>
    <cellStyle name="Обычный 2 3 2 5 2 7" xfId="17394"/>
    <cellStyle name="Обычный 2 3 2 5 2 8" xfId="34291"/>
    <cellStyle name="Обычный 2 3 2 5 3" xfId="849"/>
    <cellStyle name="Обычный 2 3 2 5 3 2" xfId="2257"/>
    <cellStyle name="Обычный 2 3 2 5 3 2 2" xfId="6481"/>
    <cellStyle name="Обычный 2 3 2 5 3 2 2 2" xfId="14929"/>
    <cellStyle name="Обычный 2 3 2 5 3 2 2 2 2" xfId="31826"/>
    <cellStyle name="Обычный 2 3 2 5 3 2 2 3" xfId="23378"/>
    <cellStyle name="Обычный 2 3 2 5 3 2 3" xfId="10705"/>
    <cellStyle name="Обычный 2 3 2 5 3 2 3 2" xfId="27602"/>
    <cellStyle name="Обычный 2 3 2 5 3 2 4" xfId="19154"/>
    <cellStyle name="Обычный 2 3 2 5 3 3" xfId="3665"/>
    <cellStyle name="Обычный 2 3 2 5 3 3 2" xfId="7889"/>
    <cellStyle name="Обычный 2 3 2 5 3 3 2 2" xfId="16337"/>
    <cellStyle name="Обычный 2 3 2 5 3 3 2 2 2" xfId="33234"/>
    <cellStyle name="Обычный 2 3 2 5 3 3 2 3" xfId="24786"/>
    <cellStyle name="Обычный 2 3 2 5 3 3 3" xfId="12113"/>
    <cellStyle name="Обычный 2 3 2 5 3 3 3 2" xfId="29010"/>
    <cellStyle name="Обычный 2 3 2 5 3 3 4" xfId="20562"/>
    <cellStyle name="Обычный 2 3 2 5 3 4" xfId="5073"/>
    <cellStyle name="Обычный 2 3 2 5 3 4 2" xfId="13521"/>
    <cellStyle name="Обычный 2 3 2 5 3 4 2 2" xfId="30418"/>
    <cellStyle name="Обычный 2 3 2 5 3 4 3" xfId="21970"/>
    <cellStyle name="Обычный 2 3 2 5 3 5" xfId="9297"/>
    <cellStyle name="Обычный 2 3 2 5 3 5 2" xfId="26194"/>
    <cellStyle name="Обычный 2 3 2 5 3 6" xfId="17746"/>
    <cellStyle name="Обычный 2 3 2 5 4" xfId="1553"/>
    <cellStyle name="Обычный 2 3 2 5 4 2" xfId="5777"/>
    <cellStyle name="Обычный 2 3 2 5 4 2 2" xfId="14225"/>
    <cellStyle name="Обычный 2 3 2 5 4 2 2 2" xfId="31122"/>
    <cellStyle name="Обычный 2 3 2 5 4 2 3" xfId="22674"/>
    <cellStyle name="Обычный 2 3 2 5 4 3" xfId="10001"/>
    <cellStyle name="Обычный 2 3 2 5 4 3 2" xfId="26898"/>
    <cellStyle name="Обычный 2 3 2 5 4 4" xfId="18450"/>
    <cellStyle name="Обычный 2 3 2 5 5" xfId="2961"/>
    <cellStyle name="Обычный 2 3 2 5 5 2" xfId="7185"/>
    <cellStyle name="Обычный 2 3 2 5 5 2 2" xfId="15633"/>
    <cellStyle name="Обычный 2 3 2 5 5 2 2 2" xfId="32530"/>
    <cellStyle name="Обычный 2 3 2 5 5 2 3" xfId="24082"/>
    <cellStyle name="Обычный 2 3 2 5 5 3" xfId="11409"/>
    <cellStyle name="Обычный 2 3 2 5 5 3 2" xfId="28306"/>
    <cellStyle name="Обычный 2 3 2 5 5 4" xfId="19858"/>
    <cellStyle name="Обычный 2 3 2 5 6" xfId="4369"/>
    <cellStyle name="Обычный 2 3 2 5 6 2" xfId="12817"/>
    <cellStyle name="Обычный 2 3 2 5 6 2 2" xfId="29714"/>
    <cellStyle name="Обычный 2 3 2 5 6 3" xfId="21266"/>
    <cellStyle name="Обычный 2 3 2 5 7" xfId="8593"/>
    <cellStyle name="Обычный 2 3 2 5 7 2" xfId="25490"/>
    <cellStyle name="Обычный 2 3 2 5 8" xfId="17042"/>
    <cellStyle name="Обычный 2 3 2 5 9" xfId="33939"/>
    <cellStyle name="Обычный 2 3 2 6" xfId="455"/>
    <cellStyle name="Обычный 2 3 2 6 2" xfId="1186"/>
    <cellStyle name="Обычный 2 3 2 6 2 2" xfId="2594"/>
    <cellStyle name="Обычный 2 3 2 6 2 2 2" xfId="6818"/>
    <cellStyle name="Обычный 2 3 2 6 2 2 2 2" xfId="15266"/>
    <cellStyle name="Обычный 2 3 2 6 2 2 2 2 2" xfId="32163"/>
    <cellStyle name="Обычный 2 3 2 6 2 2 2 3" xfId="23715"/>
    <cellStyle name="Обычный 2 3 2 6 2 2 3" xfId="11042"/>
    <cellStyle name="Обычный 2 3 2 6 2 2 3 2" xfId="27939"/>
    <cellStyle name="Обычный 2 3 2 6 2 2 4" xfId="19491"/>
    <cellStyle name="Обычный 2 3 2 6 2 3" xfId="4002"/>
    <cellStyle name="Обычный 2 3 2 6 2 3 2" xfId="8226"/>
    <cellStyle name="Обычный 2 3 2 6 2 3 2 2" xfId="16674"/>
    <cellStyle name="Обычный 2 3 2 6 2 3 2 2 2" xfId="33571"/>
    <cellStyle name="Обычный 2 3 2 6 2 3 2 3" xfId="25123"/>
    <cellStyle name="Обычный 2 3 2 6 2 3 3" xfId="12450"/>
    <cellStyle name="Обычный 2 3 2 6 2 3 3 2" xfId="29347"/>
    <cellStyle name="Обычный 2 3 2 6 2 3 4" xfId="20899"/>
    <cellStyle name="Обычный 2 3 2 6 2 4" xfId="5410"/>
    <cellStyle name="Обычный 2 3 2 6 2 4 2" xfId="13858"/>
    <cellStyle name="Обычный 2 3 2 6 2 4 2 2" xfId="30755"/>
    <cellStyle name="Обычный 2 3 2 6 2 4 3" xfId="22307"/>
    <cellStyle name="Обычный 2 3 2 6 2 5" xfId="9634"/>
    <cellStyle name="Обычный 2 3 2 6 2 5 2" xfId="26531"/>
    <cellStyle name="Обычный 2 3 2 6 2 6" xfId="18083"/>
    <cellStyle name="Обычный 2 3 2 6 3" xfId="1890"/>
    <cellStyle name="Обычный 2 3 2 6 3 2" xfId="6114"/>
    <cellStyle name="Обычный 2 3 2 6 3 2 2" xfId="14562"/>
    <cellStyle name="Обычный 2 3 2 6 3 2 2 2" xfId="31459"/>
    <cellStyle name="Обычный 2 3 2 6 3 2 3" xfId="23011"/>
    <cellStyle name="Обычный 2 3 2 6 3 3" xfId="10338"/>
    <cellStyle name="Обычный 2 3 2 6 3 3 2" xfId="27235"/>
    <cellStyle name="Обычный 2 3 2 6 3 4" xfId="18787"/>
    <cellStyle name="Обычный 2 3 2 6 4" xfId="3298"/>
    <cellStyle name="Обычный 2 3 2 6 4 2" xfId="7522"/>
    <cellStyle name="Обычный 2 3 2 6 4 2 2" xfId="15970"/>
    <cellStyle name="Обычный 2 3 2 6 4 2 2 2" xfId="32867"/>
    <cellStyle name="Обычный 2 3 2 6 4 2 3" xfId="24419"/>
    <cellStyle name="Обычный 2 3 2 6 4 3" xfId="11746"/>
    <cellStyle name="Обычный 2 3 2 6 4 3 2" xfId="28643"/>
    <cellStyle name="Обычный 2 3 2 6 4 4" xfId="20195"/>
    <cellStyle name="Обычный 2 3 2 6 5" xfId="4706"/>
    <cellStyle name="Обычный 2 3 2 6 5 2" xfId="13154"/>
    <cellStyle name="Обычный 2 3 2 6 5 2 2" xfId="30051"/>
    <cellStyle name="Обычный 2 3 2 6 5 3" xfId="21603"/>
    <cellStyle name="Обычный 2 3 2 6 6" xfId="8930"/>
    <cellStyle name="Обычный 2 3 2 6 6 2" xfId="25827"/>
    <cellStyle name="Обычный 2 3 2 6 7" xfId="17379"/>
    <cellStyle name="Обычный 2 3 2 6 8" xfId="34276"/>
    <cellStyle name="Обычный 2 3 2 7" xfId="834"/>
    <cellStyle name="Обычный 2 3 2 7 2" xfId="2242"/>
    <cellStyle name="Обычный 2 3 2 7 2 2" xfId="6466"/>
    <cellStyle name="Обычный 2 3 2 7 2 2 2" xfId="14914"/>
    <cellStyle name="Обычный 2 3 2 7 2 2 2 2" xfId="31811"/>
    <cellStyle name="Обычный 2 3 2 7 2 2 3" xfId="23363"/>
    <cellStyle name="Обычный 2 3 2 7 2 3" xfId="10690"/>
    <cellStyle name="Обычный 2 3 2 7 2 3 2" xfId="27587"/>
    <cellStyle name="Обычный 2 3 2 7 2 4" xfId="19139"/>
    <cellStyle name="Обычный 2 3 2 7 3" xfId="3650"/>
    <cellStyle name="Обычный 2 3 2 7 3 2" xfId="7874"/>
    <cellStyle name="Обычный 2 3 2 7 3 2 2" xfId="16322"/>
    <cellStyle name="Обычный 2 3 2 7 3 2 2 2" xfId="33219"/>
    <cellStyle name="Обычный 2 3 2 7 3 2 3" xfId="24771"/>
    <cellStyle name="Обычный 2 3 2 7 3 3" xfId="12098"/>
    <cellStyle name="Обычный 2 3 2 7 3 3 2" xfId="28995"/>
    <cellStyle name="Обычный 2 3 2 7 3 4" xfId="20547"/>
    <cellStyle name="Обычный 2 3 2 7 4" xfId="5058"/>
    <cellStyle name="Обычный 2 3 2 7 4 2" xfId="13506"/>
    <cellStyle name="Обычный 2 3 2 7 4 2 2" xfId="30403"/>
    <cellStyle name="Обычный 2 3 2 7 4 3" xfId="21955"/>
    <cellStyle name="Обычный 2 3 2 7 5" xfId="9282"/>
    <cellStyle name="Обычный 2 3 2 7 5 2" xfId="26179"/>
    <cellStyle name="Обычный 2 3 2 7 6" xfId="17731"/>
    <cellStyle name="Обычный 2 3 2 8" xfId="1538"/>
    <cellStyle name="Обычный 2 3 2 8 2" xfId="5762"/>
    <cellStyle name="Обычный 2 3 2 8 2 2" xfId="14210"/>
    <cellStyle name="Обычный 2 3 2 8 2 2 2" xfId="31107"/>
    <cellStyle name="Обычный 2 3 2 8 2 3" xfId="22659"/>
    <cellStyle name="Обычный 2 3 2 8 3" xfId="9986"/>
    <cellStyle name="Обычный 2 3 2 8 3 2" xfId="26883"/>
    <cellStyle name="Обычный 2 3 2 8 4" xfId="18435"/>
    <cellStyle name="Обычный 2 3 2 9" xfId="2946"/>
    <cellStyle name="Обычный 2 3 2 9 2" xfId="7170"/>
    <cellStyle name="Обычный 2 3 2 9 2 2" xfId="15618"/>
    <cellStyle name="Обычный 2 3 2 9 2 2 2" xfId="32515"/>
    <cellStyle name="Обычный 2 3 2 9 2 3" xfId="24067"/>
    <cellStyle name="Обычный 2 3 2 9 3" xfId="11394"/>
    <cellStyle name="Обычный 2 3 2 9 3 2" xfId="28291"/>
    <cellStyle name="Обычный 2 3 2 9 4" xfId="19843"/>
    <cellStyle name="Обычный 2 3 2_Отчет за 2015 год" xfId="56"/>
    <cellStyle name="Обычный 2 3 3" xfId="57"/>
    <cellStyle name="Обычный 2 3 3 10" xfId="8594"/>
    <cellStyle name="Обычный 2 3 3 10 2" xfId="25491"/>
    <cellStyle name="Обычный 2 3 3 11" xfId="17043"/>
    <cellStyle name="Обычный 2 3 3 12" xfId="33940"/>
    <cellStyle name="Обычный 2 3 3 2" xfId="58"/>
    <cellStyle name="Обычный 2 3 3 2 10" xfId="17044"/>
    <cellStyle name="Обычный 2 3 3 2 11" xfId="33941"/>
    <cellStyle name="Обычный 2 3 3 2 2" xfId="59"/>
    <cellStyle name="Обычный 2 3 3 2 2 10" xfId="33942"/>
    <cellStyle name="Обычный 2 3 3 2 2 2" xfId="60"/>
    <cellStyle name="Обычный 2 3 3 2 2 2 2" xfId="474"/>
    <cellStyle name="Обычный 2 3 3 2 2 2 2 2" xfId="1205"/>
    <cellStyle name="Обычный 2 3 3 2 2 2 2 2 2" xfId="2613"/>
    <cellStyle name="Обычный 2 3 3 2 2 2 2 2 2 2" xfId="6837"/>
    <cellStyle name="Обычный 2 3 3 2 2 2 2 2 2 2 2" xfId="15285"/>
    <cellStyle name="Обычный 2 3 3 2 2 2 2 2 2 2 2 2" xfId="32182"/>
    <cellStyle name="Обычный 2 3 3 2 2 2 2 2 2 2 3" xfId="23734"/>
    <cellStyle name="Обычный 2 3 3 2 2 2 2 2 2 3" xfId="11061"/>
    <cellStyle name="Обычный 2 3 3 2 2 2 2 2 2 3 2" xfId="27958"/>
    <cellStyle name="Обычный 2 3 3 2 2 2 2 2 2 4" xfId="19510"/>
    <cellStyle name="Обычный 2 3 3 2 2 2 2 2 3" xfId="4021"/>
    <cellStyle name="Обычный 2 3 3 2 2 2 2 2 3 2" xfId="8245"/>
    <cellStyle name="Обычный 2 3 3 2 2 2 2 2 3 2 2" xfId="16693"/>
    <cellStyle name="Обычный 2 3 3 2 2 2 2 2 3 2 2 2" xfId="33590"/>
    <cellStyle name="Обычный 2 3 3 2 2 2 2 2 3 2 3" xfId="25142"/>
    <cellStyle name="Обычный 2 3 3 2 2 2 2 2 3 3" xfId="12469"/>
    <cellStyle name="Обычный 2 3 3 2 2 2 2 2 3 3 2" xfId="29366"/>
    <cellStyle name="Обычный 2 3 3 2 2 2 2 2 3 4" xfId="20918"/>
    <cellStyle name="Обычный 2 3 3 2 2 2 2 2 4" xfId="5429"/>
    <cellStyle name="Обычный 2 3 3 2 2 2 2 2 4 2" xfId="13877"/>
    <cellStyle name="Обычный 2 3 3 2 2 2 2 2 4 2 2" xfId="30774"/>
    <cellStyle name="Обычный 2 3 3 2 2 2 2 2 4 3" xfId="22326"/>
    <cellStyle name="Обычный 2 3 3 2 2 2 2 2 5" xfId="9653"/>
    <cellStyle name="Обычный 2 3 3 2 2 2 2 2 5 2" xfId="26550"/>
    <cellStyle name="Обычный 2 3 3 2 2 2 2 2 6" xfId="18102"/>
    <cellStyle name="Обычный 2 3 3 2 2 2 2 3" xfId="1909"/>
    <cellStyle name="Обычный 2 3 3 2 2 2 2 3 2" xfId="6133"/>
    <cellStyle name="Обычный 2 3 3 2 2 2 2 3 2 2" xfId="14581"/>
    <cellStyle name="Обычный 2 3 3 2 2 2 2 3 2 2 2" xfId="31478"/>
    <cellStyle name="Обычный 2 3 3 2 2 2 2 3 2 3" xfId="23030"/>
    <cellStyle name="Обычный 2 3 3 2 2 2 2 3 3" xfId="10357"/>
    <cellStyle name="Обычный 2 3 3 2 2 2 2 3 3 2" xfId="27254"/>
    <cellStyle name="Обычный 2 3 3 2 2 2 2 3 4" xfId="18806"/>
    <cellStyle name="Обычный 2 3 3 2 2 2 2 4" xfId="3317"/>
    <cellStyle name="Обычный 2 3 3 2 2 2 2 4 2" xfId="7541"/>
    <cellStyle name="Обычный 2 3 3 2 2 2 2 4 2 2" xfId="15989"/>
    <cellStyle name="Обычный 2 3 3 2 2 2 2 4 2 2 2" xfId="32886"/>
    <cellStyle name="Обычный 2 3 3 2 2 2 2 4 2 3" xfId="24438"/>
    <cellStyle name="Обычный 2 3 3 2 2 2 2 4 3" xfId="11765"/>
    <cellStyle name="Обычный 2 3 3 2 2 2 2 4 3 2" xfId="28662"/>
    <cellStyle name="Обычный 2 3 3 2 2 2 2 4 4" xfId="20214"/>
    <cellStyle name="Обычный 2 3 3 2 2 2 2 5" xfId="4725"/>
    <cellStyle name="Обычный 2 3 3 2 2 2 2 5 2" xfId="13173"/>
    <cellStyle name="Обычный 2 3 3 2 2 2 2 5 2 2" xfId="30070"/>
    <cellStyle name="Обычный 2 3 3 2 2 2 2 5 3" xfId="21622"/>
    <cellStyle name="Обычный 2 3 3 2 2 2 2 6" xfId="8949"/>
    <cellStyle name="Обычный 2 3 3 2 2 2 2 6 2" xfId="25846"/>
    <cellStyle name="Обычный 2 3 3 2 2 2 2 7" xfId="17398"/>
    <cellStyle name="Обычный 2 3 3 2 2 2 2 8" xfId="34295"/>
    <cellStyle name="Обычный 2 3 3 2 2 2 3" xfId="853"/>
    <cellStyle name="Обычный 2 3 3 2 2 2 3 2" xfId="2261"/>
    <cellStyle name="Обычный 2 3 3 2 2 2 3 2 2" xfId="6485"/>
    <cellStyle name="Обычный 2 3 3 2 2 2 3 2 2 2" xfId="14933"/>
    <cellStyle name="Обычный 2 3 3 2 2 2 3 2 2 2 2" xfId="31830"/>
    <cellStyle name="Обычный 2 3 3 2 2 2 3 2 2 3" xfId="23382"/>
    <cellStyle name="Обычный 2 3 3 2 2 2 3 2 3" xfId="10709"/>
    <cellStyle name="Обычный 2 3 3 2 2 2 3 2 3 2" xfId="27606"/>
    <cellStyle name="Обычный 2 3 3 2 2 2 3 2 4" xfId="19158"/>
    <cellStyle name="Обычный 2 3 3 2 2 2 3 3" xfId="3669"/>
    <cellStyle name="Обычный 2 3 3 2 2 2 3 3 2" xfId="7893"/>
    <cellStyle name="Обычный 2 3 3 2 2 2 3 3 2 2" xfId="16341"/>
    <cellStyle name="Обычный 2 3 3 2 2 2 3 3 2 2 2" xfId="33238"/>
    <cellStyle name="Обычный 2 3 3 2 2 2 3 3 2 3" xfId="24790"/>
    <cellStyle name="Обычный 2 3 3 2 2 2 3 3 3" xfId="12117"/>
    <cellStyle name="Обычный 2 3 3 2 2 2 3 3 3 2" xfId="29014"/>
    <cellStyle name="Обычный 2 3 3 2 2 2 3 3 4" xfId="20566"/>
    <cellStyle name="Обычный 2 3 3 2 2 2 3 4" xfId="5077"/>
    <cellStyle name="Обычный 2 3 3 2 2 2 3 4 2" xfId="13525"/>
    <cellStyle name="Обычный 2 3 3 2 2 2 3 4 2 2" xfId="30422"/>
    <cellStyle name="Обычный 2 3 3 2 2 2 3 4 3" xfId="21974"/>
    <cellStyle name="Обычный 2 3 3 2 2 2 3 5" xfId="9301"/>
    <cellStyle name="Обычный 2 3 3 2 2 2 3 5 2" xfId="26198"/>
    <cellStyle name="Обычный 2 3 3 2 2 2 3 6" xfId="17750"/>
    <cellStyle name="Обычный 2 3 3 2 2 2 4" xfId="1557"/>
    <cellStyle name="Обычный 2 3 3 2 2 2 4 2" xfId="5781"/>
    <cellStyle name="Обычный 2 3 3 2 2 2 4 2 2" xfId="14229"/>
    <cellStyle name="Обычный 2 3 3 2 2 2 4 2 2 2" xfId="31126"/>
    <cellStyle name="Обычный 2 3 3 2 2 2 4 2 3" xfId="22678"/>
    <cellStyle name="Обычный 2 3 3 2 2 2 4 3" xfId="10005"/>
    <cellStyle name="Обычный 2 3 3 2 2 2 4 3 2" xfId="26902"/>
    <cellStyle name="Обычный 2 3 3 2 2 2 4 4" xfId="18454"/>
    <cellStyle name="Обычный 2 3 3 2 2 2 5" xfId="2965"/>
    <cellStyle name="Обычный 2 3 3 2 2 2 5 2" xfId="7189"/>
    <cellStyle name="Обычный 2 3 3 2 2 2 5 2 2" xfId="15637"/>
    <cellStyle name="Обычный 2 3 3 2 2 2 5 2 2 2" xfId="32534"/>
    <cellStyle name="Обычный 2 3 3 2 2 2 5 2 3" xfId="24086"/>
    <cellStyle name="Обычный 2 3 3 2 2 2 5 3" xfId="11413"/>
    <cellStyle name="Обычный 2 3 3 2 2 2 5 3 2" xfId="28310"/>
    <cellStyle name="Обычный 2 3 3 2 2 2 5 4" xfId="19862"/>
    <cellStyle name="Обычный 2 3 3 2 2 2 6" xfId="4373"/>
    <cellStyle name="Обычный 2 3 3 2 2 2 6 2" xfId="12821"/>
    <cellStyle name="Обычный 2 3 3 2 2 2 6 2 2" xfId="29718"/>
    <cellStyle name="Обычный 2 3 3 2 2 2 6 3" xfId="21270"/>
    <cellStyle name="Обычный 2 3 3 2 2 2 7" xfId="8597"/>
    <cellStyle name="Обычный 2 3 3 2 2 2 7 2" xfId="25494"/>
    <cellStyle name="Обычный 2 3 3 2 2 2 8" xfId="17046"/>
    <cellStyle name="Обычный 2 3 3 2 2 2 9" xfId="33943"/>
    <cellStyle name="Обычный 2 3 3 2 2 3" xfId="473"/>
    <cellStyle name="Обычный 2 3 3 2 2 3 2" xfId="1204"/>
    <cellStyle name="Обычный 2 3 3 2 2 3 2 2" xfId="2612"/>
    <cellStyle name="Обычный 2 3 3 2 2 3 2 2 2" xfId="6836"/>
    <cellStyle name="Обычный 2 3 3 2 2 3 2 2 2 2" xfId="15284"/>
    <cellStyle name="Обычный 2 3 3 2 2 3 2 2 2 2 2" xfId="32181"/>
    <cellStyle name="Обычный 2 3 3 2 2 3 2 2 2 3" xfId="23733"/>
    <cellStyle name="Обычный 2 3 3 2 2 3 2 2 3" xfId="11060"/>
    <cellStyle name="Обычный 2 3 3 2 2 3 2 2 3 2" xfId="27957"/>
    <cellStyle name="Обычный 2 3 3 2 2 3 2 2 4" xfId="19509"/>
    <cellStyle name="Обычный 2 3 3 2 2 3 2 3" xfId="4020"/>
    <cellStyle name="Обычный 2 3 3 2 2 3 2 3 2" xfId="8244"/>
    <cellStyle name="Обычный 2 3 3 2 2 3 2 3 2 2" xfId="16692"/>
    <cellStyle name="Обычный 2 3 3 2 2 3 2 3 2 2 2" xfId="33589"/>
    <cellStyle name="Обычный 2 3 3 2 2 3 2 3 2 3" xfId="25141"/>
    <cellStyle name="Обычный 2 3 3 2 2 3 2 3 3" xfId="12468"/>
    <cellStyle name="Обычный 2 3 3 2 2 3 2 3 3 2" xfId="29365"/>
    <cellStyle name="Обычный 2 3 3 2 2 3 2 3 4" xfId="20917"/>
    <cellStyle name="Обычный 2 3 3 2 2 3 2 4" xfId="5428"/>
    <cellStyle name="Обычный 2 3 3 2 2 3 2 4 2" xfId="13876"/>
    <cellStyle name="Обычный 2 3 3 2 2 3 2 4 2 2" xfId="30773"/>
    <cellStyle name="Обычный 2 3 3 2 2 3 2 4 3" xfId="22325"/>
    <cellStyle name="Обычный 2 3 3 2 2 3 2 5" xfId="9652"/>
    <cellStyle name="Обычный 2 3 3 2 2 3 2 5 2" xfId="26549"/>
    <cellStyle name="Обычный 2 3 3 2 2 3 2 6" xfId="18101"/>
    <cellStyle name="Обычный 2 3 3 2 2 3 3" xfId="1908"/>
    <cellStyle name="Обычный 2 3 3 2 2 3 3 2" xfId="6132"/>
    <cellStyle name="Обычный 2 3 3 2 2 3 3 2 2" xfId="14580"/>
    <cellStyle name="Обычный 2 3 3 2 2 3 3 2 2 2" xfId="31477"/>
    <cellStyle name="Обычный 2 3 3 2 2 3 3 2 3" xfId="23029"/>
    <cellStyle name="Обычный 2 3 3 2 2 3 3 3" xfId="10356"/>
    <cellStyle name="Обычный 2 3 3 2 2 3 3 3 2" xfId="27253"/>
    <cellStyle name="Обычный 2 3 3 2 2 3 3 4" xfId="18805"/>
    <cellStyle name="Обычный 2 3 3 2 2 3 4" xfId="3316"/>
    <cellStyle name="Обычный 2 3 3 2 2 3 4 2" xfId="7540"/>
    <cellStyle name="Обычный 2 3 3 2 2 3 4 2 2" xfId="15988"/>
    <cellStyle name="Обычный 2 3 3 2 2 3 4 2 2 2" xfId="32885"/>
    <cellStyle name="Обычный 2 3 3 2 2 3 4 2 3" xfId="24437"/>
    <cellStyle name="Обычный 2 3 3 2 2 3 4 3" xfId="11764"/>
    <cellStyle name="Обычный 2 3 3 2 2 3 4 3 2" xfId="28661"/>
    <cellStyle name="Обычный 2 3 3 2 2 3 4 4" xfId="20213"/>
    <cellStyle name="Обычный 2 3 3 2 2 3 5" xfId="4724"/>
    <cellStyle name="Обычный 2 3 3 2 2 3 5 2" xfId="13172"/>
    <cellStyle name="Обычный 2 3 3 2 2 3 5 2 2" xfId="30069"/>
    <cellStyle name="Обычный 2 3 3 2 2 3 5 3" xfId="21621"/>
    <cellStyle name="Обычный 2 3 3 2 2 3 6" xfId="8948"/>
    <cellStyle name="Обычный 2 3 3 2 2 3 6 2" xfId="25845"/>
    <cellStyle name="Обычный 2 3 3 2 2 3 7" xfId="17397"/>
    <cellStyle name="Обычный 2 3 3 2 2 3 8" xfId="34294"/>
    <cellStyle name="Обычный 2 3 3 2 2 4" xfId="852"/>
    <cellStyle name="Обычный 2 3 3 2 2 4 2" xfId="2260"/>
    <cellStyle name="Обычный 2 3 3 2 2 4 2 2" xfId="6484"/>
    <cellStyle name="Обычный 2 3 3 2 2 4 2 2 2" xfId="14932"/>
    <cellStyle name="Обычный 2 3 3 2 2 4 2 2 2 2" xfId="31829"/>
    <cellStyle name="Обычный 2 3 3 2 2 4 2 2 3" xfId="23381"/>
    <cellStyle name="Обычный 2 3 3 2 2 4 2 3" xfId="10708"/>
    <cellStyle name="Обычный 2 3 3 2 2 4 2 3 2" xfId="27605"/>
    <cellStyle name="Обычный 2 3 3 2 2 4 2 4" xfId="19157"/>
    <cellStyle name="Обычный 2 3 3 2 2 4 3" xfId="3668"/>
    <cellStyle name="Обычный 2 3 3 2 2 4 3 2" xfId="7892"/>
    <cellStyle name="Обычный 2 3 3 2 2 4 3 2 2" xfId="16340"/>
    <cellStyle name="Обычный 2 3 3 2 2 4 3 2 2 2" xfId="33237"/>
    <cellStyle name="Обычный 2 3 3 2 2 4 3 2 3" xfId="24789"/>
    <cellStyle name="Обычный 2 3 3 2 2 4 3 3" xfId="12116"/>
    <cellStyle name="Обычный 2 3 3 2 2 4 3 3 2" xfId="29013"/>
    <cellStyle name="Обычный 2 3 3 2 2 4 3 4" xfId="20565"/>
    <cellStyle name="Обычный 2 3 3 2 2 4 4" xfId="5076"/>
    <cellStyle name="Обычный 2 3 3 2 2 4 4 2" xfId="13524"/>
    <cellStyle name="Обычный 2 3 3 2 2 4 4 2 2" xfId="30421"/>
    <cellStyle name="Обычный 2 3 3 2 2 4 4 3" xfId="21973"/>
    <cellStyle name="Обычный 2 3 3 2 2 4 5" xfId="9300"/>
    <cellStyle name="Обычный 2 3 3 2 2 4 5 2" xfId="26197"/>
    <cellStyle name="Обычный 2 3 3 2 2 4 6" xfId="17749"/>
    <cellStyle name="Обычный 2 3 3 2 2 5" xfId="1556"/>
    <cellStyle name="Обычный 2 3 3 2 2 5 2" xfId="5780"/>
    <cellStyle name="Обычный 2 3 3 2 2 5 2 2" xfId="14228"/>
    <cellStyle name="Обычный 2 3 3 2 2 5 2 2 2" xfId="31125"/>
    <cellStyle name="Обычный 2 3 3 2 2 5 2 3" xfId="22677"/>
    <cellStyle name="Обычный 2 3 3 2 2 5 3" xfId="10004"/>
    <cellStyle name="Обычный 2 3 3 2 2 5 3 2" xfId="26901"/>
    <cellStyle name="Обычный 2 3 3 2 2 5 4" xfId="18453"/>
    <cellStyle name="Обычный 2 3 3 2 2 6" xfId="2964"/>
    <cellStyle name="Обычный 2 3 3 2 2 6 2" xfId="7188"/>
    <cellStyle name="Обычный 2 3 3 2 2 6 2 2" xfId="15636"/>
    <cellStyle name="Обычный 2 3 3 2 2 6 2 2 2" xfId="32533"/>
    <cellStyle name="Обычный 2 3 3 2 2 6 2 3" xfId="24085"/>
    <cellStyle name="Обычный 2 3 3 2 2 6 3" xfId="11412"/>
    <cellStyle name="Обычный 2 3 3 2 2 6 3 2" xfId="28309"/>
    <cellStyle name="Обычный 2 3 3 2 2 6 4" xfId="19861"/>
    <cellStyle name="Обычный 2 3 3 2 2 7" xfId="4372"/>
    <cellStyle name="Обычный 2 3 3 2 2 7 2" xfId="12820"/>
    <cellStyle name="Обычный 2 3 3 2 2 7 2 2" xfId="29717"/>
    <cellStyle name="Обычный 2 3 3 2 2 7 3" xfId="21269"/>
    <cellStyle name="Обычный 2 3 3 2 2 8" xfId="8596"/>
    <cellStyle name="Обычный 2 3 3 2 2 8 2" xfId="25493"/>
    <cellStyle name="Обычный 2 3 3 2 2 9" xfId="17045"/>
    <cellStyle name="Обычный 2 3 3 2 3" xfId="61"/>
    <cellStyle name="Обычный 2 3 3 2 3 2" xfId="475"/>
    <cellStyle name="Обычный 2 3 3 2 3 2 2" xfId="1206"/>
    <cellStyle name="Обычный 2 3 3 2 3 2 2 2" xfId="2614"/>
    <cellStyle name="Обычный 2 3 3 2 3 2 2 2 2" xfId="6838"/>
    <cellStyle name="Обычный 2 3 3 2 3 2 2 2 2 2" xfId="15286"/>
    <cellStyle name="Обычный 2 3 3 2 3 2 2 2 2 2 2" xfId="32183"/>
    <cellStyle name="Обычный 2 3 3 2 3 2 2 2 2 3" xfId="23735"/>
    <cellStyle name="Обычный 2 3 3 2 3 2 2 2 3" xfId="11062"/>
    <cellStyle name="Обычный 2 3 3 2 3 2 2 2 3 2" xfId="27959"/>
    <cellStyle name="Обычный 2 3 3 2 3 2 2 2 4" xfId="19511"/>
    <cellStyle name="Обычный 2 3 3 2 3 2 2 3" xfId="4022"/>
    <cellStyle name="Обычный 2 3 3 2 3 2 2 3 2" xfId="8246"/>
    <cellStyle name="Обычный 2 3 3 2 3 2 2 3 2 2" xfId="16694"/>
    <cellStyle name="Обычный 2 3 3 2 3 2 2 3 2 2 2" xfId="33591"/>
    <cellStyle name="Обычный 2 3 3 2 3 2 2 3 2 3" xfId="25143"/>
    <cellStyle name="Обычный 2 3 3 2 3 2 2 3 3" xfId="12470"/>
    <cellStyle name="Обычный 2 3 3 2 3 2 2 3 3 2" xfId="29367"/>
    <cellStyle name="Обычный 2 3 3 2 3 2 2 3 4" xfId="20919"/>
    <cellStyle name="Обычный 2 3 3 2 3 2 2 4" xfId="5430"/>
    <cellStyle name="Обычный 2 3 3 2 3 2 2 4 2" xfId="13878"/>
    <cellStyle name="Обычный 2 3 3 2 3 2 2 4 2 2" xfId="30775"/>
    <cellStyle name="Обычный 2 3 3 2 3 2 2 4 3" xfId="22327"/>
    <cellStyle name="Обычный 2 3 3 2 3 2 2 5" xfId="9654"/>
    <cellStyle name="Обычный 2 3 3 2 3 2 2 5 2" xfId="26551"/>
    <cellStyle name="Обычный 2 3 3 2 3 2 2 6" xfId="18103"/>
    <cellStyle name="Обычный 2 3 3 2 3 2 3" xfId="1910"/>
    <cellStyle name="Обычный 2 3 3 2 3 2 3 2" xfId="6134"/>
    <cellStyle name="Обычный 2 3 3 2 3 2 3 2 2" xfId="14582"/>
    <cellStyle name="Обычный 2 3 3 2 3 2 3 2 2 2" xfId="31479"/>
    <cellStyle name="Обычный 2 3 3 2 3 2 3 2 3" xfId="23031"/>
    <cellStyle name="Обычный 2 3 3 2 3 2 3 3" xfId="10358"/>
    <cellStyle name="Обычный 2 3 3 2 3 2 3 3 2" xfId="27255"/>
    <cellStyle name="Обычный 2 3 3 2 3 2 3 4" xfId="18807"/>
    <cellStyle name="Обычный 2 3 3 2 3 2 4" xfId="3318"/>
    <cellStyle name="Обычный 2 3 3 2 3 2 4 2" xfId="7542"/>
    <cellStyle name="Обычный 2 3 3 2 3 2 4 2 2" xfId="15990"/>
    <cellStyle name="Обычный 2 3 3 2 3 2 4 2 2 2" xfId="32887"/>
    <cellStyle name="Обычный 2 3 3 2 3 2 4 2 3" xfId="24439"/>
    <cellStyle name="Обычный 2 3 3 2 3 2 4 3" xfId="11766"/>
    <cellStyle name="Обычный 2 3 3 2 3 2 4 3 2" xfId="28663"/>
    <cellStyle name="Обычный 2 3 3 2 3 2 4 4" xfId="20215"/>
    <cellStyle name="Обычный 2 3 3 2 3 2 5" xfId="4726"/>
    <cellStyle name="Обычный 2 3 3 2 3 2 5 2" xfId="13174"/>
    <cellStyle name="Обычный 2 3 3 2 3 2 5 2 2" xfId="30071"/>
    <cellStyle name="Обычный 2 3 3 2 3 2 5 3" xfId="21623"/>
    <cellStyle name="Обычный 2 3 3 2 3 2 6" xfId="8950"/>
    <cellStyle name="Обычный 2 3 3 2 3 2 6 2" xfId="25847"/>
    <cellStyle name="Обычный 2 3 3 2 3 2 7" xfId="17399"/>
    <cellStyle name="Обычный 2 3 3 2 3 2 8" xfId="34296"/>
    <cellStyle name="Обычный 2 3 3 2 3 3" xfId="854"/>
    <cellStyle name="Обычный 2 3 3 2 3 3 2" xfId="2262"/>
    <cellStyle name="Обычный 2 3 3 2 3 3 2 2" xfId="6486"/>
    <cellStyle name="Обычный 2 3 3 2 3 3 2 2 2" xfId="14934"/>
    <cellStyle name="Обычный 2 3 3 2 3 3 2 2 2 2" xfId="31831"/>
    <cellStyle name="Обычный 2 3 3 2 3 3 2 2 3" xfId="23383"/>
    <cellStyle name="Обычный 2 3 3 2 3 3 2 3" xfId="10710"/>
    <cellStyle name="Обычный 2 3 3 2 3 3 2 3 2" xfId="27607"/>
    <cellStyle name="Обычный 2 3 3 2 3 3 2 4" xfId="19159"/>
    <cellStyle name="Обычный 2 3 3 2 3 3 3" xfId="3670"/>
    <cellStyle name="Обычный 2 3 3 2 3 3 3 2" xfId="7894"/>
    <cellStyle name="Обычный 2 3 3 2 3 3 3 2 2" xfId="16342"/>
    <cellStyle name="Обычный 2 3 3 2 3 3 3 2 2 2" xfId="33239"/>
    <cellStyle name="Обычный 2 3 3 2 3 3 3 2 3" xfId="24791"/>
    <cellStyle name="Обычный 2 3 3 2 3 3 3 3" xfId="12118"/>
    <cellStyle name="Обычный 2 3 3 2 3 3 3 3 2" xfId="29015"/>
    <cellStyle name="Обычный 2 3 3 2 3 3 3 4" xfId="20567"/>
    <cellStyle name="Обычный 2 3 3 2 3 3 4" xfId="5078"/>
    <cellStyle name="Обычный 2 3 3 2 3 3 4 2" xfId="13526"/>
    <cellStyle name="Обычный 2 3 3 2 3 3 4 2 2" xfId="30423"/>
    <cellStyle name="Обычный 2 3 3 2 3 3 4 3" xfId="21975"/>
    <cellStyle name="Обычный 2 3 3 2 3 3 5" xfId="9302"/>
    <cellStyle name="Обычный 2 3 3 2 3 3 5 2" xfId="26199"/>
    <cellStyle name="Обычный 2 3 3 2 3 3 6" xfId="17751"/>
    <cellStyle name="Обычный 2 3 3 2 3 4" xfId="1558"/>
    <cellStyle name="Обычный 2 3 3 2 3 4 2" xfId="5782"/>
    <cellStyle name="Обычный 2 3 3 2 3 4 2 2" xfId="14230"/>
    <cellStyle name="Обычный 2 3 3 2 3 4 2 2 2" xfId="31127"/>
    <cellStyle name="Обычный 2 3 3 2 3 4 2 3" xfId="22679"/>
    <cellStyle name="Обычный 2 3 3 2 3 4 3" xfId="10006"/>
    <cellStyle name="Обычный 2 3 3 2 3 4 3 2" xfId="26903"/>
    <cellStyle name="Обычный 2 3 3 2 3 4 4" xfId="18455"/>
    <cellStyle name="Обычный 2 3 3 2 3 5" xfId="2966"/>
    <cellStyle name="Обычный 2 3 3 2 3 5 2" xfId="7190"/>
    <cellStyle name="Обычный 2 3 3 2 3 5 2 2" xfId="15638"/>
    <cellStyle name="Обычный 2 3 3 2 3 5 2 2 2" xfId="32535"/>
    <cellStyle name="Обычный 2 3 3 2 3 5 2 3" xfId="24087"/>
    <cellStyle name="Обычный 2 3 3 2 3 5 3" xfId="11414"/>
    <cellStyle name="Обычный 2 3 3 2 3 5 3 2" xfId="28311"/>
    <cellStyle name="Обычный 2 3 3 2 3 5 4" xfId="19863"/>
    <cellStyle name="Обычный 2 3 3 2 3 6" xfId="4374"/>
    <cellStyle name="Обычный 2 3 3 2 3 6 2" xfId="12822"/>
    <cellStyle name="Обычный 2 3 3 2 3 6 2 2" xfId="29719"/>
    <cellStyle name="Обычный 2 3 3 2 3 6 3" xfId="21271"/>
    <cellStyle name="Обычный 2 3 3 2 3 7" xfId="8598"/>
    <cellStyle name="Обычный 2 3 3 2 3 7 2" xfId="25495"/>
    <cellStyle name="Обычный 2 3 3 2 3 8" xfId="17047"/>
    <cellStyle name="Обычный 2 3 3 2 3 9" xfId="33944"/>
    <cellStyle name="Обычный 2 3 3 2 4" xfId="472"/>
    <cellStyle name="Обычный 2 3 3 2 4 2" xfId="1203"/>
    <cellStyle name="Обычный 2 3 3 2 4 2 2" xfId="2611"/>
    <cellStyle name="Обычный 2 3 3 2 4 2 2 2" xfId="6835"/>
    <cellStyle name="Обычный 2 3 3 2 4 2 2 2 2" xfId="15283"/>
    <cellStyle name="Обычный 2 3 3 2 4 2 2 2 2 2" xfId="32180"/>
    <cellStyle name="Обычный 2 3 3 2 4 2 2 2 3" xfId="23732"/>
    <cellStyle name="Обычный 2 3 3 2 4 2 2 3" xfId="11059"/>
    <cellStyle name="Обычный 2 3 3 2 4 2 2 3 2" xfId="27956"/>
    <cellStyle name="Обычный 2 3 3 2 4 2 2 4" xfId="19508"/>
    <cellStyle name="Обычный 2 3 3 2 4 2 3" xfId="4019"/>
    <cellStyle name="Обычный 2 3 3 2 4 2 3 2" xfId="8243"/>
    <cellStyle name="Обычный 2 3 3 2 4 2 3 2 2" xfId="16691"/>
    <cellStyle name="Обычный 2 3 3 2 4 2 3 2 2 2" xfId="33588"/>
    <cellStyle name="Обычный 2 3 3 2 4 2 3 2 3" xfId="25140"/>
    <cellStyle name="Обычный 2 3 3 2 4 2 3 3" xfId="12467"/>
    <cellStyle name="Обычный 2 3 3 2 4 2 3 3 2" xfId="29364"/>
    <cellStyle name="Обычный 2 3 3 2 4 2 3 4" xfId="20916"/>
    <cellStyle name="Обычный 2 3 3 2 4 2 4" xfId="5427"/>
    <cellStyle name="Обычный 2 3 3 2 4 2 4 2" xfId="13875"/>
    <cellStyle name="Обычный 2 3 3 2 4 2 4 2 2" xfId="30772"/>
    <cellStyle name="Обычный 2 3 3 2 4 2 4 3" xfId="22324"/>
    <cellStyle name="Обычный 2 3 3 2 4 2 5" xfId="9651"/>
    <cellStyle name="Обычный 2 3 3 2 4 2 5 2" xfId="26548"/>
    <cellStyle name="Обычный 2 3 3 2 4 2 6" xfId="18100"/>
    <cellStyle name="Обычный 2 3 3 2 4 3" xfId="1907"/>
    <cellStyle name="Обычный 2 3 3 2 4 3 2" xfId="6131"/>
    <cellStyle name="Обычный 2 3 3 2 4 3 2 2" xfId="14579"/>
    <cellStyle name="Обычный 2 3 3 2 4 3 2 2 2" xfId="31476"/>
    <cellStyle name="Обычный 2 3 3 2 4 3 2 3" xfId="23028"/>
    <cellStyle name="Обычный 2 3 3 2 4 3 3" xfId="10355"/>
    <cellStyle name="Обычный 2 3 3 2 4 3 3 2" xfId="27252"/>
    <cellStyle name="Обычный 2 3 3 2 4 3 4" xfId="18804"/>
    <cellStyle name="Обычный 2 3 3 2 4 4" xfId="3315"/>
    <cellStyle name="Обычный 2 3 3 2 4 4 2" xfId="7539"/>
    <cellStyle name="Обычный 2 3 3 2 4 4 2 2" xfId="15987"/>
    <cellStyle name="Обычный 2 3 3 2 4 4 2 2 2" xfId="32884"/>
    <cellStyle name="Обычный 2 3 3 2 4 4 2 3" xfId="24436"/>
    <cellStyle name="Обычный 2 3 3 2 4 4 3" xfId="11763"/>
    <cellStyle name="Обычный 2 3 3 2 4 4 3 2" xfId="28660"/>
    <cellStyle name="Обычный 2 3 3 2 4 4 4" xfId="20212"/>
    <cellStyle name="Обычный 2 3 3 2 4 5" xfId="4723"/>
    <cellStyle name="Обычный 2 3 3 2 4 5 2" xfId="13171"/>
    <cellStyle name="Обычный 2 3 3 2 4 5 2 2" xfId="30068"/>
    <cellStyle name="Обычный 2 3 3 2 4 5 3" xfId="21620"/>
    <cellStyle name="Обычный 2 3 3 2 4 6" xfId="8947"/>
    <cellStyle name="Обычный 2 3 3 2 4 6 2" xfId="25844"/>
    <cellStyle name="Обычный 2 3 3 2 4 7" xfId="17396"/>
    <cellStyle name="Обычный 2 3 3 2 4 8" xfId="34293"/>
    <cellStyle name="Обычный 2 3 3 2 5" xfId="851"/>
    <cellStyle name="Обычный 2 3 3 2 5 2" xfId="2259"/>
    <cellStyle name="Обычный 2 3 3 2 5 2 2" xfId="6483"/>
    <cellStyle name="Обычный 2 3 3 2 5 2 2 2" xfId="14931"/>
    <cellStyle name="Обычный 2 3 3 2 5 2 2 2 2" xfId="31828"/>
    <cellStyle name="Обычный 2 3 3 2 5 2 2 3" xfId="23380"/>
    <cellStyle name="Обычный 2 3 3 2 5 2 3" xfId="10707"/>
    <cellStyle name="Обычный 2 3 3 2 5 2 3 2" xfId="27604"/>
    <cellStyle name="Обычный 2 3 3 2 5 2 4" xfId="19156"/>
    <cellStyle name="Обычный 2 3 3 2 5 3" xfId="3667"/>
    <cellStyle name="Обычный 2 3 3 2 5 3 2" xfId="7891"/>
    <cellStyle name="Обычный 2 3 3 2 5 3 2 2" xfId="16339"/>
    <cellStyle name="Обычный 2 3 3 2 5 3 2 2 2" xfId="33236"/>
    <cellStyle name="Обычный 2 3 3 2 5 3 2 3" xfId="24788"/>
    <cellStyle name="Обычный 2 3 3 2 5 3 3" xfId="12115"/>
    <cellStyle name="Обычный 2 3 3 2 5 3 3 2" xfId="29012"/>
    <cellStyle name="Обычный 2 3 3 2 5 3 4" xfId="20564"/>
    <cellStyle name="Обычный 2 3 3 2 5 4" xfId="5075"/>
    <cellStyle name="Обычный 2 3 3 2 5 4 2" xfId="13523"/>
    <cellStyle name="Обычный 2 3 3 2 5 4 2 2" xfId="30420"/>
    <cellStyle name="Обычный 2 3 3 2 5 4 3" xfId="21972"/>
    <cellStyle name="Обычный 2 3 3 2 5 5" xfId="9299"/>
    <cellStyle name="Обычный 2 3 3 2 5 5 2" xfId="26196"/>
    <cellStyle name="Обычный 2 3 3 2 5 6" xfId="17748"/>
    <cellStyle name="Обычный 2 3 3 2 6" xfId="1555"/>
    <cellStyle name="Обычный 2 3 3 2 6 2" xfId="5779"/>
    <cellStyle name="Обычный 2 3 3 2 6 2 2" xfId="14227"/>
    <cellStyle name="Обычный 2 3 3 2 6 2 2 2" xfId="31124"/>
    <cellStyle name="Обычный 2 3 3 2 6 2 3" xfId="22676"/>
    <cellStyle name="Обычный 2 3 3 2 6 3" xfId="10003"/>
    <cellStyle name="Обычный 2 3 3 2 6 3 2" xfId="26900"/>
    <cellStyle name="Обычный 2 3 3 2 6 4" xfId="18452"/>
    <cellStyle name="Обычный 2 3 3 2 7" xfId="2963"/>
    <cellStyle name="Обычный 2 3 3 2 7 2" xfId="7187"/>
    <cellStyle name="Обычный 2 3 3 2 7 2 2" xfId="15635"/>
    <cellStyle name="Обычный 2 3 3 2 7 2 2 2" xfId="32532"/>
    <cellStyle name="Обычный 2 3 3 2 7 2 3" xfId="24084"/>
    <cellStyle name="Обычный 2 3 3 2 7 3" xfId="11411"/>
    <cellStyle name="Обычный 2 3 3 2 7 3 2" xfId="28308"/>
    <cellStyle name="Обычный 2 3 3 2 7 4" xfId="19860"/>
    <cellStyle name="Обычный 2 3 3 2 8" xfId="4371"/>
    <cellStyle name="Обычный 2 3 3 2 8 2" xfId="12819"/>
    <cellStyle name="Обычный 2 3 3 2 8 2 2" xfId="29716"/>
    <cellStyle name="Обычный 2 3 3 2 8 3" xfId="21268"/>
    <cellStyle name="Обычный 2 3 3 2 9" xfId="8595"/>
    <cellStyle name="Обычный 2 3 3 2 9 2" xfId="25492"/>
    <cellStyle name="Обычный 2 3 3 3" xfId="62"/>
    <cellStyle name="Обычный 2 3 3 3 10" xfId="33945"/>
    <cellStyle name="Обычный 2 3 3 3 2" xfId="63"/>
    <cellStyle name="Обычный 2 3 3 3 2 2" xfId="477"/>
    <cellStyle name="Обычный 2 3 3 3 2 2 2" xfId="1208"/>
    <cellStyle name="Обычный 2 3 3 3 2 2 2 2" xfId="2616"/>
    <cellStyle name="Обычный 2 3 3 3 2 2 2 2 2" xfId="6840"/>
    <cellStyle name="Обычный 2 3 3 3 2 2 2 2 2 2" xfId="15288"/>
    <cellStyle name="Обычный 2 3 3 3 2 2 2 2 2 2 2" xfId="32185"/>
    <cellStyle name="Обычный 2 3 3 3 2 2 2 2 2 3" xfId="23737"/>
    <cellStyle name="Обычный 2 3 3 3 2 2 2 2 3" xfId="11064"/>
    <cellStyle name="Обычный 2 3 3 3 2 2 2 2 3 2" xfId="27961"/>
    <cellStyle name="Обычный 2 3 3 3 2 2 2 2 4" xfId="19513"/>
    <cellStyle name="Обычный 2 3 3 3 2 2 2 3" xfId="4024"/>
    <cellStyle name="Обычный 2 3 3 3 2 2 2 3 2" xfId="8248"/>
    <cellStyle name="Обычный 2 3 3 3 2 2 2 3 2 2" xfId="16696"/>
    <cellStyle name="Обычный 2 3 3 3 2 2 2 3 2 2 2" xfId="33593"/>
    <cellStyle name="Обычный 2 3 3 3 2 2 2 3 2 3" xfId="25145"/>
    <cellStyle name="Обычный 2 3 3 3 2 2 2 3 3" xfId="12472"/>
    <cellStyle name="Обычный 2 3 3 3 2 2 2 3 3 2" xfId="29369"/>
    <cellStyle name="Обычный 2 3 3 3 2 2 2 3 4" xfId="20921"/>
    <cellStyle name="Обычный 2 3 3 3 2 2 2 4" xfId="5432"/>
    <cellStyle name="Обычный 2 3 3 3 2 2 2 4 2" xfId="13880"/>
    <cellStyle name="Обычный 2 3 3 3 2 2 2 4 2 2" xfId="30777"/>
    <cellStyle name="Обычный 2 3 3 3 2 2 2 4 3" xfId="22329"/>
    <cellStyle name="Обычный 2 3 3 3 2 2 2 5" xfId="9656"/>
    <cellStyle name="Обычный 2 3 3 3 2 2 2 5 2" xfId="26553"/>
    <cellStyle name="Обычный 2 3 3 3 2 2 2 6" xfId="18105"/>
    <cellStyle name="Обычный 2 3 3 3 2 2 3" xfId="1912"/>
    <cellStyle name="Обычный 2 3 3 3 2 2 3 2" xfId="6136"/>
    <cellStyle name="Обычный 2 3 3 3 2 2 3 2 2" xfId="14584"/>
    <cellStyle name="Обычный 2 3 3 3 2 2 3 2 2 2" xfId="31481"/>
    <cellStyle name="Обычный 2 3 3 3 2 2 3 2 3" xfId="23033"/>
    <cellStyle name="Обычный 2 3 3 3 2 2 3 3" xfId="10360"/>
    <cellStyle name="Обычный 2 3 3 3 2 2 3 3 2" xfId="27257"/>
    <cellStyle name="Обычный 2 3 3 3 2 2 3 4" xfId="18809"/>
    <cellStyle name="Обычный 2 3 3 3 2 2 4" xfId="3320"/>
    <cellStyle name="Обычный 2 3 3 3 2 2 4 2" xfId="7544"/>
    <cellStyle name="Обычный 2 3 3 3 2 2 4 2 2" xfId="15992"/>
    <cellStyle name="Обычный 2 3 3 3 2 2 4 2 2 2" xfId="32889"/>
    <cellStyle name="Обычный 2 3 3 3 2 2 4 2 3" xfId="24441"/>
    <cellStyle name="Обычный 2 3 3 3 2 2 4 3" xfId="11768"/>
    <cellStyle name="Обычный 2 3 3 3 2 2 4 3 2" xfId="28665"/>
    <cellStyle name="Обычный 2 3 3 3 2 2 4 4" xfId="20217"/>
    <cellStyle name="Обычный 2 3 3 3 2 2 5" xfId="4728"/>
    <cellStyle name="Обычный 2 3 3 3 2 2 5 2" xfId="13176"/>
    <cellStyle name="Обычный 2 3 3 3 2 2 5 2 2" xfId="30073"/>
    <cellStyle name="Обычный 2 3 3 3 2 2 5 3" xfId="21625"/>
    <cellStyle name="Обычный 2 3 3 3 2 2 6" xfId="8952"/>
    <cellStyle name="Обычный 2 3 3 3 2 2 6 2" xfId="25849"/>
    <cellStyle name="Обычный 2 3 3 3 2 2 7" xfId="17401"/>
    <cellStyle name="Обычный 2 3 3 3 2 2 8" xfId="34298"/>
    <cellStyle name="Обычный 2 3 3 3 2 3" xfId="856"/>
    <cellStyle name="Обычный 2 3 3 3 2 3 2" xfId="2264"/>
    <cellStyle name="Обычный 2 3 3 3 2 3 2 2" xfId="6488"/>
    <cellStyle name="Обычный 2 3 3 3 2 3 2 2 2" xfId="14936"/>
    <cellStyle name="Обычный 2 3 3 3 2 3 2 2 2 2" xfId="31833"/>
    <cellStyle name="Обычный 2 3 3 3 2 3 2 2 3" xfId="23385"/>
    <cellStyle name="Обычный 2 3 3 3 2 3 2 3" xfId="10712"/>
    <cellStyle name="Обычный 2 3 3 3 2 3 2 3 2" xfId="27609"/>
    <cellStyle name="Обычный 2 3 3 3 2 3 2 4" xfId="19161"/>
    <cellStyle name="Обычный 2 3 3 3 2 3 3" xfId="3672"/>
    <cellStyle name="Обычный 2 3 3 3 2 3 3 2" xfId="7896"/>
    <cellStyle name="Обычный 2 3 3 3 2 3 3 2 2" xfId="16344"/>
    <cellStyle name="Обычный 2 3 3 3 2 3 3 2 2 2" xfId="33241"/>
    <cellStyle name="Обычный 2 3 3 3 2 3 3 2 3" xfId="24793"/>
    <cellStyle name="Обычный 2 3 3 3 2 3 3 3" xfId="12120"/>
    <cellStyle name="Обычный 2 3 3 3 2 3 3 3 2" xfId="29017"/>
    <cellStyle name="Обычный 2 3 3 3 2 3 3 4" xfId="20569"/>
    <cellStyle name="Обычный 2 3 3 3 2 3 4" xfId="5080"/>
    <cellStyle name="Обычный 2 3 3 3 2 3 4 2" xfId="13528"/>
    <cellStyle name="Обычный 2 3 3 3 2 3 4 2 2" xfId="30425"/>
    <cellStyle name="Обычный 2 3 3 3 2 3 4 3" xfId="21977"/>
    <cellStyle name="Обычный 2 3 3 3 2 3 5" xfId="9304"/>
    <cellStyle name="Обычный 2 3 3 3 2 3 5 2" xfId="26201"/>
    <cellStyle name="Обычный 2 3 3 3 2 3 6" xfId="17753"/>
    <cellStyle name="Обычный 2 3 3 3 2 4" xfId="1560"/>
    <cellStyle name="Обычный 2 3 3 3 2 4 2" xfId="5784"/>
    <cellStyle name="Обычный 2 3 3 3 2 4 2 2" xfId="14232"/>
    <cellStyle name="Обычный 2 3 3 3 2 4 2 2 2" xfId="31129"/>
    <cellStyle name="Обычный 2 3 3 3 2 4 2 3" xfId="22681"/>
    <cellStyle name="Обычный 2 3 3 3 2 4 3" xfId="10008"/>
    <cellStyle name="Обычный 2 3 3 3 2 4 3 2" xfId="26905"/>
    <cellStyle name="Обычный 2 3 3 3 2 4 4" xfId="18457"/>
    <cellStyle name="Обычный 2 3 3 3 2 5" xfId="2968"/>
    <cellStyle name="Обычный 2 3 3 3 2 5 2" xfId="7192"/>
    <cellStyle name="Обычный 2 3 3 3 2 5 2 2" xfId="15640"/>
    <cellStyle name="Обычный 2 3 3 3 2 5 2 2 2" xfId="32537"/>
    <cellStyle name="Обычный 2 3 3 3 2 5 2 3" xfId="24089"/>
    <cellStyle name="Обычный 2 3 3 3 2 5 3" xfId="11416"/>
    <cellStyle name="Обычный 2 3 3 3 2 5 3 2" xfId="28313"/>
    <cellStyle name="Обычный 2 3 3 3 2 5 4" xfId="19865"/>
    <cellStyle name="Обычный 2 3 3 3 2 6" xfId="4376"/>
    <cellStyle name="Обычный 2 3 3 3 2 6 2" xfId="12824"/>
    <cellStyle name="Обычный 2 3 3 3 2 6 2 2" xfId="29721"/>
    <cellStyle name="Обычный 2 3 3 3 2 6 3" xfId="21273"/>
    <cellStyle name="Обычный 2 3 3 3 2 7" xfId="8600"/>
    <cellStyle name="Обычный 2 3 3 3 2 7 2" xfId="25497"/>
    <cellStyle name="Обычный 2 3 3 3 2 8" xfId="17049"/>
    <cellStyle name="Обычный 2 3 3 3 2 9" xfId="33946"/>
    <cellStyle name="Обычный 2 3 3 3 3" xfId="476"/>
    <cellStyle name="Обычный 2 3 3 3 3 2" xfId="1207"/>
    <cellStyle name="Обычный 2 3 3 3 3 2 2" xfId="2615"/>
    <cellStyle name="Обычный 2 3 3 3 3 2 2 2" xfId="6839"/>
    <cellStyle name="Обычный 2 3 3 3 3 2 2 2 2" xfId="15287"/>
    <cellStyle name="Обычный 2 3 3 3 3 2 2 2 2 2" xfId="32184"/>
    <cellStyle name="Обычный 2 3 3 3 3 2 2 2 3" xfId="23736"/>
    <cellStyle name="Обычный 2 3 3 3 3 2 2 3" xfId="11063"/>
    <cellStyle name="Обычный 2 3 3 3 3 2 2 3 2" xfId="27960"/>
    <cellStyle name="Обычный 2 3 3 3 3 2 2 4" xfId="19512"/>
    <cellStyle name="Обычный 2 3 3 3 3 2 3" xfId="4023"/>
    <cellStyle name="Обычный 2 3 3 3 3 2 3 2" xfId="8247"/>
    <cellStyle name="Обычный 2 3 3 3 3 2 3 2 2" xfId="16695"/>
    <cellStyle name="Обычный 2 3 3 3 3 2 3 2 2 2" xfId="33592"/>
    <cellStyle name="Обычный 2 3 3 3 3 2 3 2 3" xfId="25144"/>
    <cellStyle name="Обычный 2 3 3 3 3 2 3 3" xfId="12471"/>
    <cellStyle name="Обычный 2 3 3 3 3 2 3 3 2" xfId="29368"/>
    <cellStyle name="Обычный 2 3 3 3 3 2 3 4" xfId="20920"/>
    <cellStyle name="Обычный 2 3 3 3 3 2 4" xfId="5431"/>
    <cellStyle name="Обычный 2 3 3 3 3 2 4 2" xfId="13879"/>
    <cellStyle name="Обычный 2 3 3 3 3 2 4 2 2" xfId="30776"/>
    <cellStyle name="Обычный 2 3 3 3 3 2 4 3" xfId="22328"/>
    <cellStyle name="Обычный 2 3 3 3 3 2 5" xfId="9655"/>
    <cellStyle name="Обычный 2 3 3 3 3 2 5 2" xfId="26552"/>
    <cellStyle name="Обычный 2 3 3 3 3 2 6" xfId="18104"/>
    <cellStyle name="Обычный 2 3 3 3 3 3" xfId="1911"/>
    <cellStyle name="Обычный 2 3 3 3 3 3 2" xfId="6135"/>
    <cellStyle name="Обычный 2 3 3 3 3 3 2 2" xfId="14583"/>
    <cellStyle name="Обычный 2 3 3 3 3 3 2 2 2" xfId="31480"/>
    <cellStyle name="Обычный 2 3 3 3 3 3 2 3" xfId="23032"/>
    <cellStyle name="Обычный 2 3 3 3 3 3 3" xfId="10359"/>
    <cellStyle name="Обычный 2 3 3 3 3 3 3 2" xfId="27256"/>
    <cellStyle name="Обычный 2 3 3 3 3 3 4" xfId="18808"/>
    <cellStyle name="Обычный 2 3 3 3 3 4" xfId="3319"/>
    <cellStyle name="Обычный 2 3 3 3 3 4 2" xfId="7543"/>
    <cellStyle name="Обычный 2 3 3 3 3 4 2 2" xfId="15991"/>
    <cellStyle name="Обычный 2 3 3 3 3 4 2 2 2" xfId="32888"/>
    <cellStyle name="Обычный 2 3 3 3 3 4 2 3" xfId="24440"/>
    <cellStyle name="Обычный 2 3 3 3 3 4 3" xfId="11767"/>
    <cellStyle name="Обычный 2 3 3 3 3 4 3 2" xfId="28664"/>
    <cellStyle name="Обычный 2 3 3 3 3 4 4" xfId="20216"/>
    <cellStyle name="Обычный 2 3 3 3 3 5" xfId="4727"/>
    <cellStyle name="Обычный 2 3 3 3 3 5 2" xfId="13175"/>
    <cellStyle name="Обычный 2 3 3 3 3 5 2 2" xfId="30072"/>
    <cellStyle name="Обычный 2 3 3 3 3 5 3" xfId="21624"/>
    <cellStyle name="Обычный 2 3 3 3 3 6" xfId="8951"/>
    <cellStyle name="Обычный 2 3 3 3 3 6 2" xfId="25848"/>
    <cellStyle name="Обычный 2 3 3 3 3 7" xfId="17400"/>
    <cellStyle name="Обычный 2 3 3 3 3 8" xfId="34297"/>
    <cellStyle name="Обычный 2 3 3 3 4" xfId="855"/>
    <cellStyle name="Обычный 2 3 3 3 4 2" xfId="2263"/>
    <cellStyle name="Обычный 2 3 3 3 4 2 2" xfId="6487"/>
    <cellStyle name="Обычный 2 3 3 3 4 2 2 2" xfId="14935"/>
    <cellStyle name="Обычный 2 3 3 3 4 2 2 2 2" xfId="31832"/>
    <cellStyle name="Обычный 2 3 3 3 4 2 2 3" xfId="23384"/>
    <cellStyle name="Обычный 2 3 3 3 4 2 3" xfId="10711"/>
    <cellStyle name="Обычный 2 3 3 3 4 2 3 2" xfId="27608"/>
    <cellStyle name="Обычный 2 3 3 3 4 2 4" xfId="19160"/>
    <cellStyle name="Обычный 2 3 3 3 4 3" xfId="3671"/>
    <cellStyle name="Обычный 2 3 3 3 4 3 2" xfId="7895"/>
    <cellStyle name="Обычный 2 3 3 3 4 3 2 2" xfId="16343"/>
    <cellStyle name="Обычный 2 3 3 3 4 3 2 2 2" xfId="33240"/>
    <cellStyle name="Обычный 2 3 3 3 4 3 2 3" xfId="24792"/>
    <cellStyle name="Обычный 2 3 3 3 4 3 3" xfId="12119"/>
    <cellStyle name="Обычный 2 3 3 3 4 3 3 2" xfId="29016"/>
    <cellStyle name="Обычный 2 3 3 3 4 3 4" xfId="20568"/>
    <cellStyle name="Обычный 2 3 3 3 4 4" xfId="5079"/>
    <cellStyle name="Обычный 2 3 3 3 4 4 2" xfId="13527"/>
    <cellStyle name="Обычный 2 3 3 3 4 4 2 2" xfId="30424"/>
    <cellStyle name="Обычный 2 3 3 3 4 4 3" xfId="21976"/>
    <cellStyle name="Обычный 2 3 3 3 4 5" xfId="9303"/>
    <cellStyle name="Обычный 2 3 3 3 4 5 2" xfId="26200"/>
    <cellStyle name="Обычный 2 3 3 3 4 6" xfId="17752"/>
    <cellStyle name="Обычный 2 3 3 3 5" xfId="1559"/>
    <cellStyle name="Обычный 2 3 3 3 5 2" xfId="5783"/>
    <cellStyle name="Обычный 2 3 3 3 5 2 2" xfId="14231"/>
    <cellStyle name="Обычный 2 3 3 3 5 2 2 2" xfId="31128"/>
    <cellStyle name="Обычный 2 3 3 3 5 2 3" xfId="22680"/>
    <cellStyle name="Обычный 2 3 3 3 5 3" xfId="10007"/>
    <cellStyle name="Обычный 2 3 3 3 5 3 2" xfId="26904"/>
    <cellStyle name="Обычный 2 3 3 3 5 4" xfId="18456"/>
    <cellStyle name="Обычный 2 3 3 3 6" xfId="2967"/>
    <cellStyle name="Обычный 2 3 3 3 6 2" xfId="7191"/>
    <cellStyle name="Обычный 2 3 3 3 6 2 2" xfId="15639"/>
    <cellStyle name="Обычный 2 3 3 3 6 2 2 2" xfId="32536"/>
    <cellStyle name="Обычный 2 3 3 3 6 2 3" xfId="24088"/>
    <cellStyle name="Обычный 2 3 3 3 6 3" xfId="11415"/>
    <cellStyle name="Обычный 2 3 3 3 6 3 2" xfId="28312"/>
    <cellStyle name="Обычный 2 3 3 3 6 4" xfId="19864"/>
    <cellStyle name="Обычный 2 3 3 3 7" xfId="4375"/>
    <cellStyle name="Обычный 2 3 3 3 7 2" xfId="12823"/>
    <cellStyle name="Обычный 2 3 3 3 7 2 2" xfId="29720"/>
    <cellStyle name="Обычный 2 3 3 3 7 3" xfId="21272"/>
    <cellStyle name="Обычный 2 3 3 3 8" xfId="8599"/>
    <cellStyle name="Обычный 2 3 3 3 8 2" xfId="25496"/>
    <cellStyle name="Обычный 2 3 3 3 9" xfId="17048"/>
    <cellStyle name="Обычный 2 3 3 4" xfId="64"/>
    <cellStyle name="Обычный 2 3 3 4 2" xfId="478"/>
    <cellStyle name="Обычный 2 3 3 4 2 2" xfId="1209"/>
    <cellStyle name="Обычный 2 3 3 4 2 2 2" xfId="2617"/>
    <cellStyle name="Обычный 2 3 3 4 2 2 2 2" xfId="6841"/>
    <cellStyle name="Обычный 2 3 3 4 2 2 2 2 2" xfId="15289"/>
    <cellStyle name="Обычный 2 3 3 4 2 2 2 2 2 2" xfId="32186"/>
    <cellStyle name="Обычный 2 3 3 4 2 2 2 2 3" xfId="23738"/>
    <cellStyle name="Обычный 2 3 3 4 2 2 2 3" xfId="11065"/>
    <cellStyle name="Обычный 2 3 3 4 2 2 2 3 2" xfId="27962"/>
    <cellStyle name="Обычный 2 3 3 4 2 2 2 4" xfId="19514"/>
    <cellStyle name="Обычный 2 3 3 4 2 2 3" xfId="4025"/>
    <cellStyle name="Обычный 2 3 3 4 2 2 3 2" xfId="8249"/>
    <cellStyle name="Обычный 2 3 3 4 2 2 3 2 2" xfId="16697"/>
    <cellStyle name="Обычный 2 3 3 4 2 2 3 2 2 2" xfId="33594"/>
    <cellStyle name="Обычный 2 3 3 4 2 2 3 2 3" xfId="25146"/>
    <cellStyle name="Обычный 2 3 3 4 2 2 3 3" xfId="12473"/>
    <cellStyle name="Обычный 2 3 3 4 2 2 3 3 2" xfId="29370"/>
    <cellStyle name="Обычный 2 3 3 4 2 2 3 4" xfId="20922"/>
    <cellStyle name="Обычный 2 3 3 4 2 2 4" xfId="5433"/>
    <cellStyle name="Обычный 2 3 3 4 2 2 4 2" xfId="13881"/>
    <cellStyle name="Обычный 2 3 3 4 2 2 4 2 2" xfId="30778"/>
    <cellStyle name="Обычный 2 3 3 4 2 2 4 3" xfId="22330"/>
    <cellStyle name="Обычный 2 3 3 4 2 2 5" xfId="9657"/>
    <cellStyle name="Обычный 2 3 3 4 2 2 5 2" xfId="26554"/>
    <cellStyle name="Обычный 2 3 3 4 2 2 6" xfId="18106"/>
    <cellStyle name="Обычный 2 3 3 4 2 3" xfId="1913"/>
    <cellStyle name="Обычный 2 3 3 4 2 3 2" xfId="6137"/>
    <cellStyle name="Обычный 2 3 3 4 2 3 2 2" xfId="14585"/>
    <cellStyle name="Обычный 2 3 3 4 2 3 2 2 2" xfId="31482"/>
    <cellStyle name="Обычный 2 3 3 4 2 3 2 3" xfId="23034"/>
    <cellStyle name="Обычный 2 3 3 4 2 3 3" xfId="10361"/>
    <cellStyle name="Обычный 2 3 3 4 2 3 3 2" xfId="27258"/>
    <cellStyle name="Обычный 2 3 3 4 2 3 4" xfId="18810"/>
    <cellStyle name="Обычный 2 3 3 4 2 4" xfId="3321"/>
    <cellStyle name="Обычный 2 3 3 4 2 4 2" xfId="7545"/>
    <cellStyle name="Обычный 2 3 3 4 2 4 2 2" xfId="15993"/>
    <cellStyle name="Обычный 2 3 3 4 2 4 2 2 2" xfId="32890"/>
    <cellStyle name="Обычный 2 3 3 4 2 4 2 3" xfId="24442"/>
    <cellStyle name="Обычный 2 3 3 4 2 4 3" xfId="11769"/>
    <cellStyle name="Обычный 2 3 3 4 2 4 3 2" xfId="28666"/>
    <cellStyle name="Обычный 2 3 3 4 2 4 4" xfId="20218"/>
    <cellStyle name="Обычный 2 3 3 4 2 5" xfId="4729"/>
    <cellStyle name="Обычный 2 3 3 4 2 5 2" xfId="13177"/>
    <cellStyle name="Обычный 2 3 3 4 2 5 2 2" xfId="30074"/>
    <cellStyle name="Обычный 2 3 3 4 2 5 3" xfId="21626"/>
    <cellStyle name="Обычный 2 3 3 4 2 6" xfId="8953"/>
    <cellStyle name="Обычный 2 3 3 4 2 6 2" xfId="25850"/>
    <cellStyle name="Обычный 2 3 3 4 2 7" xfId="17402"/>
    <cellStyle name="Обычный 2 3 3 4 2 8" xfId="34299"/>
    <cellStyle name="Обычный 2 3 3 4 3" xfId="857"/>
    <cellStyle name="Обычный 2 3 3 4 3 2" xfId="2265"/>
    <cellStyle name="Обычный 2 3 3 4 3 2 2" xfId="6489"/>
    <cellStyle name="Обычный 2 3 3 4 3 2 2 2" xfId="14937"/>
    <cellStyle name="Обычный 2 3 3 4 3 2 2 2 2" xfId="31834"/>
    <cellStyle name="Обычный 2 3 3 4 3 2 2 3" xfId="23386"/>
    <cellStyle name="Обычный 2 3 3 4 3 2 3" xfId="10713"/>
    <cellStyle name="Обычный 2 3 3 4 3 2 3 2" xfId="27610"/>
    <cellStyle name="Обычный 2 3 3 4 3 2 4" xfId="19162"/>
    <cellStyle name="Обычный 2 3 3 4 3 3" xfId="3673"/>
    <cellStyle name="Обычный 2 3 3 4 3 3 2" xfId="7897"/>
    <cellStyle name="Обычный 2 3 3 4 3 3 2 2" xfId="16345"/>
    <cellStyle name="Обычный 2 3 3 4 3 3 2 2 2" xfId="33242"/>
    <cellStyle name="Обычный 2 3 3 4 3 3 2 3" xfId="24794"/>
    <cellStyle name="Обычный 2 3 3 4 3 3 3" xfId="12121"/>
    <cellStyle name="Обычный 2 3 3 4 3 3 3 2" xfId="29018"/>
    <cellStyle name="Обычный 2 3 3 4 3 3 4" xfId="20570"/>
    <cellStyle name="Обычный 2 3 3 4 3 4" xfId="5081"/>
    <cellStyle name="Обычный 2 3 3 4 3 4 2" xfId="13529"/>
    <cellStyle name="Обычный 2 3 3 4 3 4 2 2" xfId="30426"/>
    <cellStyle name="Обычный 2 3 3 4 3 4 3" xfId="21978"/>
    <cellStyle name="Обычный 2 3 3 4 3 5" xfId="9305"/>
    <cellStyle name="Обычный 2 3 3 4 3 5 2" xfId="26202"/>
    <cellStyle name="Обычный 2 3 3 4 3 6" xfId="17754"/>
    <cellStyle name="Обычный 2 3 3 4 4" xfId="1561"/>
    <cellStyle name="Обычный 2 3 3 4 4 2" xfId="5785"/>
    <cellStyle name="Обычный 2 3 3 4 4 2 2" xfId="14233"/>
    <cellStyle name="Обычный 2 3 3 4 4 2 2 2" xfId="31130"/>
    <cellStyle name="Обычный 2 3 3 4 4 2 3" xfId="22682"/>
    <cellStyle name="Обычный 2 3 3 4 4 3" xfId="10009"/>
    <cellStyle name="Обычный 2 3 3 4 4 3 2" xfId="26906"/>
    <cellStyle name="Обычный 2 3 3 4 4 4" xfId="18458"/>
    <cellStyle name="Обычный 2 3 3 4 5" xfId="2969"/>
    <cellStyle name="Обычный 2 3 3 4 5 2" xfId="7193"/>
    <cellStyle name="Обычный 2 3 3 4 5 2 2" xfId="15641"/>
    <cellStyle name="Обычный 2 3 3 4 5 2 2 2" xfId="32538"/>
    <cellStyle name="Обычный 2 3 3 4 5 2 3" xfId="24090"/>
    <cellStyle name="Обычный 2 3 3 4 5 3" xfId="11417"/>
    <cellStyle name="Обычный 2 3 3 4 5 3 2" xfId="28314"/>
    <cellStyle name="Обычный 2 3 3 4 5 4" xfId="19866"/>
    <cellStyle name="Обычный 2 3 3 4 6" xfId="4377"/>
    <cellStyle name="Обычный 2 3 3 4 6 2" xfId="12825"/>
    <cellStyle name="Обычный 2 3 3 4 6 2 2" xfId="29722"/>
    <cellStyle name="Обычный 2 3 3 4 6 3" xfId="21274"/>
    <cellStyle name="Обычный 2 3 3 4 7" xfId="8601"/>
    <cellStyle name="Обычный 2 3 3 4 7 2" xfId="25498"/>
    <cellStyle name="Обычный 2 3 3 4 8" xfId="17050"/>
    <cellStyle name="Обычный 2 3 3 4 9" xfId="33947"/>
    <cellStyle name="Обычный 2 3 3 5" xfId="471"/>
    <cellStyle name="Обычный 2 3 3 5 2" xfId="1202"/>
    <cellStyle name="Обычный 2 3 3 5 2 2" xfId="2610"/>
    <cellStyle name="Обычный 2 3 3 5 2 2 2" xfId="6834"/>
    <cellStyle name="Обычный 2 3 3 5 2 2 2 2" xfId="15282"/>
    <cellStyle name="Обычный 2 3 3 5 2 2 2 2 2" xfId="32179"/>
    <cellStyle name="Обычный 2 3 3 5 2 2 2 3" xfId="23731"/>
    <cellStyle name="Обычный 2 3 3 5 2 2 3" xfId="11058"/>
    <cellStyle name="Обычный 2 3 3 5 2 2 3 2" xfId="27955"/>
    <cellStyle name="Обычный 2 3 3 5 2 2 4" xfId="19507"/>
    <cellStyle name="Обычный 2 3 3 5 2 3" xfId="4018"/>
    <cellStyle name="Обычный 2 3 3 5 2 3 2" xfId="8242"/>
    <cellStyle name="Обычный 2 3 3 5 2 3 2 2" xfId="16690"/>
    <cellStyle name="Обычный 2 3 3 5 2 3 2 2 2" xfId="33587"/>
    <cellStyle name="Обычный 2 3 3 5 2 3 2 3" xfId="25139"/>
    <cellStyle name="Обычный 2 3 3 5 2 3 3" xfId="12466"/>
    <cellStyle name="Обычный 2 3 3 5 2 3 3 2" xfId="29363"/>
    <cellStyle name="Обычный 2 3 3 5 2 3 4" xfId="20915"/>
    <cellStyle name="Обычный 2 3 3 5 2 4" xfId="5426"/>
    <cellStyle name="Обычный 2 3 3 5 2 4 2" xfId="13874"/>
    <cellStyle name="Обычный 2 3 3 5 2 4 2 2" xfId="30771"/>
    <cellStyle name="Обычный 2 3 3 5 2 4 3" xfId="22323"/>
    <cellStyle name="Обычный 2 3 3 5 2 5" xfId="9650"/>
    <cellStyle name="Обычный 2 3 3 5 2 5 2" xfId="26547"/>
    <cellStyle name="Обычный 2 3 3 5 2 6" xfId="18099"/>
    <cellStyle name="Обычный 2 3 3 5 3" xfId="1906"/>
    <cellStyle name="Обычный 2 3 3 5 3 2" xfId="6130"/>
    <cellStyle name="Обычный 2 3 3 5 3 2 2" xfId="14578"/>
    <cellStyle name="Обычный 2 3 3 5 3 2 2 2" xfId="31475"/>
    <cellStyle name="Обычный 2 3 3 5 3 2 3" xfId="23027"/>
    <cellStyle name="Обычный 2 3 3 5 3 3" xfId="10354"/>
    <cellStyle name="Обычный 2 3 3 5 3 3 2" xfId="27251"/>
    <cellStyle name="Обычный 2 3 3 5 3 4" xfId="18803"/>
    <cellStyle name="Обычный 2 3 3 5 4" xfId="3314"/>
    <cellStyle name="Обычный 2 3 3 5 4 2" xfId="7538"/>
    <cellStyle name="Обычный 2 3 3 5 4 2 2" xfId="15986"/>
    <cellStyle name="Обычный 2 3 3 5 4 2 2 2" xfId="32883"/>
    <cellStyle name="Обычный 2 3 3 5 4 2 3" xfId="24435"/>
    <cellStyle name="Обычный 2 3 3 5 4 3" xfId="11762"/>
    <cellStyle name="Обычный 2 3 3 5 4 3 2" xfId="28659"/>
    <cellStyle name="Обычный 2 3 3 5 4 4" xfId="20211"/>
    <cellStyle name="Обычный 2 3 3 5 5" xfId="4722"/>
    <cellStyle name="Обычный 2 3 3 5 5 2" xfId="13170"/>
    <cellStyle name="Обычный 2 3 3 5 5 2 2" xfId="30067"/>
    <cellStyle name="Обычный 2 3 3 5 5 3" xfId="21619"/>
    <cellStyle name="Обычный 2 3 3 5 6" xfId="8946"/>
    <cellStyle name="Обычный 2 3 3 5 6 2" xfId="25843"/>
    <cellStyle name="Обычный 2 3 3 5 7" xfId="17395"/>
    <cellStyle name="Обычный 2 3 3 5 8" xfId="34292"/>
    <cellStyle name="Обычный 2 3 3 6" xfId="850"/>
    <cellStyle name="Обычный 2 3 3 6 2" xfId="2258"/>
    <cellStyle name="Обычный 2 3 3 6 2 2" xfId="6482"/>
    <cellStyle name="Обычный 2 3 3 6 2 2 2" xfId="14930"/>
    <cellStyle name="Обычный 2 3 3 6 2 2 2 2" xfId="31827"/>
    <cellStyle name="Обычный 2 3 3 6 2 2 3" xfId="23379"/>
    <cellStyle name="Обычный 2 3 3 6 2 3" xfId="10706"/>
    <cellStyle name="Обычный 2 3 3 6 2 3 2" xfId="27603"/>
    <cellStyle name="Обычный 2 3 3 6 2 4" xfId="19155"/>
    <cellStyle name="Обычный 2 3 3 6 3" xfId="3666"/>
    <cellStyle name="Обычный 2 3 3 6 3 2" xfId="7890"/>
    <cellStyle name="Обычный 2 3 3 6 3 2 2" xfId="16338"/>
    <cellStyle name="Обычный 2 3 3 6 3 2 2 2" xfId="33235"/>
    <cellStyle name="Обычный 2 3 3 6 3 2 3" xfId="24787"/>
    <cellStyle name="Обычный 2 3 3 6 3 3" xfId="12114"/>
    <cellStyle name="Обычный 2 3 3 6 3 3 2" xfId="29011"/>
    <cellStyle name="Обычный 2 3 3 6 3 4" xfId="20563"/>
    <cellStyle name="Обычный 2 3 3 6 4" xfId="5074"/>
    <cellStyle name="Обычный 2 3 3 6 4 2" xfId="13522"/>
    <cellStyle name="Обычный 2 3 3 6 4 2 2" xfId="30419"/>
    <cellStyle name="Обычный 2 3 3 6 4 3" xfId="21971"/>
    <cellStyle name="Обычный 2 3 3 6 5" xfId="9298"/>
    <cellStyle name="Обычный 2 3 3 6 5 2" xfId="26195"/>
    <cellStyle name="Обычный 2 3 3 6 6" xfId="17747"/>
    <cellStyle name="Обычный 2 3 3 7" xfId="1554"/>
    <cellStyle name="Обычный 2 3 3 7 2" xfId="5778"/>
    <cellStyle name="Обычный 2 3 3 7 2 2" xfId="14226"/>
    <cellStyle name="Обычный 2 3 3 7 2 2 2" xfId="31123"/>
    <cellStyle name="Обычный 2 3 3 7 2 3" xfId="22675"/>
    <cellStyle name="Обычный 2 3 3 7 3" xfId="10002"/>
    <cellStyle name="Обычный 2 3 3 7 3 2" xfId="26899"/>
    <cellStyle name="Обычный 2 3 3 7 4" xfId="18451"/>
    <cellStyle name="Обычный 2 3 3 8" xfId="2962"/>
    <cellStyle name="Обычный 2 3 3 8 2" xfId="7186"/>
    <cellStyle name="Обычный 2 3 3 8 2 2" xfId="15634"/>
    <cellStyle name="Обычный 2 3 3 8 2 2 2" xfId="32531"/>
    <cellStyle name="Обычный 2 3 3 8 2 3" xfId="24083"/>
    <cellStyle name="Обычный 2 3 3 8 3" xfId="11410"/>
    <cellStyle name="Обычный 2 3 3 8 3 2" xfId="28307"/>
    <cellStyle name="Обычный 2 3 3 8 4" xfId="19859"/>
    <cellStyle name="Обычный 2 3 3 9" xfId="4370"/>
    <cellStyle name="Обычный 2 3 3 9 2" xfId="12818"/>
    <cellStyle name="Обычный 2 3 3 9 2 2" xfId="29715"/>
    <cellStyle name="Обычный 2 3 3 9 3" xfId="21267"/>
    <cellStyle name="Обычный 2 3 4" xfId="65"/>
    <cellStyle name="Обычный 2 3 4 10" xfId="17051"/>
    <cellStyle name="Обычный 2 3 4 11" xfId="33948"/>
    <cellStyle name="Обычный 2 3 4 2" xfId="66"/>
    <cellStyle name="Обычный 2 3 4 2 10" xfId="33949"/>
    <cellStyle name="Обычный 2 3 4 2 2" xfId="67"/>
    <cellStyle name="Обычный 2 3 4 2 2 2" xfId="481"/>
    <cellStyle name="Обычный 2 3 4 2 2 2 2" xfId="1212"/>
    <cellStyle name="Обычный 2 3 4 2 2 2 2 2" xfId="2620"/>
    <cellStyle name="Обычный 2 3 4 2 2 2 2 2 2" xfId="6844"/>
    <cellStyle name="Обычный 2 3 4 2 2 2 2 2 2 2" xfId="15292"/>
    <cellStyle name="Обычный 2 3 4 2 2 2 2 2 2 2 2" xfId="32189"/>
    <cellStyle name="Обычный 2 3 4 2 2 2 2 2 2 3" xfId="23741"/>
    <cellStyle name="Обычный 2 3 4 2 2 2 2 2 3" xfId="11068"/>
    <cellStyle name="Обычный 2 3 4 2 2 2 2 2 3 2" xfId="27965"/>
    <cellStyle name="Обычный 2 3 4 2 2 2 2 2 4" xfId="19517"/>
    <cellStyle name="Обычный 2 3 4 2 2 2 2 3" xfId="4028"/>
    <cellStyle name="Обычный 2 3 4 2 2 2 2 3 2" xfId="8252"/>
    <cellStyle name="Обычный 2 3 4 2 2 2 2 3 2 2" xfId="16700"/>
    <cellStyle name="Обычный 2 3 4 2 2 2 2 3 2 2 2" xfId="33597"/>
    <cellStyle name="Обычный 2 3 4 2 2 2 2 3 2 3" xfId="25149"/>
    <cellStyle name="Обычный 2 3 4 2 2 2 2 3 3" xfId="12476"/>
    <cellStyle name="Обычный 2 3 4 2 2 2 2 3 3 2" xfId="29373"/>
    <cellStyle name="Обычный 2 3 4 2 2 2 2 3 4" xfId="20925"/>
    <cellStyle name="Обычный 2 3 4 2 2 2 2 4" xfId="5436"/>
    <cellStyle name="Обычный 2 3 4 2 2 2 2 4 2" xfId="13884"/>
    <cellStyle name="Обычный 2 3 4 2 2 2 2 4 2 2" xfId="30781"/>
    <cellStyle name="Обычный 2 3 4 2 2 2 2 4 3" xfId="22333"/>
    <cellStyle name="Обычный 2 3 4 2 2 2 2 5" xfId="9660"/>
    <cellStyle name="Обычный 2 3 4 2 2 2 2 5 2" xfId="26557"/>
    <cellStyle name="Обычный 2 3 4 2 2 2 2 6" xfId="18109"/>
    <cellStyle name="Обычный 2 3 4 2 2 2 3" xfId="1916"/>
    <cellStyle name="Обычный 2 3 4 2 2 2 3 2" xfId="6140"/>
    <cellStyle name="Обычный 2 3 4 2 2 2 3 2 2" xfId="14588"/>
    <cellStyle name="Обычный 2 3 4 2 2 2 3 2 2 2" xfId="31485"/>
    <cellStyle name="Обычный 2 3 4 2 2 2 3 2 3" xfId="23037"/>
    <cellStyle name="Обычный 2 3 4 2 2 2 3 3" xfId="10364"/>
    <cellStyle name="Обычный 2 3 4 2 2 2 3 3 2" xfId="27261"/>
    <cellStyle name="Обычный 2 3 4 2 2 2 3 4" xfId="18813"/>
    <cellStyle name="Обычный 2 3 4 2 2 2 4" xfId="3324"/>
    <cellStyle name="Обычный 2 3 4 2 2 2 4 2" xfId="7548"/>
    <cellStyle name="Обычный 2 3 4 2 2 2 4 2 2" xfId="15996"/>
    <cellStyle name="Обычный 2 3 4 2 2 2 4 2 2 2" xfId="32893"/>
    <cellStyle name="Обычный 2 3 4 2 2 2 4 2 3" xfId="24445"/>
    <cellStyle name="Обычный 2 3 4 2 2 2 4 3" xfId="11772"/>
    <cellStyle name="Обычный 2 3 4 2 2 2 4 3 2" xfId="28669"/>
    <cellStyle name="Обычный 2 3 4 2 2 2 4 4" xfId="20221"/>
    <cellStyle name="Обычный 2 3 4 2 2 2 5" xfId="4732"/>
    <cellStyle name="Обычный 2 3 4 2 2 2 5 2" xfId="13180"/>
    <cellStyle name="Обычный 2 3 4 2 2 2 5 2 2" xfId="30077"/>
    <cellStyle name="Обычный 2 3 4 2 2 2 5 3" xfId="21629"/>
    <cellStyle name="Обычный 2 3 4 2 2 2 6" xfId="8956"/>
    <cellStyle name="Обычный 2 3 4 2 2 2 6 2" xfId="25853"/>
    <cellStyle name="Обычный 2 3 4 2 2 2 7" xfId="17405"/>
    <cellStyle name="Обычный 2 3 4 2 2 2 8" xfId="34302"/>
    <cellStyle name="Обычный 2 3 4 2 2 3" xfId="860"/>
    <cellStyle name="Обычный 2 3 4 2 2 3 2" xfId="2268"/>
    <cellStyle name="Обычный 2 3 4 2 2 3 2 2" xfId="6492"/>
    <cellStyle name="Обычный 2 3 4 2 2 3 2 2 2" xfId="14940"/>
    <cellStyle name="Обычный 2 3 4 2 2 3 2 2 2 2" xfId="31837"/>
    <cellStyle name="Обычный 2 3 4 2 2 3 2 2 3" xfId="23389"/>
    <cellStyle name="Обычный 2 3 4 2 2 3 2 3" xfId="10716"/>
    <cellStyle name="Обычный 2 3 4 2 2 3 2 3 2" xfId="27613"/>
    <cellStyle name="Обычный 2 3 4 2 2 3 2 4" xfId="19165"/>
    <cellStyle name="Обычный 2 3 4 2 2 3 3" xfId="3676"/>
    <cellStyle name="Обычный 2 3 4 2 2 3 3 2" xfId="7900"/>
    <cellStyle name="Обычный 2 3 4 2 2 3 3 2 2" xfId="16348"/>
    <cellStyle name="Обычный 2 3 4 2 2 3 3 2 2 2" xfId="33245"/>
    <cellStyle name="Обычный 2 3 4 2 2 3 3 2 3" xfId="24797"/>
    <cellStyle name="Обычный 2 3 4 2 2 3 3 3" xfId="12124"/>
    <cellStyle name="Обычный 2 3 4 2 2 3 3 3 2" xfId="29021"/>
    <cellStyle name="Обычный 2 3 4 2 2 3 3 4" xfId="20573"/>
    <cellStyle name="Обычный 2 3 4 2 2 3 4" xfId="5084"/>
    <cellStyle name="Обычный 2 3 4 2 2 3 4 2" xfId="13532"/>
    <cellStyle name="Обычный 2 3 4 2 2 3 4 2 2" xfId="30429"/>
    <cellStyle name="Обычный 2 3 4 2 2 3 4 3" xfId="21981"/>
    <cellStyle name="Обычный 2 3 4 2 2 3 5" xfId="9308"/>
    <cellStyle name="Обычный 2 3 4 2 2 3 5 2" xfId="26205"/>
    <cellStyle name="Обычный 2 3 4 2 2 3 6" xfId="17757"/>
    <cellStyle name="Обычный 2 3 4 2 2 4" xfId="1564"/>
    <cellStyle name="Обычный 2 3 4 2 2 4 2" xfId="5788"/>
    <cellStyle name="Обычный 2 3 4 2 2 4 2 2" xfId="14236"/>
    <cellStyle name="Обычный 2 3 4 2 2 4 2 2 2" xfId="31133"/>
    <cellStyle name="Обычный 2 3 4 2 2 4 2 3" xfId="22685"/>
    <cellStyle name="Обычный 2 3 4 2 2 4 3" xfId="10012"/>
    <cellStyle name="Обычный 2 3 4 2 2 4 3 2" xfId="26909"/>
    <cellStyle name="Обычный 2 3 4 2 2 4 4" xfId="18461"/>
    <cellStyle name="Обычный 2 3 4 2 2 5" xfId="2972"/>
    <cellStyle name="Обычный 2 3 4 2 2 5 2" xfId="7196"/>
    <cellStyle name="Обычный 2 3 4 2 2 5 2 2" xfId="15644"/>
    <cellStyle name="Обычный 2 3 4 2 2 5 2 2 2" xfId="32541"/>
    <cellStyle name="Обычный 2 3 4 2 2 5 2 3" xfId="24093"/>
    <cellStyle name="Обычный 2 3 4 2 2 5 3" xfId="11420"/>
    <cellStyle name="Обычный 2 3 4 2 2 5 3 2" xfId="28317"/>
    <cellStyle name="Обычный 2 3 4 2 2 5 4" xfId="19869"/>
    <cellStyle name="Обычный 2 3 4 2 2 6" xfId="4380"/>
    <cellStyle name="Обычный 2 3 4 2 2 6 2" xfId="12828"/>
    <cellStyle name="Обычный 2 3 4 2 2 6 2 2" xfId="29725"/>
    <cellStyle name="Обычный 2 3 4 2 2 6 3" xfId="21277"/>
    <cellStyle name="Обычный 2 3 4 2 2 7" xfId="8604"/>
    <cellStyle name="Обычный 2 3 4 2 2 7 2" xfId="25501"/>
    <cellStyle name="Обычный 2 3 4 2 2 8" xfId="17053"/>
    <cellStyle name="Обычный 2 3 4 2 2 9" xfId="33950"/>
    <cellStyle name="Обычный 2 3 4 2 3" xfId="480"/>
    <cellStyle name="Обычный 2 3 4 2 3 2" xfId="1211"/>
    <cellStyle name="Обычный 2 3 4 2 3 2 2" xfId="2619"/>
    <cellStyle name="Обычный 2 3 4 2 3 2 2 2" xfId="6843"/>
    <cellStyle name="Обычный 2 3 4 2 3 2 2 2 2" xfId="15291"/>
    <cellStyle name="Обычный 2 3 4 2 3 2 2 2 2 2" xfId="32188"/>
    <cellStyle name="Обычный 2 3 4 2 3 2 2 2 3" xfId="23740"/>
    <cellStyle name="Обычный 2 3 4 2 3 2 2 3" xfId="11067"/>
    <cellStyle name="Обычный 2 3 4 2 3 2 2 3 2" xfId="27964"/>
    <cellStyle name="Обычный 2 3 4 2 3 2 2 4" xfId="19516"/>
    <cellStyle name="Обычный 2 3 4 2 3 2 3" xfId="4027"/>
    <cellStyle name="Обычный 2 3 4 2 3 2 3 2" xfId="8251"/>
    <cellStyle name="Обычный 2 3 4 2 3 2 3 2 2" xfId="16699"/>
    <cellStyle name="Обычный 2 3 4 2 3 2 3 2 2 2" xfId="33596"/>
    <cellStyle name="Обычный 2 3 4 2 3 2 3 2 3" xfId="25148"/>
    <cellStyle name="Обычный 2 3 4 2 3 2 3 3" xfId="12475"/>
    <cellStyle name="Обычный 2 3 4 2 3 2 3 3 2" xfId="29372"/>
    <cellStyle name="Обычный 2 3 4 2 3 2 3 4" xfId="20924"/>
    <cellStyle name="Обычный 2 3 4 2 3 2 4" xfId="5435"/>
    <cellStyle name="Обычный 2 3 4 2 3 2 4 2" xfId="13883"/>
    <cellStyle name="Обычный 2 3 4 2 3 2 4 2 2" xfId="30780"/>
    <cellStyle name="Обычный 2 3 4 2 3 2 4 3" xfId="22332"/>
    <cellStyle name="Обычный 2 3 4 2 3 2 5" xfId="9659"/>
    <cellStyle name="Обычный 2 3 4 2 3 2 5 2" xfId="26556"/>
    <cellStyle name="Обычный 2 3 4 2 3 2 6" xfId="18108"/>
    <cellStyle name="Обычный 2 3 4 2 3 3" xfId="1915"/>
    <cellStyle name="Обычный 2 3 4 2 3 3 2" xfId="6139"/>
    <cellStyle name="Обычный 2 3 4 2 3 3 2 2" xfId="14587"/>
    <cellStyle name="Обычный 2 3 4 2 3 3 2 2 2" xfId="31484"/>
    <cellStyle name="Обычный 2 3 4 2 3 3 2 3" xfId="23036"/>
    <cellStyle name="Обычный 2 3 4 2 3 3 3" xfId="10363"/>
    <cellStyle name="Обычный 2 3 4 2 3 3 3 2" xfId="27260"/>
    <cellStyle name="Обычный 2 3 4 2 3 3 4" xfId="18812"/>
    <cellStyle name="Обычный 2 3 4 2 3 4" xfId="3323"/>
    <cellStyle name="Обычный 2 3 4 2 3 4 2" xfId="7547"/>
    <cellStyle name="Обычный 2 3 4 2 3 4 2 2" xfId="15995"/>
    <cellStyle name="Обычный 2 3 4 2 3 4 2 2 2" xfId="32892"/>
    <cellStyle name="Обычный 2 3 4 2 3 4 2 3" xfId="24444"/>
    <cellStyle name="Обычный 2 3 4 2 3 4 3" xfId="11771"/>
    <cellStyle name="Обычный 2 3 4 2 3 4 3 2" xfId="28668"/>
    <cellStyle name="Обычный 2 3 4 2 3 4 4" xfId="20220"/>
    <cellStyle name="Обычный 2 3 4 2 3 5" xfId="4731"/>
    <cellStyle name="Обычный 2 3 4 2 3 5 2" xfId="13179"/>
    <cellStyle name="Обычный 2 3 4 2 3 5 2 2" xfId="30076"/>
    <cellStyle name="Обычный 2 3 4 2 3 5 3" xfId="21628"/>
    <cellStyle name="Обычный 2 3 4 2 3 6" xfId="8955"/>
    <cellStyle name="Обычный 2 3 4 2 3 6 2" xfId="25852"/>
    <cellStyle name="Обычный 2 3 4 2 3 7" xfId="17404"/>
    <cellStyle name="Обычный 2 3 4 2 3 8" xfId="34301"/>
    <cellStyle name="Обычный 2 3 4 2 4" xfId="859"/>
    <cellStyle name="Обычный 2 3 4 2 4 2" xfId="2267"/>
    <cellStyle name="Обычный 2 3 4 2 4 2 2" xfId="6491"/>
    <cellStyle name="Обычный 2 3 4 2 4 2 2 2" xfId="14939"/>
    <cellStyle name="Обычный 2 3 4 2 4 2 2 2 2" xfId="31836"/>
    <cellStyle name="Обычный 2 3 4 2 4 2 2 3" xfId="23388"/>
    <cellStyle name="Обычный 2 3 4 2 4 2 3" xfId="10715"/>
    <cellStyle name="Обычный 2 3 4 2 4 2 3 2" xfId="27612"/>
    <cellStyle name="Обычный 2 3 4 2 4 2 4" xfId="19164"/>
    <cellStyle name="Обычный 2 3 4 2 4 3" xfId="3675"/>
    <cellStyle name="Обычный 2 3 4 2 4 3 2" xfId="7899"/>
    <cellStyle name="Обычный 2 3 4 2 4 3 2 2" xfId="16347"/>
    <cellStyle name="Обычный 2 3 4 2 4 3 2 2 2" xfId="33244"/>
    <cellStyle name="Обычный 2 3 4 2 4 3 2 3" xfId="24796"/>
    <cellStyle name="Обычный 2 3 4 2 4 3 3" xfId="12123"/>
    <cellStyle name="Обычный 2 3 4 2 4 3 3 2" xfId="29020"/>
    <cellStyle name="Обычный 2 3 4 2 4 3 4" xfId="20572"/>
    <cellStyle name="Обычный 2 3 4 2 4 4" xfId="5083"/>
    <cellStyle name="Обычный 2 3 4 2 4 4 2" xfId="13531"/>
    <cellStyle name="Обычный 2 3 4 2 4 4 2 2" xfId="30428"/>
    <cellStyle name="Обычный 2 3 4 2 4 4 3" xfId="21980"/>
    <cellStyle name="Обычный 2 3 4 2 4 5" xfId="9307"/>
    <cellStyle name="Обычный 2 3 4 2 4 5 2" xfId="26204"/>
    <cellStyle name="Обычный 2 3 4 2 4 6" xfId="17756"/>
    <cellStyle name="Обычный 2 3 4 2 5" xfId="1563"/>
    <cellStyle name="Обычный 2 3 4 2 5 2" xfId="5787"/>
    <cellStyle name="Обычный 2 3 4 2 5 2 2" xfId="14235"/>
    <cellStyle name="Обычный 2 3 4 2 5 2 2 2" xfId="31132"/>
    <cellStyle name="Обычный 2 3 4 2 5 2 3" xfId="22684"/>
    <cellStyle name="Обычный 2 3 4 2 5 3" xfId="10011"/>
    <cellStyle name="Обычный 2 3 4 2 5 3 2" xfId="26908"/>
    <cellStyle name="Обычный 2 3 4 2 5 4" xfId="18460"/>
    <cellStyle name="Обычный 2 3 4 2 6" xfId="2971"/>
    <cellStyle name="Обычный 2 3 4 2 6 2" xfId="7195"/>
    <cellStyle name="Обычный 2 3 4 2 6 2 2" xfId="15643"/>
    <cellStyle name="Обычный 2 3 4 2 6 2 2 2" xfId="32540"/>
    <cellStyle name="Обычный 2 3 4 2 6 2 3" xfId="24092"/>
    <cellStyle name="Обычный 2 3 4 2 6 3" xfId="11419"/>
    <cellStyle name="Обычный 2 3 4 2 6 3 2" xfId="28316"/>
    <cellStyle name="Обычный 2 3 4 2 6 4" xfId="19868"/>
    <cellStyle name="Обычный 2 3 4 2 7" xfId="4379"/>
    <cellStyle name="Обычный 2 3 4 2 7 2" xfId="12827"/>
    <cellStyle name="Обычный 2 3 4 2 7 2 2" xfId="29724"/>
    <cellStyle name="Обычный 2 3 4 2 7 3" xfId="21276"/>
    <cellStyle name="Обычный 2 3 4 2 8" xfId="8603"/>
    <cellStyle name="Обычный 2 3 4 2 8 2" xfId="25500"/>
    <cellStyle name="Обычный 2 3 4 2 9" xfId="17052"/>
    <cellStyle name="Обычный 2 3 4 3" xfId="68"/>
    <cellStyle name="Обычный 2 3 4 3 2" xfId="482"/>
    <cellStyle name="Обычный 2 3 4 3 2 2" xfId="1213"/>
    <cellStyle name="Обычный 2 3 4 3 2 2 2" xfId="2621"/>
    <cellStyle name="Обычный 2 3 4 3 2 2 2 2" xfId="6845"/>
    <cellStyle name="Обычный 2 3 4 3 2 2 2 2 2" xfId="15293"/>
    <cellStyle name="Обычный 2 3 4 3 2 2 2 2 2 2" xfId="32190"/>
    <cellStyle name="Обычный 2 3 4 3 2 2 2 2 3" xfId="23742"/>
    <cellStyle name="Обычный 2 3 4 3 2 2 2 3" xfId="11069"/>
    <cellStyle name="Обычный 2 3 4 3 2 2 2 3 2" xfId="27966"/>
    <cellStyle name="Обычный 2 3 4 3 2 2 2 4" xfId="19518"/>
    <cellStyle name="Обычный 2 3 4 3 2 2 3" xfId="4029"/>
    <cellStyle name="Обычный 2 3 4 3 2 2 3 2" xfId="8253"/>
    <cellStyle name="Обычный 2 3 4 3 2 2 3 2 2" xfId="16701"/>
    <cellStyle name="Обычный 2 3 4 3 2 2 3 2 2 2" xfId="33598"/>
    <cellStyle name="Обычный 2 3 4 3 2 2 3 2 3" xfId="25150"/>
    <cellStyle name="Обычный 2 3 4 3 2 2 3 3" xfId="12477"/>
    <cellStyle name="Обычный 2 3 4 3 2 2 3 3 2" xfId="29374"/>
    <cellStyle name="Обычный 2 3 4 3 2 2 3 4" xfId="20926"/>
    <cellStyle name="Обычный 2 3 4 3 2 2 4" xfId="5437"/>
    <cellStyle name="Обычный 2 3 4 3 2 2 4 2" xfId="13885"/>
    <cellStyle name="Обычный 2 3 4 3 2 2 4 2 2" xfId="30782"/>
    <cellStyle name="Обычный 2 3 4 3 2 2 4 3" xfId="22334"/>
    <cellStyle name="Обычный 2 3 4 3 2 2 5" xfId="9661"/>
    <cellStyle name="Обычный 2 3 4 3 2 2 5 2" xfId="26558"/>
    <cellStyle name="Обычный 2 3 4 3 2 2 6" xfId="18110"/>
    <cellStyle name="Обычный 2 3 4 3 2 3" xfId="1917"/>
    <cellStyle name="Обычный 2 3 4 3 2 3 2" xfId="6141"/>
    <cellStyle name="Обычный 2 3 4 3 2 3 2 2" xfId="14589"/>
    <cellStyle name="Обычный 2 3 4 3 2 3 2 2 2" xfId="31486"/>
    <cellStyle name="Обычный 2 3 4 3 2 3 2 3" xfId="23038"/>
    <cellStyle name="Обычный 2 3 4 3 2 3 3" xfId="10365"/>
    <cellStyle name="Обычный 2 3 4 3 2 3 3 2" xfId="27262"/>
    <cellStyle name="Обычный 2 3 4 3 2 3 4" xfId="18814"/>
    <cellStyle name="Обычный 2 3 4 3 2 4" xfId="3325"/>
    <cellStyle name="Обычный 2 3 4 3 2 4 2" xfId="7549"/>
    <cellStyle name="Обычный 2 3 4 3 2 4 2 2" xfId="15997"/>
    <cellStyle name="Обычный 2 3 4 3 2 4 2 2 2" xfId="32894"/>
    <cellStyle name="Обычный 2 3 4 3 2 4 2 3" xfId="24446"/>
    <cellStyle name="Обычный 2 3 4 3 2 4 3" xfId="11773"/>
    <cellStyle name="Обычный 2 3 4 3 2 4 3 2" xfId="28670"/>
    <cellStyle name="Обычный 2 3 4 3 2 4 4" xfId="20222"/>
    <cellStyle name="Обычный 2 3 4 3 2 5" xfId="4733"/>
    <cellStyle name="Обычный 2 3 4 3 2 5 2" xfId="13181"/>
    <cellStyle name="Обычный 2 3 4 3 2 5 2 2" xfId="30078"/>
    <cellStyle name="Обычный 2 3 4 3 2 5 3" xfId="21630"/>
    <cellStyle name="Обычный 2 3 4 3 2 6" xfId="8957"/>
    <cellStyle name="Обычный 2 3 4 3 2 6 2" xfId="25854"/>
    <cellStyle name="Обычный 2 3 4 3 2 7" xfId="17406"/>
    <cellStyle name="Обычный 2 3 4 3 2 8" xfId="34303"/>
    <cellStyle name="Обычный 2 3 4 3 3" xfId="861"/>
    <cellStyle name="Обычный 2 3 4 3 3 2" xfId="2269"/>
    <cellStyle name="Обычный 2 3 4 3 3 2 2" xfId="6493"/>
    <cellStyle name="Обычный 2 3 4 3 3 2 2 2" xfId="14941"/>
    <cellStyle name="Обычный 2 3 4 3 3 2 2 2 2" xfId="31838"/>
    <cellStyle name="Обычный 2 3 4 3 3 2 2 3" xfId="23390"/>
    <cellStyle name="Обычный 2 3 4 3 3 2 3" xfId="10717"/>
    <cellStyle name="Обычный 2 3 4 3 3 2 3 2" xfId="27614"/>
    <cellStyle name="Обычный 2 3 4 3 3 2 4" xfId="19166"/>
    <cellStyle name="Обычный 2 3 4 3 3 3" xfId="3677"/>
    <cellStyle name="Обычный 2 3 4 3 3 3 2" xfId="7901"/>
    <cellStyle name="Обычный 2 3 4 3 3 3 2 2" xfId="16349"/>
    <cellStyle name="Обычный 2 3 4 3 3 3 2 2 2" xfId="33246"/>
    <cellStyle name="Обычный 2 3 4 3 3 3 2 3" xfId="24798"/>
    <cellStyle name="Обычный 2 3 4 3 3 3 3" xfId="12125"/>
    <cellStyle name="Обычный 2 3 4 3 3 3 3 2" xfId="29022"/>
    <cellStyle name="Обычный 2 3 4 3 3 3 4" xfId="20574"/>
    <cellStyle name="Обычный 2 3 4 3 3 4" xfId="5085"/>
    <cellStyle name="Обычный 2 3 4 3 3 4 2" xfId="13533"/>
    <cellStyle name="Обычный 2 3 4 3 3 4 2 2" xfId="30430"/>
    <cellStyle name="Обычный 2 3 4 3 3 4 3" xfId="21982"/>
    <cellStyle name="Обычный 2 3 4 3 3 5" xfId="9309"/>
    <cellStyle name="Обычный 2 3 4 3 3 5 2" xfId="26206"/>
    <cellStyle name="Обычный 2 3 4 3 3 6" xfId="17758"/>
    <cellStyle name="Обычный 2 3 4 3 4" xfId="1565"/>
    <cellStyle name="Обычный 2 3 4 3 4 2" xfId="5789"/>
    <cellStyle name="Обычный 2 3 4 3 4 2 2" xfId="14237"/>
    <cellStyle name="Обычный 2 3 4 3 4 2 2 2" xfId="31134"/>
    <cellStyle name="Обычный 2 3 4 3 4 2 3" xfId="22686"/>
    <cellStyle name="Обычный 2 3 4 3 4 3" xfId="10013"/>
    <cellStyle name="Обычный 2 3 4 3 4 3 2" xfId="26910"/>
    <cellStyle name="Обычный 2 3 4 3 4 4" xfId="18462"/>
    <cellStyle name="Обычный 2 3 4 3 5" xfId="2973"/>
    <cellStyle name="Обычный 2 3 4 3 5 2" xfId="7197"/>
    <cellStyle name="Обычный 2 3 4 3 5 2 2" xfId="15645"/>
    <cellStyle name="Обычный 2 3 4 3 5 2 2 2" xfId="32542"/>
    <cellStyle name="Обычный 2 3 4 3 5 2 3" xfId="24094"/>
    <cellStyle name="Обычный 2 3 4 3 5 3" xfId="11421"/>
    <cellStyle name="Обычный 2 3 4 3 5 3 2" xfId="28318"/>
    <cellStyle name="Обычный 2 3 4 3 5 4" xfId="19870"/>
    <cellStyle name="Обычный 2 3 4 3 6" xfId="4381"/>
    <cellStyle name="Обычный 2 3 4 3 6 2" xfId="12829"/>
    <cellStyle name="Обычный 2 3 4 3 6 2 2" xfId="29726"/>
    <cellStyle name="Обычный 2 3 4 3 6 3" xfId="21278"/>
    <cellStyle name="Обычный 2 3 4 3 7" xfId="8605"/>
    <cellStyle name="Обычный 2 3 4 3 7 2" xfId="25502"/>
    <cellStyle name="Обычный 2 3 4 3 8" xfId="17054"/>
    <cellStyle name="Обычный 2 3 4 3 9" xfId="33951"/>
    <cellStyle name="Обычный 2 3 4 4" xfId="479"/>
    <cellStyle name="Обычный 2 3 4 4 2" xfId="1210"/>
    <cellStyle name="Обычный 2 3 4 4 2 2" xfId="2618"/>
    <cellStyle name="Обычный 2 3 4 4 2 2 2" xfId="6842"/>
    <cellStyle name="Обычный 2 3 4 4 2 2 2 2" xfId="15290"/>
    <cellStyle name="Обычный 2 3 4 4 2 2 2 2 2" xfId="32187"/>
    <cellStyle name="Обычный 2 3 4 4 2 2 2 3" xfId="23739"/>
    <cellStyle name="Обычный 2 3 4 4 2 2 3" xfId="11066"/>
    <cellStyle name="Обычный 2 3 4 4 2 2 3 2" xfId="27963"/>
    <cellStyle name="Обычный 2 3 4 4 2 2 4" xfId="19515"/>
    <cellStyle name="Обычный 2 3 4 4 2 3" xfId="4026"/>
    <cellStyle name="Обычный 2 3 4 4 2 3 2" xfId="8250"/>
    <cellStyle name="Обычный 2 3 4 4 2 3 2 2" xfId="16698"/>
    <cellStyle name="Обычный 2 3 4 4 2 3 2 2 2" xfId="33595"/>
    <cellStyle name="Обычный 2 3 4 4 2 3 2 3" xfId="25147"/>
    <cellStyle name="Обычный 2 3 4 4 2 3 3" xfId="12474"/>
    <cellStyle name="Обычный 2 3 4 4 2 3 3 2" xfId="29371"/>
    <cellStyle name="Обычный 2 3 4 4 2 3 4" xfId="20923"/>
    <cellStyle name="Обычный 2 3 4 4 2 4" xfId="5434"/>
    <cellStyle name="Обычный 2 3 4 4 2 4 2" xfId="13882"/>
    <cellStyle name="Обычный 2 3 4 4 2 4 2 2" xfId="30779"/>
    <cellStyle name="Обычный 2 3 4 4 2 4 3" xfId="22331"/>
    <cellStyle name="Обычный 2 3 4 4 2 5" xfId="9658"/>
    <cellStyle name="Обычный 2 3 4 4 2 5 2" xfId="26555"/>
    <cellStyle name="Обычный 2 3 4 4 2 6" xfId="18107"/>
    <cellStyle name="Обычный 2 3 4 4 3" xfId="1914"/>
    <cellStyle name="Обычный 2 3 4 4 3 2" xfId="6138"/>
    <cellStyle name="Обычный 2 3 4 4 3 2 2" xfId="14586"/>
    <cellStyle name="Обычный 2 3 4 4 3 2 2 2" xfId="31483"/>
    <cellStyle name="Обычный 2 3 4 4 3 2 3" xfId="23035"/>
    <cellStyle name="Обычный 2 3 4 4 3 3" xfId="10362"/>
    <cellStyle name="Обычный 2 3 4 4 3 3 2" xfId="27259"/>
    <cellStyle name="Обычный 2 3 4 4 3 4" xfId="18811"/>
    <cellStyle name="Обычный 2 3 4 4 4" xfId="3322"/>
    <cellStyle name="Обычный 2 3 4 4 4 2" xfId="7546"/>
    <cellStyle name="Обычный 2 3 4 4 4 2 2" xfId="15994"/>
    <cellStyle name="Обычный 2 3 4 4 4 2 2 2" xfId="32891"/>
    <cellStyle name="Обычный 2 3 4 4 4 2 3" xfId="24443"/>
    <cellStyle name="Обычный 2 3 4 4 4 3" xfId="11770"/>
    <cellStyle name="Обычный 2 3 4 4 4 3 2" xfId="28667"/>
    <cellStyle name="Обычный 2 3 4 4 4 4" xfId="20219"/>
    <cellStyle name="Обычный 2 3 4 4 5" xfId="4730"/>
    <cellStyle name="Обычный 2 3 4 4 5 2" xfId="13178"/>
    <cellStyle name="Обычный 2 3 4 4 5 2 2" xfId="30075"/>
    <cellStyle name="Обычный 2 3 4 4 5 3" xfId="21627"/>
    <cellStyle name="Обычный 2 3 4 4 6" xfId="8954"/>
    <cellStyle name="Обычный 2 3 4 4 6 2" xfId="25851"/>
    <cellStyle name="Обычный 2 3 4 4 7" xfId="17403"/>
    <cellStyle name="Обычный 2 3 4 4 8" xfId="34300"/>
    <cellStyle name="Обычный 2 3 4 5" xfId="858"/>
    <cellStyle name="Обычный 2 3 4 5 2" xfId="2266"/>
    <cellStyle name="Обычный 2 3 4 5 2 2" xfId="6490"/>
    <cellStyle name="Обычный 2 3 4 5 2 2 2" xfId="14938"/>
    <cellStyle name="Обычный 2 3 4 5 2 2 2 2" xfId="31835"/>
    <cellStyle name="Обычный 2 3 4 5 2 2 3" xfId="23387"/>
    <cellStyle name="Обычный 2 3 4 5 2 3" xfId="10714"/>
    <cellStyle name="Обычный 2 3 4 5 2 3 2" xfId="27611"/>
    <cellStyle name="Обычный 2 3 4 5 2 4" xfId="19163"/>
    <cellStyle name="Обычный 2 3 4 5 3" xfId="3674"/>
    <cellStyle name="Обычный 2 3 4 5 3 2" xfId="7898"/>
    <cellStyle name="Обычный 2 3 4 5 3 2 2" xfId="16346"/>
    <cellStyle name="Обычный 2 3 4 5 3 2 2 2" xfId="33243"/>
    <cellStyle name="Обычный 2 3 4 5 3 2 3" xfId="24795"/>
    <cellStyle name="Обычный 2 3 4 5 3 3" xfId="12122"/>
    <cellStyle name="Обычный 2 3 4 5 3 3 2" xfId="29019"/>
    <cellStyle name="Обычный 2 3 4 5 3 4" xfId="20571"/>
    <cellStyle name="Обычный 2 3 4 5 4" xfId="5082"/>
    <cellStyle name="Обычный 2 3 4 5 4 2" xfId="13530"/>
    <cellStyle name="Обычный 2 3 4 5 4 2 2" xfId="30427"/>
    <cellStyle name="Обычный 2 3 4 5 4 3" xfId="21979"/>
    <cellStyle name="Обычный 2 3 4 5 5" xfId="9306"/>
    <cellStyle name="Обычный 2 3 4 5 5 2" xfId="26203"/>
    <cellStyle name="Обычный 2 3 4 5 6" xfId="17755"/>
    <cellStyle name="Обычный 2 3 4 6" xfId="1562"/>
    <cellStyle name="Обычный 2 3 4 6 2" xfId="5786"/>
    <cellStyle name="Обычный 2 3 4 6 2 2" xfId="14234"/>
    <cellStyle name="Обычный 2 3 4 6 2 2 2" xfId="31131"/>
    <cellStyle name="Обычный 2 3 4 6 2 3" xfId="22683"/>
    <cellStyle name="Обычный 2 3 4 6 3" xfId="10010"/>
    <cellStyle name="Обычный 2 3 4 6 3 2" xfId="26907"/>
    <cellStyle name="Обычный 2 3 4 6 4" xfId="18459"/>
    <cellStyle name="Обычный 2 3 4 7" xfId="2970"/>
    <cellStyle name="Обычный 2 3 4 7 2" xfId="7194"/>
    <cellStyle name="Обычный 2 3 4 7 2 2" xfId="15642"/>
    <cellStyle name="Обычный 2 3 4 7 2 2 2" xfId="32539"/>
    <cellStyle name="Обычный 2 3 4 7 2 3" xfId="24091"/>
    <cellStyle name="Обычный 2 3 4 7 3" xfId="11418"/>
    <cellStyle name="Обычный 2 3 4 7 3 2" xfId="28315"/>
    <cellStyle name="Обычный 2 3 4 7 4" xfId="19867"/>
    <cellStyle name="Обычный 2 3 4 8" xfId="4378"/>
    <cellStyle name="Обычный 2 3 4 8 2" xfId="12826"/>
    <cellStyle name="Обычный 2 3 4 8 2 2" xfId="29723"/>
    <cellStyle name="Обычный 2 3 4 8 3" xfId="21275"/>
    <cellStyle name="Обычный 2 3 4 9" xfId="8602"/>
    <cellStyle name="Обычный 2 3 4 9 2" xfId="25499"/>
    <cellStyle name="Обычный 2 3 5" xfId="69"/>
    <cellStyle name="Обычный 2 3 5 10" xfId="33952"/>
    <cellStyle name="Обычный 2 3 5 2" xfId="70"/>
    <cellStyle name="Обычный 2 3 5 2 2" xfId="484"/>
    <cellStyle name="Обычный 2 3 5 2 2 2" xfId="1215"/>
    <cellStyle name="Обычный 2 3 5 2 2 2 2" xfId="2623"/>
    <cellStyle name="Обычный 2 3 5 2 2 2 2 2" xfId="6847"/>
    <cellStyle name="Обычный 2 3 5 2 2 2 2 2 2" xfId="15295"/>
    <cellStyle name="Обычный 2 3 5 2 2 2 2 2 2 2" xfId="32192"/>
    <cellStyle name="Обычный 2 3 5 2 2 2 2 2 3" xfId="23744"/>
    <cellStyle name="Обычный 2 3 5 2 2 2 2 3" xfId="11071"/>
    <cellStyle name="Обычный 2 3 5 2 2 2 2 3 2" xfId="27968"/>
    <cellStyle name="Обычный 2 3 5 2 2 2 2 4" xfId="19520"/>
    <cellStyle name="Обычный 2 3 5 2 2 2 3" xfId="4031"/>
    <cellStyle name="Обычный 2 3 5 2 2 2 3 2" xfId="8255"/>
    <cellStyle name="Обычный 2 3 5 2 2 2 3 2 2" xfId="16703"/>
    <cellStyle name="Обычный 2 3 5 2 2 2 3 2 2 2" xfId="33600"/>
    <cellStyle name="Обычный 2 3 5 2 2 2 3 2 3" xfId="25152"/>
    <cellStyle name="Обычный 2 3 5 2 2 2 3 3" xfId="12479"/>
    <cellStyle name="Обычный 2 3 5 2 2 2 3 3 2" xfId="29376"/>
    <cellStyle name="Обычный 2 3 5 2 2 2 3 4" xfId="20928"/>
    <cellStyle name="Обычный 2 3 5 2 2 2 4" xfId="5439"/>
    <cellStyle name="Обычный 2 3 5 2 2 2 4 2" xfId="13887"/>
    <cellStyle name="Обычный 2 3 5 2 2 2 4 2 2" xfId="30784"/>
    <cellStyle name="Обычный 2 3 5 2 2 2 4 3" xfId="22336"/>
    <cellStyle name="Обычный 2 3 5 2 2 2 5" xfId="9663"/>
    <cellStyle name="Обычный 2 3 5 2 2 2 5 2" xfId="26560"/>
    <cellStyle name="Обычный 2 3 5 2 2 2 6" xfId="18112"/>
    <cellStyle name="Обычный 2 3 5 2 2 3" xfId="1919"/>
    <cellStyle name="Обычный 2 3 5 2 2 3 2" xfId="6143"/>
    <cellStyle name="Обычный 2 3 5 2 2 3 2 2" xfId="14591"/>
    <cellStyle name="Обычный 2 3 5 2 2 3 2 2 2" xfId="31488"/>
    <cellStyle name="Обычный 2 3 5 2 2 3 2 3" xfId="23040"/>
    <cellStyle name="Обычный 2 3 5 2 2 3 3" xfId="10367"/>
    <cellStyle name="Обычный 2 3 5 2 2 3 3 2" xfId="27264"/>
    <cellStyle name="Обычный 2 3 5 2 2 3 4" xfId="18816"/>
    <cellStyle name="Обычный 2 3 5 2 2 4" xfId="3327"/>
    <cellStyle name="Обычный 2 3 5 2 2 4 2" xfId="7551"/>
    <cellStyle name="Обычный 2 3 5 2 2 4 2 2" xfId="15999"/>
    <cellStyle name="Обычный 2 3 5 2 2 4 2 2 2" xfId="32896"/>
    <cellStyle name="Обычный 2 3 5 2 2 4 2 3" xfId="24448"/>
    <cellStyle name="Обычный 2 3 5 2 2 4 3" xfId="11775"/>
    <cellStyle name="Обычный 2 3 5 2 2 4 3 2" xfId="28672"/>
    <cellStyle name="Обычный 2 3 5 2 2 4 4" xfId="20224"/>
    <cellStyle name="Обычный 2 3 5 2 2 5" xfId="4735"/>
    <cellStyle name="Обычный 2 3 5 2 2 5 2" xfId="13183"/>
    <cellStyle name="Обычный 2 3 5 2 2 5 2 2" xfId="30080"/>
    <cellStyle name="Обычный 2 3 5 2 2 5 3" xfId="21632"/>
    <cellStyle name="Обычный 2 3 5 2 2 6" xfId="8959"/>
    <cellStyle name="Обычный 2 3 5 2 2 6 2" xfId="25856"/>
    <cellStyle name="Обычный 2 3 5 2 2 7" xfId="17408"/>
    <cellStyle name="Обычный 2 3 5 2 2 8" xfId="34305"/>
    <cellStyle name="Обычный 2 3 5 2 3" xfId="863"/>
    <cellStyle name="Обычный 2 3 5 2 3 2" xfId="2271"/>
    <cellStyle name="Обычный 2 3 5 2 3 2 2" xfId="6495"/>
    <cellStyle name="Обычный 2 3 5 2 3 2 2 2" xfId="14943"/>
    <cellStyle name="Обычный 2 3 5 2 3 2 2 2 2" xfId="31840"/>
    <cellStyle name="Обычный 2 3 5 2 3 2 2 3" xfId="23392"/>
    <cellStyle name="Обычный 2 3 5 2 3 2 3" xfId="10719"/>
    <cellStyle name="Обычный 2 3 5 2 3 2 3 2" xfId="27616"/>
    <cellStyle name="Обычный 2 3 5 2 3 2 4" xfId="19168"/>
    <cellStyle name="Обычный 2 3 5 2 3 3" xfId="3679"/>
    <cellStyle name="Обычный 2 3 5 2 3 3 2" xfId="7903"/>
    <cellStyle name="Обычный 2 3 5 2 3 3 2 2" xfId="16351"/>
    <cellStyle name="Обычный 2 3 5 2 3 3 2 2 2" xfId="33248"/>
    <cellStyle name="Обычный 2 3 5 2 3 3 2 3" xfId="24800"/>
    <cellStyle name="Обычный 2 3 5 2 3 3 3" xfId="12127"/>
    <cellStyle name="Обычный 2 3 5 2 3 3 3 2" xfId="29024"/>
    <cellStyle name="Обычный 2 3 5 2 3 3 4" xfId="20576"/>
    <cellStyle name="Обычный 2 3 5 2 3 4" xfId="5087"/>
    <cellStyle name="Обычный 2 3 5 2 3 4 2" xfId="13535"/>
    <cellStyle name="Обычный 2 3 5 2 3 4 2 2" xfId="30432"/>
    <cellStyle name="Обычный 2 3 5 2 3 4 3" xfId="21984"/>
    <cellStyle name="Обычный 2 3 5 2 3 5" xfId="9311"/>
    <cellStyle name="Обычный 2 3 5 2 3 5 2" xfId="26208"/>
    <cellStyle name="Обычный 2 3 5 2 3 6" xfId="17760"/>
    <cellStyle name="Обычный 2 3 5 2 4" xfId="1567"/>
    <cellStyle name="Обычный 2 3 5 2 4 2" xfId="5791"/>
    <cellStyle name="Обычный 2 3 5 2 4 2 2" xfId="14239"/>
    <cellStyle name="Обычный 2 3 5 2 4 2 2 2" xfId="31136"/>
    <cellStyle name="Обычный 2 3 5 2 4 2 3" xfId="22688"/>
    <cellStyle name="Обычный 2 3 5 2 4 3" xfId="10015"/>
    <cellStyle name="Обычный 2 3 5 2 4 3 2" xfId="26912"/>
    <cellStyle name="Обычный 2 3 5 2 4 4" xfId="18464"/>
    <cellStyle name="Обычный 2 3 5 2 5" xfId="2975"/>
    <cellStyle name="Обычный 2 3 5 2 5 2" xfId="7199"/>
    <cellStyle name="Обычный 2 3 5 2 5 2 2" xfId="15647"/>
    <cellStyle name="Обычный 2 3 5 2 5 2 2 2" xfId="32544"/>
    <cellStyle name="Обычный 2 3 5 2 5 2 3" xfId="24096"/>
    <cellStyle name="Обычный 2 3 5 2 5 3" xfId="11423"/>
    <cellStyle name="Обычный 2 3 5 2 5 3 2" xfId="28320"/>
    <cellStyle name="Обычный 2 3 5 2 5 4" xfId="19872"/>
    <cellStyle name="Обычный 2 3 5 2 6" xfId="4383"/>
    <cellStyle name="Обычный 2 3 5 2 6 2" xfId="12831"/>
    <cellStyle name="Обычный 2 3 5 2 6 2 2" xfId="29728"/>
    <cellStyle name="Обычный 2 3 5 2 6 3" xfId="21280"/>
    <cellStyle name="Обычный 2 3 5 2 7" xfId="8607"/>
    <cellStyle name="Обычный 2 3 5 2 7 2" xfId="25504"/>
    <cellStyle name="Обычный 2 3 5 2 8" xfId="17056"/>
    <cellStyle name="Обычный 2 3 5 2 9" xfId="33953"/>
    <cellStyle name="Обычный 2 3 5 3" xfId="483"/>
    <cellStyle name="Обычный 2 3 5 3 2" xfId="1214"/>
    <cellStyle name="Обычный 2 3 5 3 2 2" xfId="2622"/>
    <cellStyle name="Обычный 2 3 5 3 2 2 2" xfId="6846"/>
    <cellStyle name="Обычный 2 3 5 3 2 2 2 2" xfId="15294"/>
    <cellStyle name="Обычный 2 3 5 3 2 2 2 2 2" xfId="32191"/>
    <cellStyle name="Обычный 2 3 5 3 2 2 2 3" xfId="23743"/>
    <cellStyle name="Обычный 2 3 5 3 2 2 3" xfId="11070"/>
    <cellStyle name="Обычный 2 3 5 3 2 2 3 2" xfId="27967"/>
    <cellStyle name="Обычный 2 3 5 3 2 2 4" xfId="19519"/>
    <cellStyle name="Обычный 2 3 5 3 2 3" xfId="4030"/>
    <cellStyle name="Обычный 2 3 5 3 2 3 2" xfId="8254"/>
    <cellStyle name="Обычный 2 3 5 3 2 3 2 2" xfId="16702"/>
    <cellStyle name="Обычный 2 3 5 3 2 3 2 2 2" xfId="33599"/>
    <cellStyle name="Обычный 2 3 5 3 2 3 2 3" xfId="25151"/>
    <cellStyle name="Обычный 2 3 5 3 2 3 3" xfId="12478"/>
    <cellStyle name="Обычный 2 3 5 3 2 3 3 2" xfId="29375"/>
    <cellStyle name="Обычный 2 3 5 3 2 3 4" xfId="20927"/>
    <cellStyle name="Обычный 2 3 5 3 2 4" xfId="5438"/>
    <cellStyle name="Обычный 2 3 5 3 2 4 2" xfId="13886"/>
    <cellStyle name="Обычный 2 3 5 3 2 4 2 2" xfId="30783"/>
    <cellStyle name="Обычный 2 3 5 3 2 4 3" xfId="22335"/>
    <cellStyle name="Обычный 2 3 5 3 2 5" xfId="9662"/>
    <cellStyle name="Обычный 2 3 5 3 2 5 2" xfId="26559"/>
    <cellStyle name="Обычный 2 3 5 3 2 6" xfId="18111"/>
    <cellStyle name="Обычный 2 3 5 3 3" xfId="1918"/>
    <cellStyle name="Обычный 2 3 5 3 3 2" xfId="6142"/>
    <cellStyle name="Обычный 2 3 5 3 3 2 2" xfId="14590"/>
    <cellStyle name="Обычный 2 3 5 3 3 2 2 2" xfId="31487"/>
    <cellStyle name="Обычный 2 3 5 3 3 2 3" xfId="23039"/>
    <cellStyle name="Обычный 2 3 5 3 3 3" xfId="10366"/>
    <cellStyle name="Обычный 2 3 5 3 3 3 2" xfId="27263"/>
    <cellStyle name="Обычный 2 3 5 3 3 4" xfId="18815"/>
    <cellStyle name="Обычный 2 3 5 3 4" xfId="3326"/>
    <cellStyle name="Обычный 2 3 5 3 4 2" xfId="7550"/>
    <cellStyle name="Обычный 2 3 5 3 4 2 2" xfId="15998"/>
    <cellStyle name="Обычный 2 3 5 3 4 2 2 2" xfId="32895"/>
    <cellStyle name="Обычный 2 3 5 3 4 2 3" xfId="24447"/>
    <cellStyle name="Обычный 2 3 5 3 4 3" xfId="11774"/>
    <cellStyle name="Обычный 2 3 5 3 4 3 2" xfId="28671"/>
    <cellStyle name="Обычный 2 3 5 3 4 4" xfId="20223"/>
    <cellStyle name="Обычный 2 3 5 3 5" xfId="4734"/>
    <cellStyle name="Обычный 2 3 5 3 5 2" xfId="13182"/>
    <cellStyle name="Обычный 2 3 5 3 5 2 2" xfId="30079"/>
    <cellStyle name="Обычный 2 3 5 3 5 3" xfId="21631"/>
    <cellStyle name="Обычный 2 3 5 3 6" xfId="8958"/>
    <cellStyle name="Обычный 2 3 5 3 6 2" xfId="25855"/>
    <cellStyle name="Обычный 2 3 5 3 7" xfId="17407"/>
    <cellStyle name="Обычный 2 3 5 3 8" xfId="34304"/>
    <cellStyle name="Обычный 2 3 5 4" xfId="862"/>
    <cellStyle name="Обычный 2 3 5 4 2" xfId="2270"/>
    <cellStyle name="Обычный 2 3 5 4 2 2" xfId="6494"/>
    <cellStyle name="Обычный 2 3 5 4 2 2 2" xfId="14942"/>
    <cellStyle name="Обычный 2 3 5 4 2 2 2 2" xfId="31839"/>
    <cellStyle name="Обычный 2 3 5 4 2 2 3" xfId="23391"/>
    <cellStyle name="Обычный 2 3 5 4 2 3" xfId="10718"/>
    <cellStyle name="Обычный 2 3 5 4 2 3 2" xfId="27615"/>
    <cellStyle name="Обычный 2 3 5 4 2 4" xfId="19167"/>
    <cellStyle name="Обычный 2 3 5 4 3" xfId="3678"/>
    <cellStyle name="Обычный 2 3 5 4 3 2" xfId="7902"/>
    <cellStyle name="Обычный 2 3 5 4 3 2 2" xfId="16350"/>
    <cellStyle name="Обычный 2 3 5 4 3 2 2 2" xfId="33247"/>
    <cellStyle name="Обычный 2 3 5 4 3 2 3" xfId="24799"/>
    <cellStyle name="Обычный 2 3 5 4 3 3" xfId="12126"/>
    <cellStyle name="Обычный 2 3 5 4 3 3 2" xfId="29023"/>
    <cellStyle name="Обычный 2 3 5 4 3 4" xfId="20575"/>
    <cellStyle name="Обычный 2 3 5 4 4" xfId="5086"/>
    <cellStyle name="Обычный 2 3 5 4 4 2" xfId="13534"/>
    <cellStyle name="Обычный 2 3 5 4 4 2 2" xfId="30431"/>
    <cellStyle name="Обычный 2 3 5 4 4 3" xfId="21983"/>
    <cellStyle name="Обычный 2 3 5 4 5" xfId="9310"/>
    <cellStyle name="Обычный 2 3 5 4 5 2" xfId="26207"/>
    <cellStyle name="Обычный 2 3 5 4 6" xfId="17759"/>
    <cellStyle name="Обычный 2 3 5 5" xfId="1566"/>
    <cellStyle name="Обычный 2 3 5 5 2" xfId="5790"/>
    <cellStyle name="Обычный 2 3 5 5 2 2" xfId="14238"/>
    <cellStyle name="Обычный 2 3 5 5 2 2 2" xfId="31135"/>
    <cellStyle name="Обычный 2 3 5 5 2 3" xfId="22687"/>
    <cellStyle name="Обычный 2 3 5 5 3" xfId="10014"/>
    <cellStyle name="Обычный 2 3 5 5 3 2" xfId="26911"/>
    <cellStyle name="Обычный 2 3 5 5 4" xfId="18463"/>
    <cellStyle name="Обычный 2 3 5 6" xfId="2974"/>
    <cellStyle name="Обычный 2 3 5 6 2" xfId="7198"/>
    <cellStyle name="Обычный 2 3 5 6 2 2" xfId="15646"/>
    <cellStyle name="Обычный 2 3 5 6 2 2 2" xfId="32543"/>
    <cellStyle name="Обычный 2 3 5 6 2 3" xfId="24095"/>
    <cellStyle name="Обычный 2 3 5 6 3" xfId="11422"/>
    <cellStyle name="Обычный 2 3 5 6 3 2" xfId="28319"/>
    <cellStyle name="Обычный 2 3 5 6 4" xfId="19871"/>
    <cellStyle name="Обычный 2 3 5 7" xfId="4382"/>
    <cellStyle name="Обычный 2 3 5 7 2" xfId="12830"/>
    <cellStyle name="Обычный 2 3 5 7 2 2" xfId="29727"/>
    <cellStyle name="Обычный 2 3 5 7 3" xfId="21279"/>
    <cellStyle name="Обычный 2 3 5 8" xfId="8606"/>
    <cellStyle name="Обычный 2 3 5 8 2" xfId="25503"/>
    <cellStyle name="Обычный 2 3 5 9" xfId="17055"/>
    <cellStyle name="Обычный 2 3 6" xfId="71"/>
    <cellStyle name="Обычный 2 3 6 2" xfId="485"/>
    <cellStyle name="Обычный 2 3 6 2 2" xfId="1216"/>
    <cellStyle name="Обычный 2 3 6 2 2 2" xfId="2624"/>
    <cellStyle name="Обычный 2 3 6 2 2 2 2" xfId="6848"/>
    <cellStyle name="Обычный 2 3 6 2 2 2 2 2" xfId="15296"/>
    <cellStyle name="Обычный 2 3 6 2 2 2 2 2 2" xfId="32193"/>
    <cellStyle name="Обычный 2 3 6 2 2 2 2 3" xfId="23745"/>
    <cellStyle name="Обычный 2 3 6 2 2 2 3" xfId="11072"/>
    <cellStyle name="Обычный 2 3 6 2 2 2 3 2" xfId="27969"/>
    <cellStyle name="Обычный 2 3 6 2 2 2 4" xfId="19521"/>
    <cellStyle name="Обычный 2 3 6 2 2 3" xfId="4032"/>
    <cellStyle name="Обычный 2 3 6 2 2 3 2" xfId="8256"/>
    <cellStyle name="Обычный 2 3 6 2 2 3 2 2" xfId="16704"/>
    <cellStyle name="Обычный 2 3 6 2 2 3 2 2 2" xfId="33601"/>
    <cellStyle name="Обычный 2 3 6 2 2 3 2 3" xfId="25153"/>
    <cellStyle name="Обычный 2 3 6 2 2 3 3" xfId="12480"/>
    <cellStyle name="Обычный 2 3 6 2 2 3 3 2" xfId="29377"/>
    <cellStyle name="Обычный 2 3 6 2 2 3 4" xfId="20929"/>
    <cellStyle name="Обычный 2 3 6 2 2 4" xfId="5440"/>
    <cellStyle name="Обычный 2 3 6 2 2 4 2" xfId="13888"/>
    <cellStyle name="Обычный 2 3 6 2 2 4 2 2" xfId="30785"/>
    <cellStyle name="Обычный 2 3 6 2 2 4 3" xfId="22337"/>
    <cellStyle name="Обычный 2 3 6 2 2 5" xfId="9664"/>
    <cellStyle name="Обычный 2 3 6 2 2 5 2" xfId="26561"/>
    <cellStyle name="Обычный 2 3 6 2 2 6" xfId="18113"/>
    <cellStyle name="Обычный 2 3 6 2 3" xfId="1920"/>
    <cellStyle name="Обычный 2 3 6 2 3 2" xfId="6144"/>
    <cellStyle name="Обычный 2 3 6 2 3 2 2" xfId="14592"/>
    <cellStyle name="Обычный 2 3 6 2 3 2 2 2" xfId="31489"/>
    <cellStyle name="Обычный 2 3 6 2 3 2 3" xfId="23041"/>
    <cellStyle name="Обычный 2 3 6 2 3 3" xfId="10368"/>
    <cellStyle name="Обычный 2 3 6 2 3 3 2" xfId="27265"/>
    <cellStyle name="Обычный 2 3 6 2 3 4" xfId="18817"/>
    <cellStyle name="Обычный 2 3 6 2 4" xfId="3328"/>
    <cellStyle name="Обычный 2 3 6 2 4 2" xfId="7552"/>
    <cellStyle name="Обычный 2 3 6 2 4 2 2" xfId="16000"/>
    <cellStyle name="Обычный 2 3 6 2 4 2 2 2" xfId="32897"/>
    <cellStyle name="Обычный 2 3 6 2 4 2 3" xfId="24449"/>
    <cellStyle name="Обычный 2 3 6 2 4 3" xfId="11776"/>
    <cellStyle name="Обычный 2 3 6 2 4 3 2" xfId="28673"/>
    <cellStyle name="Обычный 2 3 6 2 4 4" xfId="20225"/>
    <cellStyle name="Обычный 2 3 6 2 5" xfId="4736"/>
    <cellStyle name="Обычный 2 3 6 2 5 2" xfId="13184"/>
    <cellStyle name="Обычный 2 3 6 2 5 2 2" xfId="30081"/>
    <cellStyle name="Обычный 2 3 6 2 5 3" xfId="21633"/>
    <cellStyle name="Обычный 2 3 6 2 6" xfId="8960"/>
    <cellStyle name="Обычный 2 3 6 2 6 2" xfId="25857"/>
    <cellStyle name="Обычный 2 3 6 2 7" xfId="17409"/>
    <cellStyle name="Обычный 2 3 6 2 8" xfId="34306"/>
    <cellStyle name="Обычный 2 3 6 3" xfId="864"/>
    <cellStyle name="Обычный 2 3 6 3 2" xfId="2272"/>
    <cellStyle name="Обычный 2 3 6 3 2 2" xfId="6496"/>
    <cellStyle name="Обычный 2 3 6 3 2 2 2" xfId="14944"/>
    <cellStyle name="Обычный 2 3 6 3 2 2 2 2" xfId="31841"/>
    <cellStyle name="Обычный 2 3 6 3 2 2 3" xfId="23393"/>
    <cellStyle name="Обычный 2 3 6 3 2 3" xfId="10720"/>
    <cellStyle name="Обычный 2 3 6 3 2 3 2" xfId="27617"/>
    <cellStyle name="Обычный 2 3 6 3 2 4" xfId="19169"/>
    <cellStyle name="Обычный 2 3 6 3 3" xfId="3680"/>
    <cellStyle name="Обычный 2 3 6 3 3 2" xfId="7904"/>
    <cellStyle name="Обычный 2 3 6 3 3 2 2" xfId="16352"/>
    <cellStyle name="Обычный 2 3 6 3 3 2 2 2" xfId="33249"/>
    <cellStyle name="Обычный 2 3 6 3 3 2 3" xfId="24801"/>
    <cellStyle name="Обычный 2 3 6 3 3 3" xfId="12128"/>
    <cellStyle name="Обычный 2 3 6 3 3 3 2" xfId="29025"/>
    <cellStyle name="Обычный 2 3 6 3 3 4" xfId="20577"/>
    <cellStyle name="Обычный 2 3 6 3 4" xfId="5088"/>
    <cellStyle name="Обычный 2 3 6 3 4 2" xfId="13536"/>
    <cellStyle name="Обычный 2 3 6 3 4 2 2" xfId="30433"/>
    <cellStyle name="Обычный 2 3 6 3 4 3" xfId="21985"/>
    <cellStyle name="Обычный 2 3 6 3 5" xfId="9312"/>
    <cellStyle name="Обычный 2 3 6 3 5 2" xfId="26209"/>
    <cellStyle name="Обычный 2 3 6 3 6" xfId="17761"/>
    <cellStyle name="Обычный 2 3 6 4" xfId="1568"/>
    <cellStyle name="Обычный 2 3 6 4 2" xfId="5792"/>
    <cellStyle name="Обычный 2 3 6 4 2 2" xfId="14240"/>
    <cellStyle name="Обычный 2 3 6 4 2 2 2" xfId="31137"/>
    <cellStyle name="Обычный 2 3 6 4 2 3" xfId="22689"/>
    <cellStyle name="Обычный 2 3 6 4 3" xfId="10016"/>
    <cellStyle name="Обычный 2 3 6 4 3 2" xfId="26913"/>
    <cellStyle name="Обычный 2 3 6 4 4" xfId="18465"/>
    <cellStyle name="Обычный 2 3 6 5" xfId="2976"/>
    <cellStyle name="Обычный 2 3 6 5 2" xfId="7200"/>
    <cellStyle name="Обычный 2 3 6 5 2 2" xfId="15648"/>
    <cellStyle name="Обычный 2 3 6 5 2 2 2" xfId="32545"/>
    <cellStyle name="Обычный 2 3 6 5 2 3" xfId="24097"/>
    <cellStyle name="Обычный 2 3 6 5 3" xfId="11424"/>
    <cellStyle name="Обычный 2 3 6 5 3 2" xfId="28321"/>
    <cellStyle name="Обычный 2 3 6 5 4" xfId="19873"/>
    <cellStyle name="Обычный 2 3 6 6" xfId="4384"/>
    <cellStyle name="Обычный 2 3 6 6 2" xfId="12832"/>
    <cellStyle name="Обычный 2 3 6 6 2 2" xfId="29729"/>
    <cellStyle name="Обычный 2 3 6 6 3" xfId="21281"/>
    <cellStyle name="Обычный 2 3 6 7" xfId="8608"/>
    <cellStyle name="Обычный 2 3 6 7 2" xfId="25505"/>
    <cellStyle name="Обычный 2 3 6 8" xfId="17057"/>
    <cellStyle name="Обычный 2 3 6 9" xfId="33954"/>
    <cellStyle name="Обычный 2 3 7" xfId="454"/>
    <cellStyle name="Обычный 2 3 7 2" xfId="1185"/>
    <cellStyle name="Обычный 2 3 7 2 2" xfId="2593"/>
    <cellStyle name="Обычный 2 3 7 2 2 2" xfId="6817"/>
    <cellStyle name="Обычный 2 3 7 2 2 2 2" xfId="15265"/>
    <cellStyle name="Обычный 2 3 7 2 2 2 2 2" xfId="32162"/>
    <cellStyle name="Обычный 2 3 7 2 2 2 3" xfId="23714"/>
    <cellStyle name="Обычный 2 3 7 2 2 3" xfId="11041"/>
    <cellStyle name="Обычный 2 3 7 2 2 3 2" xfId="27938"/>
    <cellStyle name="Обычный 2 3 7 2 2 4" xfId="19490"/>
    <cellStyle name="Обычный 2 3 7 2 3" xfId="4001"/>
    <cellStyle name="Обычный 2 3 7 2 3 2" xfId="8225"/>
    <cellStyle name="Обычный 2 3 7 2 3 2 2" xfId="16673"/>
    <cellStyle name="Обычный 2 3 7 2 3 2 2 2" xfId="33570"/>
    <cellStyle name="Обычный 2 3 7 2 3 2 3" xfId="25122"/>
    <cellStyle name="Обычный 2 3 7 2 3 3" xfId="12449"/>
    <cellStyle name="Обычный 2 3 7 2 3 3 2" xfId="29346"/>
    <cellStyle name="Обычный 2 3 7 2 3 4" xfId="20898"/>
    <cellStyle name="Обычный 2 3 7 2 4" xfId="5409"/>
    <cellStyle name="Обычный 2 3 7 2 4 2" xfId="13857"/>
    <cellStyle name="Обычный 2 3 7 2 4 2 2" xfId="30754"/>
    <cellStyle name="Обычный 2 3 7 2 4 3" xfId="22306"/>
    <cellStyle name="Обычный 2 3 7 2 5" xfId="9633"/>
    <cellStyle name="Обычный 2 3 7 2 5 2" xfId="26530"/>
    <cellStyle name="Обычный 2 3 7 2 6" xfId="18082"/>
    <cellStyle name="Обычный 2 3 7 3" xfId="1889"/>
    <cellStyle name="Обычный 2 3 7 3 2" xfId="6113"/>
    <cellStyle name="Обычный 2 3 7 3 2 2" xfId="14561"/>
    <cellStyle name="Обычный 2 3 7 3 2 2 2" xfId="31458"/>
    <cellStyle name="Обычный 2 3 7 3 2 3" xfId="23010"/>
    <cellStyle name="Обычный 2 3 7 3 3" xfId="10337"/>
    <cellStyle name="Обычный 2 3 7 3 3 2" xfId="27234"/>
    <cellStyle name="Обычный 2 3 7 3 4" xfId="18786"/>
    <cellStyle name="Обычный 2 3 7 4" xfId="3297"/>
    <cellStyle name="Обычный 2 3 7 4 2" xfId="7521"/>
    <cellStyle name="Обычный 2 3 7 4 2 2" xfId="15969"/>
    <cellStyle name="Обычный 2 3 7 4 2 2 2" xfId="32866"/>
    <cellStyle name="Обычный 2 3 7 4 2 3" xfId="24418"/>
    <cellStyle name="Обычный 2 3 7 4 3" xfId="11745"/>
    <cellStyle name="Обычный 2 3 7 4 3 2" xfId="28642"/>
    <cellStyle name="Обычный 2 3 7 4 4" xfId="20194"/>
    <cellStyle name="Обычный 2 3 7 5" xfId="4705"/>
    <cellStyle name="Обычный 2 3 7 5 2" xfId="13153"/>
    <cellStyle name="Обычный 2 3 7 5 2 2" xfId="30050"/>
    <cellStyle name="Обычный 2 3 7 5 3" xfId="21602"/>
    <cellStyle name="Обычный 2 3 7 6" xfId="8929"/>
    <cellStyle name="Обычный 2 3 7 6 2" xfId="25826"/>
    <cellStyle name="Обычный 2 3 7 7" xfId="17378"/>
    <cellStyle name="Обычный 2 3 7 8" xfId="34275"/>
    <cellStyle name="Обычный 2 3 8" xfId="833"/>
    <cellStyle name="Обычный 2 3 8 2" xfId="2241"/>
    <cellStyle name="Обычный 2 3 8 2 2" xfId="6465"/>
    <cellStyle name="Обычный 2 3 8 2 2 2" xfId="14913"/>
    <cellStyle name="Обычный 2 3 8 2 2 2 2" xfId="31810"/>
    <cellStyle name="Обычный 2 3 8 2 2 3" xfId="23362"/>
    <cellStyle name="Обычный 2 3 8 2 3" xfId="10689"/>
    <cellStyle name="Обычный 2 3 8 2 3 2" xfId="27586"/>
    <cellStyle name="Обычный 2 3 8 2 4" xfId="19138"/>
    <cellStyle name="Обычный 2 3 8 3" xfId="3649"/>
    <cellStyle name="Обычный 2 3 8 3 2" xfId="7873"/>
    <cellStyle name="Обычный 2 3 8 3 2 2" xfId="16321"/>
    <cellStyle name="Обычный 2 3 8 3 2 2 2" xfId="33218"/>
    <cellStyle name="Обычный 2 3 8 3 2 3" xfId="24770"/>
    <cellStyle name="Обычный 2 3 8 3 3" xfId="12097"/>
    <cellStyle name="Обычный 2 3 8 3 3 2" xfId="28994"/>
    <cellStyle name="Обычный 2 3 8 3 4" xfId="20546"/>
    <cellStyle name="Обычный 2 3 8 4" xfId="5057"/>
    <cellStyle name="Обычный 2 3 8 4 2" xfId="13505"/>
    <cellStyle name="Обычный 2 3 8 4 2 2" xfId="30402"/>
    <cellStyle name="Обычный 2 3 8 4 3" xfId="21954"/>
    <cellStyle name="Обычный 2 3 8 5" xfId="9281"/>
    <cellStyle name="Обычный 2 3 8 5 2" xfId="26178"/>
    <cellStyle name="Обычный 2 3 8 6" xfId="17730"/>
    <cellStyle name="Обычный 2 3 9" xfId="1537"/>
    <cellStyle name="Обычный 2 3 9 2" xfId="5761"/>
    <cellStyle name="Обычный 2 3 9 2 2" xfId="14209"/>
    <cellStyle name="Обычный 2 3 9 2 2 2" xfId="31106"/>
    <cellStyle name="Обычный 2 3 9 2 3" xfId="22658"/>
    <cellStyle name="Обычный 2 3 9 3" xfId="9985"/>
    <cellStyle name="Обычный 2 3 9 3 2" xfId="26882"/>
    <cellStyle name="Обычный 2 3 9 4" xfId="18434"/>
    <cellStyle name="Обычный 2 3_Отчет за 2015 год" xfId="72"/>
    <cellStyle name="Обычный 2 4" xfId="73"/>
    <cellStyle name="Обычный 2 4 10" xfId="4385"/>
    <cellStyle name="Обычный 2 4 10 2" xfId="12833"/>
    <cellStyle name="Обычный 2 4 10 2 2" xfId="29730"/>
    <cellStyle name="Обычный 2 4 10 3" xfId="21282"/>
    <cellStyle name="Обычный 2 4 11" xfId="8609"/>
    <cellStyle name="Обычный 2 4 11 2" xfId="25506"/>
    <cellStyle name="Обычный 2 4 12" xfId="17058"/>
    <cellStyle name="Обычный 2 4 13" xfId="33955"/>
    <cellStyle name="Обычный 2 4 2" xfId="74"/>
    <cellStyle name="Обычный 2 4 2 10" xfId="8610"/>
    <cellStyle name="Обычный 2 4 2 10 2" xfId="25507"/>
    <cellStyle name="Обычный 2 4 2 11" xfId="17059"/>
    <cellStyle name="Обычный 2 4 2 12" xfId="33956"/>
    <cellStyle name="Обычный 2 4 2 2" xfId="75"/>
    <cellStyle name="Обычный 2 4 2 2 10" xfId="17060"/>
    <cellStyle name="Обычный 2 4 2 2 11" xfId="33957"/>
    <cellStyle name="Обычный 2 4 2 2 2" xfId="76"/>
    <cellStyle name="Обычный 2 4 2 2 2 10" xfId="33958"/>
    <cellStyle name="Обычный 2 4 2 2 2 2" xfId="77"/>
    <cellStyle name="Обычный 2 4 2 2 2 2 2" xfId="490"/>
    <cellStyle name="Обычный 2 4 2 2 2 2 2 2" xfId="1221"/>
    <cellStyle name="Обычный 2 4 2 2 2 2 2 2 2" xfId="2629"/>
    <cellStyle name="Обычный 2 4 2 2 2 2 2 2 2 2" xfId="6853"/>
    <cellStyle name="Обычный 2 4 2 2 2 2 2 2 2 2 2" xfId="15301"/>
    <cellStyle name="Обычный 2 4 2 2 2 2 2 2 2 2 2 2" xfId="32198"/>
    <cellStyle name="Обычный 2 4 2 2 2 2 2 2 2 2 3" xfId="23750"/>
    <cellStyle name="Обычный 2 4 2 2 2 2 2 2 2 3" xfId="11077"/>
    <cellStyle name="Обычный 2 4 2 2 2 2 2 2 2 3 2" xfId="27974"/>
    <cellStyle name="Обычный 2 4 2 2 2 2 2 2 2 4" xfId="19526"/>
    <cellStyle name="Обычный 2 4 2 2 2 2 2 2 3" xfId="4037"/>
    <cellStyle name="Обычный 2 4 2 2 2 2 2 2 3 2" xfId="8261"/>
    <cellStyle name="Обычный 2 4 2 2 2 2 2 2 3 2 2" xfId="16709"/>
    <cellStyle name="Обычный 2 4 2 2 2 2 2 2 3 2 2 2" xfId="33606"/>
    <cellStyle name="Обычный 2 4 2 2 2 2 2 2 3 2 3" xfId="25158"/>
    <cellStyle name="Обычный 2 4 2 2 2 2 2 2 3 3" xfId="12485"/>
    <cellStyle name="Обычный 2 4 2 2 2 2 2 2 3 3 2" xfId="29382"/>
    <cellStyle name="Обычный 2 4 2 2 2 2 2 2 3 4" xfId="20934"/>
    <cellStyle name="Обычный 2 4 2 2 2 2 2 2 4" xfId="5445"/>
    <cellStyle name="Обычный 2 4 2 2 2 2 2 2 4 2" xfId="13893"/>
    <cellStyle name="Обычный 2 4 2 2 2 2 2 2 4 2 2" xfId="30790"/>
    <cellStyle name="Обычный 2 4 2 2 2 2 2 2 4 3" xfId="22342"/>
    <cellStyle name="Обычный 2 4 2 2 2 2 2 2 5" xfId="9669"/>
    <cellStyle name="Обычный 2 4 2 2 2 2 2 2 5 2" xfId="26566"/>
    <cellStyle name="Обычный 2 4 2 2 2 2 2 2 6" xfId="18118"/>
    <cellStyle name="Обычный 2 4 2 2 2 2 2 3" xfId="1925"/>
    <cellStyle name="Обычный 2 4 2 2 2 2 2 3 2" xfId="6149"/>
    <cellStyle name="Обычный 2 4 2 2 2 2 2 3 2 2" xfId="14597"/>
    <cellStyle name="Обычный 2 4 2 2 2 2 2 3 2 2 2" xfId="31494"/>
    <cellStyle name="Обычный 2 4 2 2 2 2 2 3 2 3" xfId="23046"/>
    <cellStyle name="Обычный 2 4 2 2 2 2 2 3 3" xfId="10373"/>
    <cellStyle name="Обычный 2 4 2 2 2 2 2 3 3 2" xfId="27270"/>
    <cellStyle name="Обычный 2 4 2 2 2 2 2 3 4" xfId="18822"/>
    <cellStyle name="Обычный 2 4 2 2 2 2 2 4" xfId="3333"/>
    <cellStyle name="Обычный 2 4 2 2 2 2 2 4 2" xfId="7557"/>
    <cellStyle name="Обычный 2 4 2 2 2 2 2 4 2 2" xfId="16005"/>
    <cellStyle name="Обычный 2 4 2 2 2 2 2 4 2 2 2" xfId="32902"/>
    <cellStyle name="Обычный 2 4 2 2 2 2 2 4 2 3" xfId="24454"/>
    <cellStyle name="Обычный 2 4 2 2 2 2 2 4 3" xfId="11781"/>
    <cellStyle name="Обычный 2 4 2 2 2 2 2 4 3 2" xfId="28678"/>
    <cellStyle name="Обычный 2 4 2 2 2 2 2 4 4" xfId="20230"/>
    <cellStyle name="Обычный 2 4 2 2 2 2 2 5" xfId="4741"/>
    <cellStyle name="Обычный 2 4 2 2 2 2 2 5 2" xfId="13189"/>
    <cellStyle name="Обычный 2 4 2 2 2 2 2 5 2 2" xfId="30086"/>
    <cellStyle name="Обычный 2 4 2 2 2 2 2 5 3" xfId="21638"/>
    <cellStyle name="Обычный 2 4 2 2 2 2 2 6" xfId="8965"/>
    <cellStyle name="Обычный 2 4 2 2 2 2 2 6 2" xfId="25862"/>
    <cellStyle name="Обычный 2 4 2 2 2 2 2 7" xfId="17414"/>
    <cellStyle name="Обычный 2 4 2 2 2 2 2 8" xfId="34311"/>
    <cellStyle name="Обычный 2 4 2 2 2 2 3" xfId="869"/>
    <cellStyle name="Обычный 2 4 2 2 2 2 3 2" xfId="2277"/>
    <cellStyle name="Обычный 2 4 2 2 2 2 3 2 2" xfId="6501"/>
    <cellStyle name="Обычный 2 4 2 2 2 2 3 2 2 2" xfId="14949"/>
    <cellStyle name="Обычный 2 4 2 2 2 2 3 2 2 2 2" xfId="31846"/>
    <cellStyle name="Обычный 2 4 2 2 2 2 3 2 2 3" xfId="23398"/>
    <cellStyle name="Обычный 2 4 2 2 2 2 3 2 3" xfId="10725"/>
    <cellStyle name="Обычный 2 4 2 2 2 2 3 2 3 2" xfId="27622"/>
    <cellStyle name="Обычный 2 4 2 2 2 2 3 2 4" xfId="19174"/>
    <cellStyle name="Обычный 2 4 2 2 2 2 3 3" xfId="3685"/>
    <cellStyle name="Обычный 2 4 2 2 2 2 3 3 2" xfId="7909"/>
    <cellStyle name="Обычный 2 4 2 2 2 2 3 3 2 2" xfId="16357"/>
    <cellStyle name="Обычный 2 4 2 2 2 2 3 3 2 2 2" xfId="33254"/>
    <cellStyle name="Обычный 2 4 2 2 2 2 3 3 2 3" xfId="24806"/>
    <cellStyle name="Обычный 2 4 2 2 2 2 3 3 3" xfId="12133"/>
    <cellStyle name="Обычный 2 4 2 2 2 2 3 3 3 2" xfId="29030"/>
    <cellStyle name="Обычный 2 4 2 2 2 2 3 3 4" xfId="20582"/>
    <cellStyle name="Обычный 2 4 2 2 2 2 3 4" xfId="5093"/>
    <cellStyle name="Обычный 2 4 2 2 2 2 3 4 2" xfId="13541"/>
    <cellStyle name="Обычный 2 4 2 2 2 2 3 4 2 2" xfId="30438"/>
    <cellStyle name="Обычный 2 4 2 2 2 2 3 4 3" xfId="21990"/>
    <cellStyle name="Обычный 2 4 2 2 2 2 3 5" xfId="9317"/>
    <cellStyle name="Обычный 2 4 2 2 2 2 3 5 2" xfId="26214"/>
    <cellStyle name="Обычный 2 4 2 2 2 2 3 6" xfId="17766"/>
    <cellStyle name="Обычный 2 4 2 2 2 2 4" xfId="1573"/>
    <cellStyle name="Обычный 2 4 2 2 2 2 4 2" xfId="5797"/>
    <cellStyle name="Обычный 2 4 2 2 2 2 4 2 2" xfId="14245"/>
    <cellStyle name="Обычный 2 4 2 2 2 2 4 2 2 2" xfId="31142"/>
    <cellStyle name="Обычный 2 4 2 2 2 2 4 2 3" xfId="22694"/>
    <cellStyle name="Обычный 2 4 2 2 2 2 4 3" xfId="10021"/>
    <cellStyle name="Обычный 2 4 2 2 2 2 4 3 2" xfId="26918"/>
    <cellStyle name="Обычный 2 4 2 2 2 2 4 4" xfId="18470"/>
    <cellStyle name="Обычный 2 4 2 2 2 2 5" xfId="2981"/>
    <cellStyle name="Обычный 2 4 2 2 2 2 5 2" xfId="7205"/>
    <cellStyle name="Обычный 2 4 2 2 2 2 5 2 2" xfId="15653"/>
    <cellStyle name="Обычный 2 4 2 2 2 2 5 2 2 2" xfId="32550"/>
    <cellStyle name="Обычный 2 4 2 2 2 2 5 2 3" xfId="24102"/>
    <cellStyle name="Обычный 2 4 2 2 2 2 5 3" xfId="11429"/>
    <cellStyle name="Обычный 2 4 2 2 2 2 5 3 2" xfId="28326"/>
    <cellStyle name="Обычный 2 4 2 2 2 2 5 4" xfId="19878"/>
    <cellStyle name="Обычный 2 4 2 2 2 2 6" xfId="4389"/>
    <cellStyle name="Обычный 2 4 2 2 2 2 6 2" xfId="12837"/>
    <cellStyle name="Обычный 2 4 2 2 2 2 6 2 2" xfId="29734"/>
    <cellStyle name="Обычный 2 4 2 2 2 2 6 3" xfId="21286"/>
    <cellStyle name="Обычный 2 4 2 2 2 2 7" xfId="8613"/>
    <cellStyle name="Обычный 2 4 2 2 2 2 7 2" xfId="25510"/>
    <cellStyle name="Обычный 2 4 2 2 2 2 8" xfId="17062"/>
    <cellStyle name="Обычный 2 4 2 2 2 2 9" xfId="33959"/>
    <cellStyle name="Обычный 2 4 2 2 2 3" xfId="489"/>
    <cellStyle name="Обычный 2 4 2 2 2 3 2" xfId="1220"/>
    <cellStyle name="Обычный 2 4 2 2 2 3 2 2" xfId="2628"/>
    <cellStyle name="Обычный 2 4 2 2 2 3 2 2 2" xfId="6852"/>
    <cellStyle name="Обычный 2 4 2 2 2 3 2 2 2 2" xfId="15300"/>
    <cellStyle name="Обычный 2 4 2 2 2 3 2 2 2 2 2" xfId="32197"/>
    <cellStyle name="Обычный 2 4 2 2 2 3 2 2 2 3" xfId="23749"/>
    <cellStyle name="Обычный 2 4 2 2 2 3 2 2 3" xfId="11076"/>
    <cellStyle name="Обычный 2 4 2 2 2 3 2 2 3 2" xfId="27973"/>
    <cellStyle name="Обычный 2 4 2 2 2 3 2 2 4" xfId="19525"/>
    <cellStyle name="Обычный 2 4 2 2 2 3 2 3" xfId="4036"/>
    <cellStyle name="Обычный 2 4 2 2 2 3 2 3 2" xfId="8260"/>
    <cellStyle name="Обычный 2 4 2 2 2 3 2 3 2 2" xfId="16708"/>
    <cellStyle name="Обычный 2 4 2 2 2 3 2 3 2 2 2" xfId="33605"/>
    <cellStyle name="Обычный 2 4 2 2 2 3 2 3 2 3" xfId="25157"/>
    <cellStyle name="Обычный 2 4 2 2 2 3 2 3 3" xfId="12484"/>
    <cellStyle name="Обычный 2 4 2 2 2 3 2 3 3 2" xfId="29381"/>
    <cellStyle name="Обычный 2 4 2 2 2 3 2 3 4" xfId="20933"/>
    <cellStyle name="Обычный 2 4 2 2 2 3 2 4" xfId="5444"/>
    <cellStyle name="Обычный 2 4 2 2 2 3 2 4 2" xfId="13892"/>
    <cellStyle name="Обычный 2 4 2 2 2 3 2 4 2 2" xfId="30789"/>
    <cellStyle name="Обычный 2 4 2 2 2 3 2 4 3" xfId="22341"/>
    <cellStyle name="Обычный 2 4 2 2 2 3 2 5" xfId="9668"/>
    <cellStyle name="Обычный 2 4 2 2 2 3 2 5 2" xfId="26565"/>
    <cellStyle name="Обычный 2 4 2 2 2 3 2 6" xfId="18117"/>
    <cellStyle name="Обычный 2 4 2 2 2 3 3" xfId="1924"/>
    <cellStyle name="Обычный 2 4 2 2 2 3 3 2" xfId="6148"/>
    <cellStyle name="Обычный 2 4 2 2 2 3 3 2 2" xfId="14596"/>
    <cellStyle name="Обычный 2 4 2 2 2 3 3 2 2 2" xfId="31493"/>
    <cellStyle name="Обычный 2 4 2 2 2 3 3 2 3" xfId="23045"/>
    <cellStyle name="Обычный 2 4 2 2 2 3 3 3" xfId="10372"/>
    <cellStyle name="Обычный 2 4 2 2 2 3 3 3 2" xfId="27269"/>
    <cellStyle name="Обычный 2 4 2 2 2 3 3 4" xfId="18821"/>
    <cellStyle name="Обычный 2 4 2 2 2 3 4" xfId="3332"/>
    <cellStyle name="Обычный 2 4 2 2 2 3 4 2" xfId="7556"/>
    <cellStyle name="Обычный 2 4 2 2 2 3 4 2 2" xfId="16004"/>
    <cellStyle name="Обычный 2 4 2 2 2 3 4 2 2 2" xfId="32901"/>
    <cellStyle name="Обычный 2 4 2 2 2 3 4 2 3" xfId="24453"/>
    <cellStyle name="Обычный 2 4 2 2 2 3 4 3" xfId="11780"/>
    <cellStyle name="Обычный 2 4 2 2 2 3 4 3 2" xfId="28677"/>
    <cellStyle name="Обычный 2 4 2 2 2 3 4 4" xfId="20229"/>
    <cellStyle name="Обычный 2 4 2 2 2 3 5" xfId="4740"/>
    <cellStyle name="Обычный 2 4 2 2 2 3 5 2" xfId="13188"/>
    <cellStyle name="Обычный 2 4 2 2 2 3 5 2 2" xfId="30085"/>
    <cellStyle name="Обычный 2 4 2 2 2 3 5 3" xfId="21637"/>
    <cellStyle name="Обычный 2 4 2 2 2 3 6" xfId="8964"/>
    <cellStyle name="Обычный 2 4 2 2 2 3 6 2" xfId="25861"/>
    <cellStyle name="Обычный 2 4 2 2 2 3 7" xfId="17413"/>
    <cellStyle name="Обычный 2 4 2 2 2 3 8" xfId="34310"/>
    <cellStyle name="Обычный 2 4 2 2 2 4" xfId="868"/>
    <cellStyle name="Обычный 2 4 2 2 2 4 2" xfId="2276"/>
    <cellStyle name="Обычный 2 4 2 2 2 4 2 2" xfId="6500"/>
    <cellStyle name="Обычный 2 4 2 2 2 4 2 2 2" xfId="14948"/>
    <cellStyle name="Обычный 2 4 2 2 2 4 2 2 2 2" xfId="31845"/>
    <cellStyle name="Обычный 2 4 2 2 2 4 2 2 3" xfId="23397"/>
    <cellStyle name="Обычный 2 4 2 2 2 4 2 3" xfId="10724"/>
    <cellStyle name="Обычный 2 4 2 2 2 4 2 3 2" xfId="27621"/>
    <cellStyle name="Обычный 2 4 2 2 2 4 2 4" xfId="19173"/>
    <cellStyle name="Обычный 2 4 2 2 2 4 3" xfId="3684"/>
    <cellStyle name="Обычный 2 4 2 2 2 4 3 2" xfId="7908"/>
    <cellStyle name="Обычный 2 4 2 2 2 4 3 2 2" xfId="16356"/>
    <cellStyle name="Обычный 2 4 2 2 2 4 3 2 2 2" xfId="33253"/>
    <cellStyle name="Обычный 2 4 2 2 2 4 3 2 3" xfId="24805"/>
    <cellStyle name="Обычный 2 4 2 2 2 4 3 3" xfId="12132"/>
    <cellStyle name="Обычный 2 4 2 2 2 4 3 3 2" xfId="29029"/>
    <cellStyle name="Обычный 2 4 2 2 2 4 3 4" xfId="20581"/>
    <cellStyle name="Обычный 2 4 2 2 2 4 4" xfId="5092"/>
    <cellStyle name="Обычный 2 4 2 2 2 4 4 2" xfId="13540"/>
    <cellStyle name="Обычный 2 4 2 2 2 4 4 2 2" xfId="30437"/>
    <cellStyle name="Обычный 2 4 2 2 2 4 4 3" xfId="21989"/>
    <cellStyle name="Обычный 2 4 2 2 2 4 5" xfId="9316"/>
    <cellStyle name="Обычный 2 4 2 2 2 4 5 2" xfId="26213"/>
    <cellStyle name="Обычный 2 4 2 2 2 4 6" xfId="17765"/>
    <cellStyle name="Обычный 2 4 2 2 2 5" xfId="1572"/>
    <cellStyle name="Обычный 2 4 2 2 2 5 2" xfId="5796"/>
    <cellStyle name="Обычный 2 4 2 2 2 5 2 2" xfId="14244"/>
    <cellStyle name="Обычный 2 4 2 2 2 5 2 2 2" xfId="31141"/>
    <cellStyle name="Обычный 2 4 2 2 2 5 2 3" xfId="22693"/>
    <cellStyle name="Обычный 2 4 2 2 2 5 3" xfId="10020"/>
    <cellStyle name="Обычный 2 4 2 2 2 5 3 2" xfId="26917"/>
    <cellStyle name="Обычный 2 4 2 2 2 5 4" xfId="18469"/>
    <cellStyle name="Обычный 2 4 2 2 2 6" xfId="2980"/>
    <cellStyle name="Обычный 2 4 2 2 2 6 2" xfId="7204"/>
    <cellStyle name="Обычный 2 4 2 2 2 6 2 2" xfId="15652"/>
    <cellStyle name="Обычный 2 4 2 2 2 6 2 2 2" xfId="32549"/>
    <cellStyle name="Обычный 2 4 2 2 2 6 2 3" xfId="24101"/>
    <cellStyle name="Обычный 2 4 2 2 2 6 3" xfId="11428"/>
    <cellStyle name="Обычный 2 4 2 2 2 6 3 2" xfId="28325"/>
    <cellStyle name="Обычный 2 4 2 2 2 6 4" xfId="19877"/>
    <cellStyle name="Обычный 2 4 2 2 2 7" xfId="4388"/>
    <cellStyle name="Обычный 2 4 2 2 2 7 2" xfId="12836"/>
    <cellStyle name="Обычный 2 4 2 2 2 7 2 2" xfId="29733"/>
    <cellStyle name="Обычный 2 4 2 2 2 7 3" xfId="21285"/>
    <cellStyle name="Обычный 2 4 2 2 2 8" xfId="8612"/>
    <cellStyle name="Обычный 2 4 2 2 2 8 2" xfId="25509"/>
    <cellStyle name="Обычный 2 4 2 2 2 9" xfId="17061"/>
    <cellStyle name="Обычный 2 4 2 2 3" xfId="78"/>
    <cellStyle name="Обычный 2 4 2 2 3 2" xfId="491"/>
    <cellStyle name="Обычный 2 4 2 2 3 2 2" xfId="1222"/>
    <cellStyle name="Обычный 2 4 2 2 3 2 2 2" xfId="2630"/>
    <cellStyle name="Обычный 2 4 2 2 3 2 2 2 2" xfId="6854"/>
    <cellStyle name="Обычный 2 4 2 2 3 2 2 2 2 2" xfId="15302"/>
    <cellStyle name="Обычный 2 4 2 2 3 2 2 2 2 2 2" xfId="32199"/>
    <cellStyle name="Обычный 2 4 2 2 3 2 2 2 2 3" xfId="23751"/>
    <cellStyle name="Обычный 2 4 2 2 3 2 2 2 3" xfId="11078"/>
    <cellStyle name="Обычный 2 4 2 2 3 2 2 2 3 2" xfId="27975"/>
    <cellStyle name="Обычный 2 4 2 2 3 2 2 2 4" xfId="19527"/>
    <cellStyle name="Обычный 2 4 2 2 3 2 2 3" xfId="4038"/>
    <cellStyle name="Обычный 2 4 2 2 3 2 2 3 2" xfId="8262"/>
    <cellStyle name="Обычный 2 4 2 2 3 2 2 3 2 2" xfId="16710"/>
    <cellStyle name="Обычный 2 4 2 2 3 2 2 3 2 2 2" xfId="33607"/>
    <cellStyle name="Обычный 2 4 2 2 3 2 2 3 2 3" xfId="25159"/>
    <cellStyle name="Обычный 2 4 2 2 3 2 2 3 3" xfId="12486"/>
    <cellStyle name="Обычный 2 4 2 2 3 2 2 3 3 2" xfId="29383"/>
    <cellStyle name="Обычный 2 4 2 2 3 2 2 3 4" xfId="20935"/>
    <cellStyle name="Обычный 2 4 2 2 3 2 2 4" xfId="5446"/>
    <cellStyle name="Обычный 2 4 2 2 3 2 2 4 2" xfId="13894"/>
    <cellStyle name="Обычный 2 4 2 2 3 2 2 4 2 2" xfId="30791"/>
    <cellStyle name="Обычный 2 4 2 2 3 2 2 4 3" xfId="22343"/>
    <cellStyle name="Обычный 2 4 2 2 3 2 2 5" xfId="9670"/>
    <cellStyle name="Обычный 2 4 2 2 3 2 2 5 2" xfId="26567"/>
    <cellStyle name="Обычный 2 4 2 2 3 2 2 6" xfId="18119"/>
    <cellStyle name="Обычный 2 4 2 2 3 2 3" xfId="1926"/>
    <cellStyle name="Обычный 2 4 2 2 3 2 3 2" xfId="6150"/>
    <cellStyle name="Обычный 2 4 2 2 3 2 3 2 2" xfId="14598"/>
    <cellStyle name="Обычный 2 4 2 2 3 2 3 2 2 2" xfId="31495"/>
    <cellStyle name="Обычный 2 4 2 2 3 2 3 2 3" xfId="23047"/>
    <cellStyle name="Обычный 2 4 2 2 3 2 3 3" xfId="10374"/>
    <cellStyle name="Обычный 2 4 2 2 3 2 3 3 2" xfId="27271"/>
    <cellStyle name="Обычный 2 4 2 2 3 2 3 4" xfId="18823"/>
    <cellStyle name="Обычный 2 4 2 2 3 2 4" xfId="3334"/>
    <cellStyle name="Обычный 2 4 2 2 3 2 4 2" xfId="7558"/>
    <cellStyle name="Обычный 2 4 2 2 3 2 4 2 2" xfId="16006"/>
    <cellStyle name="Обычный 2 4 2 2 3 2 4 2 2 2" xfId="32903"/>
    <cellStyle name="Обычный 2 4 2 2 3 2 4 2 3" xfId="24455"/>
    <cellStyle name="Обычный 2 4 2 2 3 2 4 3" xfId="11782"/>
    <cellStyle name="Обычный 2 4 2 2 3 2 4 3 2" xfId="28679"/>
    <cellStyle name="Обычный 2 4 2 2 3 2 4 4" xfId="20231"/>
    <cellStyle name="Обычный 2 4 2 2 3 2 5" xfId="4742"/>
    <cellStyle name="Обычный 2 4 2 2 3 2 5 2" xfId="13190"/>
    <cellStyle name="Обычный 2 4 2 2 3 2 5 2 2" xfId="30087"/>
    <cellStyle name="Обычный 2 4 2 2 3 2 5 3" xfId="21639"/>
    <cellStyle name="Обычный 2 4 2 2 3 2 6" xfId="8966"/>
    <cellStyle name="Обычный 2 4 2 2 3 2 6 2" xfId="25863"/>
    <cellStyle name="Обычный 2 4 2 2 3 2 7" xfId="17415"/>
    <cellStyle name="Обычный 2 4 2 2 3 2 8" xfId="34312"/>
    <cellStyle name="Обычный 2 4 2 2 3 3" xfId="870"/>
    <cellStyle name="Обычный 2 4 2 2 3 3 2" xfId="2278"/>
    <cellStyle name="Обычный 2 4 2 2 3 3 2 2" xfId="6502"/>
    <cellStyle name="Обычный 2 4 2 2 3 3 2 2 2" xfId="14950"/>
    <cellStyle name="Обычный 2 4 2 2 3 3 2 2 2 2" xfId="31847"/>
    <cellStyle name="Обычный 2 4 2 2 3 3 2 2 3" xfId="23399"/>
    <cellStyle name="Обычный 2 4 2 2 3 3 2 3" xfId="10726"/>
    <cellStyle name="Обычный 2 4 2 2 3 3 2 3 2" xfId="27623"/>
    <cellStyle name="Обычный 2 4 2 2 3 3 2 4" xfId="19175"/>
    <cellStyle name="Обычный 2 4 2 2 3 3 3" xfId="3686"/>
    <cellStyle name="Обычный 2 4 2 2 3 3 3 2" xfId="7910"/>
    <cellStyle name="Обычный 2 4 2 2 3 3 3 2 2" xfId="16358"/>
    <cellStyle name="Обычный 2 4 2 2 3 3 3 2 2 2" xfId="33255"/>
    <cellStyle name="Обычный 2 4 2 2 3 3 3 2 3" xfId="24807"/>
    <cellStyle name="Обычный 2 4 2 2 3 3 3 3" xfId="12134"/>
    <cellStyle name="Обычный 2 4 2 2 3 3 3 3 2" xfId="29031"/>
    <cellStyle name="Обычный 2 4 2 2 3 3 3 4" xfId="20583"/>
    <cellStyle name="Обычный 2 4 2 2 3 3 4" xfId="5094"/>
    <cellStyle name="Обычный 2 4 2 2 3 3 4 2" xfId="13542"/>
    <cellStyle name="Обычный 2 4 2 2 3 3 4 2 2" xfId="30439"/>
    <cellStyle name="Обычный 2 4 2 2 3 3 4 3" xfId="21991"/>
    <cellStyle name="Обычный 2 4 2 2 3 3 5" xfId="9318"/>
    <cellStyle name="Обычный 2 4 2 2 3 3 5 2" xfId="26215"/>
    <cellStyle name="Обычный 2 4 2 2 3 3 6" xfId="17767"/>
    <cellStyle name="Обычный 2 4 2 2 3 4" xfId="1574"/>
    <cellStyle name="Обычный 2 4 2 2 3 4 2" xfId="5798"/>
    <cellStyle name="Обычный 2 4 2 2 3 4 2 2" xfId="14246"/>
    <cellStyle name="Обычный 2 4 2 2 3 4 2 2 2" xfId="31143"/>
    <cellStyle name="Обычный 2 4 2 2 3 4 2 3" xfId="22695"/>
    <cellStyle name="Обычный 2 4 2 2 3 4 3" xfId="10022"/>
    <cellStyle name="Обычный 2 4 2 2 3 4 3 2" xfId="26919"/>
    <cellStyle name="Обычный 2 4 2 2 3 4 4" xfId="18471"/>
    <cellStyle name="Обычный 2 4 2 2 3 5" xfId="2982"/>
    <cellStyle name="Обычный 2 4 2 2 3 5 2" xfId="7206"/>
    <cellStyle name="Обычный 2 4 2 2 3 5 2 2" xfId="15654"/>
    <cellStyle name="Обычный 2 4 2 2 3 5 2 2 2" xfId="32551"/>
    <cellStyle name="Обычный 2 4 2 2 3 5 2 3" xfId="24103"/>
    <cellStyle name="Обычный 2 4 2 2 3 5 3" xfId="11430"/>
    <cellStyle name="Обычный 2 4 2 2 3 5 3 2" xfId="28327"/>
    <cellStyle name="Обычный 2 4 2 2 3 5 4" xfId="19879"/>
    <cellStyle name="Обычный 2 4 2 2 3 6" xfId="4390"/>
    <cellStyle name="Обычный 2 4 2 2 3 6 2" xfId="12838"/>
    <cellStyle name="Обычный 2 4 2 2 3 6 2 2" xfId="29735"/>
    <cellStyle name="Обычный 2 4 2 2 3 6 3" xfId="21287"/>
    <cellStyle name="Обычный 2 4 2 2 3 7" xfId="8614"/>
    <cellStyle name="Обычный 2 4 2 2 3 7 2" xfId="25511"/>
    <cellStyle name="Обычный 2 4 2 2 3 8" xfId="17063"/>
    <cellStyle name="Обычный 2 4 2 2 3 9" xfId="33960"/>
    <cellStyle name="Обычный 2 4 2 2 4" xfId="488"/>
    <cellStyle name="Обычный 2 4 2 2 4 2" xfId="1219"/>
    <cellStyle name="Обычный 2 4 2 2 4 2 2" xfId="2627"/>
    <cellStyle name="Обычный 2 4 2 2 4 2 2 2" xfId="6851"/>
    <cellStyle name="Обычный 2 4 2 2 4 2 2 2 2" xfId="15299"/>
    <cellStyle name="Обычный 2 4 2 2 4 2 2 2 2 2" xfId="32196"/>
    <cellStyle name="Обычный 2 4 2 2 4 2 2 2 3" xfId="23748"/>
    <cellStyle name="Обычный 2 4 2 2 4 2 2 3" xfId="11075"/>
    <cellStyle name="Обычный 2 4 2 2 4 2 2 3 2" xfId="27972"/>
    <cellStyle name="Обычный 2 4 2 2 4 2 2 4" xfId="19524"/>
    <cellStyle name="Обычный 2 4 2 2 4 2 3" xfId="4035"/>
    <cellStyle name="Обычный 2 4 2 2 4 2 3 2" xfId="8259"/>
    <cellStyle name="Обычный 2 4 2 2 4 2 3 2 2" xfId="16707"/>
    <cellStyle name="Обычный 2 4 2 2 4 2 3 2 2 2" xfId="33604"/>
    <cellStyle name="Обычный 2 4 2 2 4 2 3 2 3" xfId="25156"/>
    <cellStyle name="Обычный 2 4 2 2 4 2 3 3" xfId="12483"/>
    <cellStyle name="Обычный 2 4 2 2 4 2 3 3 2" xfId="29380"/>
    <cellStyle name="Обычный 2 4 2 2 4 2 3 4" xfId="20932"/>
    <cellStyle name="Обычный 2 4 2 2 4 2 4" xfId="5443"/>
    <cellStyle name="Обычный 2 4 2 2 4 2 4 2" xfId="13891"/>
    <cellStyle name="Обычный 2 4 2 2 4 2 4 2 2" xfId="30788"/>
    <cellStyle name="Обычный 2 4 2 2 4 2 4 3" xfId="22340"/>
    <cellStyle name="Обычный 2 4 2 2 4 2 5" xfId="9667"/>
    <cellStyle name="Обычный 2 4 2 2 4 2 5 2" xfId="26564"/>
    <cellStyle name="Обычный 2 4 2 2 4 2 6" xfId="18116"/>
    <cellStyle name="Обычный 2 4 2 2 4 3" xfId="1923"/>
    <cellStyle name="Обычный 2 4 2 2 4 3 2" xfId="6147"/>
    <cellStyle name="Обычный 2 4 2 2 4 3 2 2" xfId="14595"/>
    <cellStyle name="Обычный 2 4 2 2 4 3 2 2 2" xfId="31492"/>
    <cellStyle name="Обычный 2 4 2 2 4 3 2 3" xfId="23044"/>
    <cellStyle name="Обычный 2 4 2 2 4 3 3" xfId="10371"/>
    <cellStyle name="Обычный 2 4 2 2 4 3 3 2" xfId="27268"/>
    <cellStyle name="Обычный 2 4 2 2 4 3 4" xfId="18820"/>
    <cellStyle name="Обычный 2 4 2 2 4 4" xfId="3331"/>
    <cellStyle name="Обычный 2 4 2 2 4 4 2" xfId="7555"/>
    <cellStyle name="Обычный 2 4 2 2 4 4 2 2" xfId="16003"/>
    <cellStyle name="Обычный 2 4 2 2 4 4 2 2 2" xfId="32900"/>
    <cellStyle name="Обычный 2 4 2 2 4 4 2 3" xfId="24452"/>
    <cellStyle name="Обычный 2 4 2 2 4 4 3" xfId="11779"/>
    <cellStyle name="Обычный 2 4 2 2 4 4 3 2" xfId="28676"/>
    <cellStyle name="Обычный 2 4 2 2 4 4 4" xfId="20228"/>
    <cellStyle name="Обычный 2 4 2 2 4 5" xfId="4739"/>
    <cellStyle name="Обычный 2 4 2 2 4 5 2" xfId="13187"/>
    <cellStyle name="Обычный 2 4 2 2 4 5 2 2" xfId="30084"/>
    <cellStyle name="Обычный 2 4 2 2 4 5 3" xfId="21636"/>
    <cellStyle name="Обычный 2 4 2 2 4 6" xfId="8963"/>
    <cellStyle name="Обычный 2 4 2 2 4 6 2" xfId="25860"/>
    <cellStyle name="Обычный 2 4 2 2 4 7" xfId="17412"/>
    <cellStyle name="Обычный 2 4 2 2 4 8" xfId="34309"/>
    <cellStyle name="Обычный 2 4 2 2 5" xfId="867"/>
    <cellStyle name="Обычный 2 4 2 2 5 2" xfId="2275"/>
    <cellStyle name="Обычный 2 4 2 2 5 2 2" xfId="6499"/>
    <cellStyle name="Обычный 2 4 2 2 5 2 2 2" xfId="14947"/>
    <cellStyle name="Обычный 2 4 2 2 5 2 2 2 2" xfId="31844"/>
    <cellStyle name="Обычный 2 4 2 2 5 2 2 3" xfId="23396"/>
    <cellStyle name="Обычный 2 4 2 2 5 2 3" xfId="10723"/>
    <cellStyle name="Обычный 2 4 2 2 5 2 3 2" xfId="27620"/>
    <cellStyle name="Обычный 2 4 2 2 5 2 4" xfId="19172"/>
    <cellStyle name="Обычный 2 4 2 2 5 3" xfId="3683"/>
    <cellStyle name="Обычный 2 4 2 2 5 3 2" xfId="7907"/>
    <cellStyle name="Обычный 2 4 2 2 5 3 2 2" xfId="16355"/>
    <cellStyle name="Обычный 2 4 2 2 5 3 2 2 2" xfId="33252"/>
    <cellStyle name="Обычный 2 4 2 2 5 3 2 3" xfId="24804"/>
    <cellStyle name="Обычный 2 4 2 2 5 3 3" xfId="12131"/>
    <cellStyle name="Обычный 2 4 2 2 5 3 3 2" xfId="29028"/>
    <cellStyle name="Обычный 2 4 2 2 5 3 4" xfId="20580"/>
    <cellStyle name="Обычный 2 4 2 2 5 4" xfId="5091"/>
    <cellStyle name="Обычный 2 4 2 2 5 4 2" xfId="13539"/>
    <cellStyle name="Обычный 2 4 2 2 5 4 2 2" xfId="30436"/>
    <cellStyle name="Обычный 2 4 2 2 5 4 3" xfId="21988"/>
    <cellStyle name="Обычный 2 4 2 2 5 5" xfId="9315"/>
    <cellStyle name="Обычный 2 4 2 2 5 5 2" xfId="26212"/>
    <cellStyle name="Обычный 2 4 2 2 5 6" xfId="17764"/>
    <cellStyle name="Обычный 2 4 2 2 6" xfId="1571"/>
    <cellStyle name="Обычный 2 4 2 2 6 2" xfId="5795"/>
    <cellStyle name="Обычный 2 4 2 2 6 2 2" xfId="14243"/>
    <cellStyle name="Обычный 2 4 2 2 6 2 2 2" xfId="31140"/>
    <cellStyle name="Обычный 2 4 2 2 6 2 3" xfId="22692"/>
    <cellStyle name="Обычный 2 4 2 2 6 3" xfId="10019"/>
    <cellStyle name="Обычный 2 4 2 2 6 3 2" xfId="26916"/>
    <cellStyle name="Обычный 2 4 2 2 6 4" xfId="18468"/>
    <cellStyle name="Обычный 2 4 2 2 7" xfId="2979"/>
    <cellStyle name="Обычный 2 4 2 2 7 2" xfId="7203"/>
    <cellStyle name="Обычный 2 4 2 2 7 2 2" xfId="15651"/>
    <cellStyle name="Обычный 2 4 2 2 7 2 2 2" xfId="32548"/>
    <cellStyle name="Обычный 2 4 2 2 7 2 3" xfId="24100"/>
    <cellStyle name="Обычный 2 4 2 2 7 3" xfId="11427"/>
    <cellStyle name="Обычный 2 4 2 2 7 3 2" xfId="28324"/>
    <cellStyle name="Обычный 2 4 2 2 7 4" xfId="19876"/>
    <cellStyle name="Обычный 2 4 2 2 8" xfId="4387"/>
    <cellStyle name="Обычный 2 4 2 2 8 2" xfId="12835"/>
    <cellStyle name="Обычный 2 4 2 2 8 2 2" xfId="29732"/>
    <cellStyle name="Обычный 2 4 2 2 8 3" xfId="21284"/>
    <cellStyle name="Обычный 2 4 2 2 9" xfId="8611"/>
    <cellStyle name="Обычный 2 4 2 2 9 2" xfId="25508"/>
    <cellStyle name="Обычный 2 4 2 3" xfId="79"/>
    <cellStyle name="Обычный 2 4 2 3 10" xfId="33961"/>
    <cellStyle name="Обычный 2 4 2 3 2" xfId="80"/>
    <cellStyle name="Обычный 2 4 2 3 2 2" xfId="493"/>
    <cellStyle name="Обычный 2 4 2 3 2 2 2" xfId="1224"/>
    <cellStyle name="Обычный 2 4 2 3 2 2 2 2" xfId="2632"/>
    <cellStyle name="Обычный 2 4 2 3 2 2 2 2 2" xfId="6856"/>
    <cellStyle name="Обычный 2 4 2 3 2 2 2 2 2 2" xfId="15304"/>
    <cellStyle name="Обычный 2 4 2 3 2 2 2 2 2 2 2" xfId="32201"/>
    <cellStyle name="Обычный 2 4 2 3 2 2 2 2 2 3" xfId="23753"/>
    <cellStyle name="Обычный 2 4 2 3 2 2 2 2 3" xfId="11080"/>
    <cellStyle name="Обычный 2 4 2 3 2 2 2 2 3 2" xfId="27977"/>
    <cellStyle name="Обычный 2 4 2 3 2 2 2 2 4" xfId="19529"/>
    <cellStyle name="Обычный 2 4 2 3 2 2 2 3" xfId="4040"/>
    <cellStyle name="Обычный 2 4 2 3 2 2 2 3 2" xfId="8264"/>
    <cellStyle name="Обычный 2 4 2 3 2 2 2 3 2 2" xfId="16712"/>
    <cellStyle name="Обычный 2 4 2 3 2 2 2 3 2 2 2" xfId="33609"/>
    <cellStyle name="Обычный 2 4 2 3 2 2 2 3 2 3" xfId="25161"/>
    <cellStyle name="Обычный 2 4 2 3 2 2 2 3 3" xfId="12488"/>
    <cellStyle name="Обычный 2 4 2 3 2 2 2 3 3 2" xfId="29385"/>
    <cellStyle name="Обычный 2 4 2 3 2 2 2 3 4" xfId="20937"/>
    <cellStyle name="Обычный 2 4 2 3 2 2 2 4" xfId="5448"/>
    <cellStyle name="Обычный 2 4 2 3 2 2 2 4 2" xfId="13896"/>
    <cellStyle name="Обычный 2 4 2 3 2 2 2 4 2 2" xfId="30793"/>
    <cellStyle name="Обычный 2 4 2 3 2 2 2 4 3" xfId="22345"/>
    <cellStyle name="Обычный 2 4 2 3 2 2 2 5" xfId="9672"/>
    <cellStyle name="Обычный 2 4 2 3 2 2 2 5 2" xfId="26569"/>
    <cellStyle name="Обычный 2 4 2 3 2 2 2 6" xfId="18121"/>
    <cellStyle name="Обычный 2 4 2 3 2 2 3" xfId="1928"/>
    <cellStyle name="Обычный 2 4 2 3 2 2 3 2" xfId="6152"/>
    <cellStyle name="Обычный 2 4 2 3 2 2 3 2 2" xfId="14600"/>
    <cellStyle name="Обычный 2 4 2 3 2 2 3 2 2 2" xfId="31497"/>
    <cellStyle name="Обычный 2 4 2 3 2 2 3 2 3" xfId="23049"/>
    <cellStyle name="Обычный 2 4 2 3 2 2 3 3" xfId="10376"/>
    <cellStyle name="Обычный 2 4 2 3 2 2 3 3 2" xfId="27273"/>
    <cellStyle name="Обычный 2 4 2 3 2 2 3 4" xfId="18825"/>
    <cellStyle name="Обычный 2 4 2 3 2 2 4" xfId="3336"/>
    <cellStyle name="Обычный 2 4 2 3 2 2 4 2" xfId="7560"/>
    <cellStyle name="Обычный 2 4 2 3 2 2 4 2 2" xfId="16008"/>
    <cellStyle name="Обычный 2 4 2 3 2 2 4 2 2 2" xfId="32905"/>
    <cellStyle name="Обычный 2 4 2 3 2 2 4 2 3" xfId="24457"/>
    <cellStyle name="Обычный 2 4 2 3 2 2 4 3" xfId="11784"/>
    <cellStyle name="Обычный 2 4 2 3 2 2 4 3 2" xfId="28681"/>
    <cellStyle name="Обычный 2 4 2 3 2 2 4 4" xfId="20233"/>
    <cellStyle name="Обычный 2 4 2 3 2 2 5" xfId="4744"/>
    <cellStyle name="Обычный 2 4 2 3 2 2 5 2" xfId="13192"/>
    <cellStyle name="Обычный 2 4 2 3 2 2 5 2 2" xfId="30089"/>
    <cellStyle name="Обычный 2 4 2 3 2 2 5 3" xfId="21641"/>
    <cellStyle name="Обычный 2 4 2 3 2 2 6" xfId="8968"/>
    <cellStyle name="Обычный 2 4 2 3 2 2 6 2" xfId="25865"/>
    <cellStyle name="Обычный 2 4 2 3 2 2 7" xfId="17417"/>
    <cellStyle name="Обычный 2 4 2 3 2 2 8" xfId="34314"/>
    <cellStyle name="Обычный 2 4 2 3 2 3" xfId="872"/>
    <cellStyle name="Обычный 2 4 2 3 2 3 2" xfId="2280"/>
    <cellStyle name="Обычный 2 4 2 3 2 3 2 2" xfId="6504"/>
    <cellStyle name="Обычный 2 4 2 3 2 3 2 2 2" xfId="14952"/>
    <cellStyle name="Обычный 2 4 2 3 2 3 2 2 2 2" xfId="31849"/>
    <cellStyle name="Обычный 2 4 2 3 2 3 2 2 3" xfId="23401"/>
    <cellStyle name="Обычный 2 4 2 3 2 3 2 3" xfId="10728"/>
    <cellStyle name="Обычный 2 4 2 3 2 3 2 3 2" xfId="27625"/>
    <cellStyle name="Обычный 2 4 2 3 2 3 2 4" xfId="19177"/>
    <cellStyle name="Обычный 2 4 2 3 2 3 3" xfId="3688"/>
    <cellStyle name="Обычный 2 4 2 3 2 3 3 2" xfId="7912"/>
    <cellStyle name="Обычный 2 4 2 3 2 3 3 2 2" xfId="16360"/>
    <cellStyle name="Обычный 2 4 2 3 2 3 3 2 2 2" xfId="33257"/>
    <cellStyle name="Обычный 2 4 2 3 2 3 3 2 3" xfId="24809"/>
    <cellStyle name="Обычный 2 4 2 3 2 3 3 3" xfId="12136"/>
    <cellStyle name="Обычный 2 4 2 3 2 3 3 3 2" xfId="29033"/>
    <cellStyle name="Обычный 2 4 2 3 2 3 3 4" xfId="20585"/>
    <cellStyle name="Обычный 2 4 2 3 2 3 4" xfId="5096"/>
    <cellStyle name="Обычный 2 4 2 3 2 3 4 2" xfId="13544"/>
    <cellStyle name="Обычный 2 4 2 3 2 3 4 2 2" xfId="30441"/>
    <cellStyle name="Обычный 2 4 2 3 2 3 4 3" xfId="21993"/>
    <cellStyle name="Обычный 2 4 2 3 2 3 5" xfId="9320"/>
    <cellStyle name="Обычный 2 4 2 3 2 3 5 2" xfId="26217"/>
    <cellStyle name="Обычный 2 4 2 3 2 3 6" xfId="17769"/>
    <cellStyle name="Обычный 2 4 2 3 2 4" xfId="1576"/>
    <cellStyle name="Обычный 2 4 2 3 2 4 2" xfId="5800"/>
    <cellStyle name="Обычный 2 4 2 3 2 4 2 2" xfId="14248"/>
    <cellStyle name="Обычный 2 4 2 3 2 4 2 2 2" xfId="31145"/>
    <cellStyle name="Обычный 2 4 2 3 2 4 2 3" xfId="22697"/>
    <cellStyle name="Обычный 2 4 2 3 2 4 3" xfId="10024"/>
    <cellStyle name="Обычный 2 4 2 3 2 4 3 2" xfId="26921"/>
    <cellStyle name="Обычный 2 4 2 3 2 4 4" xfId="18473"/>
    <cellStyle name="Обычный 2 4 2 3 2 5" xfId="2984"/>
    <cellStyle name="Обычный 2 4 2 3 2 5 2" xfId="7208"/>
    <cellStyle name="Обычный 2 4 2 3 2 5 2 2" xfId="15656"/>
    <cellStyle name="Обычный 2 4 2 3 2 5 2 2 2" xfId="32553"/>
    <cellStyle name="Обычный 2 4 2 3 2 5 2 3" xfId="24105"/>
    <cellStyle name="Обычный 2 4 2 3 2 5 3" xfId="11432"/>
    <cellStyle name="Обычный 2 4 2 3 2 5 3 2" xfId="28329"/>
    <cellStyle name="Обычный 2 4 2 3 2 5 4" xfId="19881"/>
    <cellStyle name="Обычный 2 4 2 3 2 6" xfId="4392"/>
    <cellStyle name="Обычный 2 4 2 3 2 6 2" xfId="12840"/>
    <cellStyle name="Обычный 2 4 2 3 2 6 2 2" xfId="29737"/>
    <cellStyle name="Обычный 2 4 2 3 2 6 3" xfId="21289"/>
    <cellStyle name="Обычный 2 4 2 3 2 7" xfId="8616"/>
    <cellStyle name="Обычный 2 4 2 3 2 7 2" xfId="25513"/>
    <cellStyle name="Обычный 2 4 2 3 2 8" xfId="17065"/>
    <cellStyle name="Обычный 2 4 2 3 2 9" xfId="33962"/>
    <cellStyle name="Обычный 2 4 2 3 3" xfId="492"/>
    <cellStyle name="Обычный 2 4 2 3 3 2" xfId="1223"/>
    <cellStyle name="Обычный 2 4 2 3 3 2 2" xfId="2631"/>
    <cellStyle name="Обычный 2 4 2 3 3 2 2 2" xfId="6855"/>
    <cellStyle name="Обычный 2 4 2 3 3 2 2 2 2" xfId="15303"/>
    <cellStyle name="Обычный 2 4 2 3 3 2 2 2 2 2" xfId="32200"/>
    <cellStyle name="Обычный 2 4 2 3 3 2 2 2 3" xfId="23752"/>
    <cellStyle name="Обычный 2 4 2 3 3 2 2 3" xfId="11079"/>
    <cellStyle name="Обычный 2 4 2 3 3 2 2 3 2" xfId="27976"/>
    <cellStyle name="Обычный 2 4 2 3 3 2 2 4" xfId="19528"/>
    <cellStyle name="Обычный 2 4 2 3 3 2 3" xfId="4039"/>
    <cellStyle name="Обычный 2 4 2 3 3 2 3 2" xfId="8263"/>
    <cellStyle name="Обычный 2 4 2 3 3 2 3 2 2" xfId="16711"/>
    <cellStyle name="Обычный 2 4 2 3 3 2 3 2 2 2" xfId="33608"/>
    <cellStyle name="Обычный 2 4 2 3 3 2 3 2 3" xfId="25160"/>
    <cellStyle name="Обычный 2 4 2 3 3 2 3 3" xfId="12487"/>
    <cellStyle name="Обычный 2 4 2 3 3 2 3 3 2" xfId="29384"/>
    <cellStyle name="Обычный 2 4 2 3 3 2 3 4" xfId="20936"/>
    <cellStyle name="Обычный 2 4 2 3 3 2 4" xfId="5447"/>
    <cellStyle name="Обычный 2 4 2 3 3 2 4 2" xfId="13895"/>
    <cellStyle name="Обычный 2 4 2 3 3 2 4 2 2" xfId="30792"/>
    <cellStyle name="Обычный 2 4 2 3 3 2 4 3" xfId="22344"/>
    <cellStyle name="Обычный 2 4 2 3 3 2 5" xfId="9671"/>
    <cellStyle name="Обычный 2 4 2 3 3 2 5 2" xfId="26568"/>
    <cellStyle name="Обычный 2 4 2 3 3 2 6" xfId="18120"/>
    <cellStyle name="Обычный 2 4 2 3 3 3" xfId="1927"/>
    <cellStyle name="Обычный 2 4 2 3 3 3 2" xfId="6151"/>
    <cellStyle name="Обычный 2 4 2 3 3 3 2 2" xfId="14599"/>
    <cellStyle name="Обычный 2 4 2 3 3 3 2 2 2" xfId="31496"/>
    <cellStyle name="Обычный 2 4 2 3 3 3 2 3" xfId="23048"/>
    <cellStyle name="Обычный 2 4 2 3 3 3 3" xfId="10375"/>
    <cellStyle name="Обычный 2 4 2 3 3 3 3 2" xfId="27272"/>
    <cellStyle name="Обычный 2 4 2 3 3 3 4" xfId="18824"/>
    <cellStyle name="Обычный 2 4 2 3 3 4" xfId="3335"/>
    <cellStyle name="Обычный 2 4 2 3 3 4 2" xfId="7559"/>
    <cellStyle name="Обычный 2 4 2 3 3 4 2 2" xfId="16007"/>
    <cellStyle name="Обычный 2 4 2 3 3 4 2 2 2" xfId="32904"/>
    <cellStyle name="Обычный 2 4 2 3 3 4 2 3" xfId="24456"/>
    <cellStyle name="Обычный 2 4 2 3 3 4 3" xfId="11783"/>
    <cellStyle name="Обычный 2 4 2 3 3 4 3 2" xfId="28680"/>
    <cellStyle name="Обычный 2 4 2 3 3 4 4" xfId="20232"/>
    <cellStyle name="Обычный 2 4 2 3 3 5" xfId="4743"/>
    <cellStyle name="Обычный 2 4 2 3 3 5 2" xfId="13191"/>
    <cellStyle name="Обычный 2 4 2 3 3 5 2 2" xfId="30088"/>
    <cellStyle name="Обычный 2 4 2 3 3 5 3" xfId="21640"/>
    <cellStyle name="Обычный 2 4 2 3 3 6" xfId="8967"/>
    <cellStyle name="Обычный 2 4 2 3 3 6 2" xfId="25864"/>
    <cellStyle name="Обычный 2 4 2 3 3 7" xfId="17416"/>
    <cellStyle name="Обычный 2 4 2 3 3 8" xfId="34313"/>
    <cellStyle name="Обычный 2 4 2 3 4" xfId="871"/>
    <cellStyle name="Обычный 2 4 2 3 4 2" xfId="2279"/>
    <cellStyle name="Обычный 2 4 2 3 4 2 2" xfId="6503"/>
    <cellStyle name="Обычный 2 4 2 3 4 2 2 2" xfId="14951"/>
    <cellStyle name="Обычный 2 4 2 3 4 2 2 2 2" xfId="31848"/>
    <cellStyle name="Обычный 2 4 2 3 4 2 2 3" xfId="23400"/>
    <cellStyle name="Обычный 2 4 2 3 4 2 3" xfId="10727"/>
    <cellStyle name="Обычный 2 4 2 3 4 2 3 2" xfId="27624"/>
    <cellStyle name="Обычный 2 4 2 3 4 2 4" xfId="19176"/>
    <cellStyle name="Обычный 2 4 2 3 4 3" xfId="3687"/>
    <cellStyle name="Обычный 2 4 2 3 4 3 2" xfId="7911"/>
    <cellStyle name="Обычный 2 4 2 3 4 3 2 2" xfId="16359"/>
    <cellStyle name="Обычный 2 4 2 3 4 3 2 2 2" xfId="33256"/>
    <cellStyle name="Обычный 2 4 2 3 4 3 2 3" xfId="24808"/>
    <cellStyle name="Обычный 2 4 2 3 4 3 3" xfId="12135"/>
    <cellStyle name="Обычный 2 4 2 3 4 3 3 2" xfId="29032"/>
    <cellStyle name="Обычный 2 4 2 3 4 3 4" xfId="20584"/>
    <cellStyle name="Обычный 2 4 2 3 4 4" xfId="5095"/>
    <cellStyle name="Обычный 2 4 2 3 4 4 2" xfId="13543"/>
    <cellStyle name="Обычный 2 4 2 3 4 4 2 2" xfId="30440"/>
    <cellStyle name="Обычный 2 4 2 3 4 4 3" xfId="21992"/>
    <cellStyle name="Обычный 2 4 2 3 4 5" xfId="9319"/>
    <cellStyle name="Обычный 2 4 2 3 4 5 2" xfId="26216"/>
    <cellStyle name="Обычный 2 4 2 3 4 6" xfId="17768"/>
    <cellStyle name="Обычный 2 4 2 3 5" xfId="1575"/>
    <cellStyle name="Обычный 2 4 2 3 5 2" xfId="5799"/>
    <cellStyle name="Обычный 2 4 2 3 5 2 2" xfId="14247"/>
    <cellStyle name="Обычный 2 4 2 3 5 2 2 2" xfId="31144"/>
    <cellStyle name="Обычный 2 4 2 3 5 2 3" xfId="22696"/>
    <cellStyle name="Обычный 2 4 2 3 5 3" xfId="10023"/>
    <cellStyle name="Обычный 2 4 2 3 5 3 2" xfId="26920"/>
    <cellStyle name="Обычный 2 4 2 3 5 4" xfId="18472"/>
    <cellStyle name="Обычный 2 4 2 3 6" xfId="2983"/>
    <cellStyle name="Обычный 2 4 2 3 6 2" xfId="7207"/>
    <cellStyle name="Обычный 2 4 2 3 6 2 2" xfId="15655"/>
    <cellStyle name="Обычный 2 4 2 3 6 2 2 2" xfId="32552"/>
    <cellStyle name="Обычный 2 4 2 3 6 2 3" xfId="24104"/>
    <cellStyle name="Обычный 2 4 2 3 6 3" xfId="11431"/>
    <cellStyle name="Обычный 2 4 2 3 6 3 2" xfId="28328"/>
    <cellStyle name="Обычный 2 4 2 3 6 4" xfId="19880"/>
    <cellStyle name="Обычный 2 4 2 3 7" xfId="4391"/>
    <cellStyle name="Обычный 2 4 2 3 7 2" xfId="12839"/>
    <cellStyle name="Обычный 2 4 2 3 7 2 2" xfId="29736"/>
    <cellStyle name="Обычный 2 4 2 3 7 3" xfId="21288"/>
    <cellStyle name="Обычный 2 4 2 3 8" xfId="8615"/>
    <cellStyle name="Обычный 2 4 2 3 8 2" xfId="25512"/>
    <cellStyle name="Обычный 2 4 2 3 9" xfId="17064"/>
    <cellStyle name="Обычный 2 4 2 4" xfId="81"/>
    <cellStyle name="Обычный 2 4 2 4 2" xfId="494"/>
    <cellStyle name="Обычный 2 4 2 4 2 2" xfId="1225"/>
    <cellStyle name="Обычный 2 4 2 4 2 2 2" xfId="2633"/>
    <cellStyle name="Обычный 2 4 2 4 2 2 2 2" xfId="6857"/>
    <cellStyle name="Обычный 2 4 2 4 2 2 2 2 2" xfId="15305"/>
    <cellStyle name="Обычный 2 4 2 4 2 2 2 2 2 2" xfId="32202"/>
    <cellStyle name="Обычный 2 4 2 4 2 2 2 2 3" xfId="23754"/>
    <cellStyle name="Обычный 2 4 2 4 2 2 2 3" xfId="11081"/>
    <cellStyle name="Обычный 2 4 2 4 2 2 2 3 2" xfId="27978"/>
    <cellStyle name="Обычный 2 4 2 4 2 2 2 4" xfId="19530"/>
    <cellStyle name="Обычный 2 4 2 4 2 2 3" xfId="4041"/>
    <cellStyle name="Обычный 2 4 2 4 2 2 3 2" xfId="8265"/>
    <cellStyle name="Обычный 2 4 2 4 2 2 3 2 2" xfId="16713"/>
    <cellStyle name="Обычный 2 4 2 4 2 2 3 2 2 2" xfId="33610"/>
    <cellStyle name="Обычный 2 4 2 4 2 2 3 2 3" xfId="25162"/>
    <cellStyle name="Обычный 2 4 2 4 2 2 3 3" xfId="12489"/>
    <cellStyle name="Обычный 2 4 2 4 2 2 3 3 2" xfId="29386"/>
    <cellStyle name="Обычный 2 4 2 4 2 2 3 4" xfId="20938"/>
    <cellStyle name="Обычный 2 4 2 4 2 2 4" xfId="5449"/>
    <cellStyle name="Обычный 2 4 2 4 2 2 4 2" xfId="13897"/>
    <cellStyle name="Обычный 2 4 2 4 2 2 4 2 2" xfId="30794"/>
    <cellStyle name="Обычный 2 4 2 4 2 2 4 3" xfId="22346"/>
    <cellStyle name="Обычный 2 4 2 4 2 2 5" xfId="9673"/>
    <cellStyle name="Обычный 2 4 2 4 2 2 5 2" xfId="26570"/>
    <cellStyle name="Обычный 2 4 2 4 2 2 6" xfId="18122"/>
    <cellStyle name="Обычный 2 4 2 4 2 3" xfId="1929"/>
    <cellStyle name="Обычный 2 4 2 4 2 3 2" xfId="6153"/>
    <cellStyle name="Обычный 2 4 2 4 2 3 2 2" xfId="14601"/>
    <cellStyle name="Обычный 2 4 2 4 2 3 2 2 2" xfId="31498"/>
    <cellStyle name="Обычный 2 4 2 4 2 3 2 3" xfId="23050"/>
    <cellStyle name="Обычный 2 4 2 4 2 3 3" xfId="10377"/>
    <cellStyle name="Обычный 2 4 2 4 2 3 3 2" xfId="27274"/>
    <cellStyle name="Обычный 2 4 2 4 2 3 4" xfId="18826"/>
    <cellStyle name="Обычный 2 4 2 4 2 4" xfId="3337"/>
    <cellStyle name="Обычный 2 4 2 4 2 4 2" xfId="7561"/>
    <cellStyle name="Обычный 2 4 2 4 2 4 2 2" xfId="16009"/>
    <cellStyle name="Обычный 2 4 2 4 2 4 2 2 2" xfId="32906"/>
    <cellStyle name="Обычный 2 4 2 4 2 4 2 3" xfId="24458"/>
    <cellStyle name="Обычный 2 4 2 4 2 4 3" xfId="11785"/>
    <cellStyle name="Обычный 2 4 2 4 2 4 3 2" xfId="28682"/>
    <cellStyle name="Обычный 2 4 2 4 2 4 4" xfId="20234"/>
    <cellStyle name="Обычный 2 4 2 4 2 5" xfId="4745"/>
    <cellStyle name="Обычный 2 4 2 4 2 5 2" xfId="13193"/>
    <cellStyle name="Обычный 2 4 2 4 2 5 2 2" xfId="30090"/>
    <cellStyle name="Обычный 2 4 2 4 2 5 3" xfId="21642"/>
    <cellStyle name="Обычный 2 4 2 4 2 6" xfId="8969"/>
    <cellStyle name="Обычный 2 4 2 4 2 6 2" xfId="25866"/>
    <cellStyle name="Обычный 2 4 2 4 2 7" xfId="17418"/>
    <cellStyle name="Обычный 2 4 2 4 2 8" xfId="34315"/>
    <cellStyle name="Обычный 2 4 2 4 3" xfId="873"/>
    <cellStyle name="Обычный 2 4 2 4 3 2" xfId="2281"/>
    <cellStyle name="Обычный 2 4 2 4 3 2 2" xfId="6505"/>
    <cellStyle name="Обычный 2 4 2 4 3 2 2 2" xfId="14953"/>
    <cellStyle name="Обычный 2 4 2 4 3 2 2 2 2" xfId="31850"/>
    <cellStyle name="Обычный 2 4 2 4 3 2 2 3" xfId="23402"/>
    <cellStyle name="Обычный 2 4 2 4 3 2 3" xfId="10729"/>
    <cellStyle name="Обычный 2 4 2 4 3 2 3 2" xfId="27626"/>
    <cellStyle name="Обычный 2 4 2 4 3 2 4" xfId="19178"/>
    <cellStyle name="Обычный 2 4 2 4 3 3" xfId="3689"/>
    <cellStyle name="Обычный 2 4 2 4 3 3 2" xfId="7913"/>
    <cellStyle name="Обычный 2 4 2 4 3 3 2 2" xfId="16361"/>
    <cellStyle name="Обычный 2 4 2 4 3 3 2 2 2" xfId="33258"/>
    <cellStyle name="Обычный 2 4 2 4 3 3 2 3" xfId="24810"/>
    <cellStyle name="Обычный 2 4 2 4 3 3 3" xfId="12137"/>
    <cellStyle name="Обычный 2 4 2 4 3 3 3 2" xfId="29034"/>
    <cellStyle name="Обычный 2 4 2 4 3 3 4" xfId="20586"/>
    <cellStyle name="Обычный 2 4 2 4 3 4" xfId="5097"/>
    <cellStyle name="Обычный 2 4 2 4 3 4 2" xfId="13545"/>
    <cellStyle name="Обычный 2 4 2 4 3 4 2 2" xfId="30442"/>
    <cellStyle name="Обычный 2 4 2 4 3 4 3" xfId="21994"/>
    <cellStyle name="Обычный 2 4 2 4 3 5" xfId="9321"/>
    <cellStyle name="Обычный 2 4 2 4 3 5 2" xfId="26218"/>
    <cellStyle name="Обычный 2 4 2 4 3 6" xfId="17770"/>
    <cellStyle name="Обычный 2 4 2 4 4" xfId="1577"/>
    <cellStyle name="Обычный 2 4 2 4 4 2" xfId="5801"/>
    <cellStyle name="Обычный 2 4 2 4 4 2 2" xfId="14249"/>
    <cellStyle name="Обычный 2 4 2 4 4 2 2 2" xfId="31146"/>
    <cellStyle name="Обычный 2 4 2 4 4 2 3" xfId="22698"/>
    <cellStyle name="Обычный 2 4 2 4 4 3" xfId="10025"/>
    <cellStyle name="Обычный 2 4 2 4 4 3 2" xfId="26922"/>
    <cellStyle name="Обычный 2 4 2 4 4 4" xfId="18474"/>
    <cellStyle name="Обычный 2 4 2 4 5" xfId="2985"/>
    <cellStyle name="Обычный 2 4 2 4 5 2" xfId="7209"/>
    <cellStyle name="Обычный 2 4 2 4 5 2 2" xfId="15657"/>
    <cellStyle name="Обычный 2 4 2 4 5 2 2 2" xfId="32554"/>
    <cellStyle name="Обычный 2 4 2 4 5 2 3" xfId="24106"/>
    <cellStyle name="Обычный 2 4 2 4 5 3" xfId="11433"/>
    <cellStyle name="Обычный 2 4 2 4 5 3 2" xfId="28330"/>
    <cellStyle name="Обычный 2 4 2 4 5 4" xfId="19882"/>
    <cellStyle name="Обычный 2 4 2 4 6" xfId="4393"/>
    <cellStyle name="Обычный 2 4 2 4 6 2" xfId="12841"/>
    <cellStyle name="Обычный 2 4 2 4 6 2 2" xfId="29738"/>
    <cellStyle name="Обычный 2 4 2 4 6 3" xfId="21290"/>
    <cellStyle name="Обычный 2 4 2 4 7" xfId="8617"/>
    <cellStyle name="Обычный 2 4 2 4 7 2" xfId="25514"/>
    <cellStyle name="Обычный 2 4 2 4 8" xfId="17066"/>
    <cellStyle name="Обычный 2 4 2 4 9" xfId="33963"/>
    <cellStyle name="Обычный 2 4 2 5" xfId="487"/>
    <cellStyle name="Обычный 2 4 2 5 2" xfId="1218"/>
    <cellStyle name="Обычный 2 4 2 5 2 2" xfId="2626"/>
    <cellStyle name="Обычный 2 4 2 5 2 2 2" xfId="6850"/>
    <cellStyle name="Обычный 2 4 2 5 2 2 2 2" xfId="15298"/>
    <cellStyle name="Обычный 2 4 2 5 2 2 2 2 2" xfId="32195"/>
    <cellStyle name="Обычный 2 4 2 5 2 2 2 3" xfId="23747"/>
    <cellStyle name="Обычный 2 4 2 5 2 2 3" xfId="11074"/>
    <cellStyle name="Обычный 2 4 2 5 2 2 3 2" xfId="27971"/>
    <cellStyle name="Обычный 2 4 2 5 2 2 4" xfId="19523"/>
    <cellStyle name="Обычный 2 4 2 5 2 3" xfId="4034"/>
    <cellStyle name="Обычный 2 4 2 5 2 3 2" xfId="8258"/>
    <cellStyle name="Обычный 2 4 2 5 2 3 2 2" xfId="16706"/>
    <cellStyle name="Обычный 2 4 2 5 2 3 2 2 2" xfId="33603"/>
    <cellStyle name="Обычный 2 4 2 5 2 3 2 3" xfId="25155"/>
    <cellStyle name="Обычный 2 4 2 5 2 3 3" xfId="12482"/>
    <cellStyle name="Обычный 2 4 2 5 2 3 3 2" xfId="29379"/>
    <cellStyle name="Обычный 2 4 2 5 2 3 4" xfId="20931"/>
    <cellStyle name="Обычный 2 4 2 5 2 4" xfId="5442"/>
    <cellStyle name="Обычный 2 4 2 5 2 4 2" xfId="13890"/>
    <cellStyle name="Обычный 2 4 2 5 2 4 2 2" xfId="30787"/>
    <cellStyle name="Обычный 2 4 2 5 2 4 3" xfId="22339"/>
    <cellStyle name="Обычный 2 4 2 5 2 5" xfId="9666"/>
    <cellStyle name="Обычный 2 4 2 5 2 5 2" xfId="26563"/>
    <cellStyle name="Обычный 2 4 2 5 2 6" xfId="18115"/>
    <cellStyle name="Обычный 2 4 2 5 3" xfId="1922"/>
    <cellStyle name="Обычный 2 4 2 5 3 2" xfId="6146"/>
    <cellStyle name="Обычный 2 4 2 5 3 2 2" xfId="14594"/>
    <cellStyle name="Обычный 2 4 2 5 3 2 2 2" xfId="31491"/>
    <cellStyle name="Обычный 2 4 2 5 3 2 3" xfId="23043"/>
    <cellStyle name="Обычный 2 4 2 5 3 3" xfId="10370"/>
    <cellStyle name="Обычный 2 4 2 5 3 3 2" xfId="27267"/>
    <cellStyle name="Обычный 2 4 2 5 3 4" xfId="18819"/>
    <cellStyle name="Обычный 2 4 2 5 4" xfId="3330"/>
    <cellStyle name="Обычный 2 4 2 5 4 2" xfId="7554"/>
    <cellStyle name="Обычный 2 4 2 5 4 2 2" xfId="16002"/>
    <cellStyle name="Обычный 2 4 2 5 4 2 2 2" xfId="32899"/>
    <cellStyle name="Обычный 2 4 2 5 4 2 3" xfId="24451"/>
    <cellStyle name="Обычный 2 4 2 5 4 3" xfId="11778"/>
    <cellStyle name="Обычный 2 4 2 5 4 3 2" xfId="28675"/>
    <cellStyle name="Обычный 2 4 2 5 4 4" xfId="20227"/>
    <cellStyle name="Обычный 2 4 2 5 5" xfId="4738"/>
    <cellStyle name="Обычный 2 4 2 5 5 2" xfId="13186"/>
    <cellStyle name="Обычный 2 4 2 5 5 2 2" xfId="30083"/>
    <cellStyle name="Обычный 2 4 2 5 5 3" xfId="21635"/>
    <cellStyle name="Обычный 2 4 2 5 6" xfId="8962"/>
    <cellStyle name="Обычный 2 4 2 5 6 2" xfId="25859"/>
    <cellStyle name="Обычный 2 4 2 5 7" xfId="17411"/>
    <cellStyle name="Обычный 2 4 2 5 8" xfId="34308"/>
    <cellStyle name="Обычный 2 4 2 6" xfId="866"/>
    <cellStyle name="Обычный 2 4 2 6 2" xfId="2274"/>
    <cellStyle name="Обычный 2 4 2 6 2 2" xfId="6498"/>
    <cellStyle name="Обычный 2 4 2 6 2 2 2" xfId="14946"/>
    <cellStyle name="Обычный 2 4 2 6 2 2 2 2" xfId="31843"/>
    <cellStyle name="Обычный 2 4 2 6 2 2 3" xfId="23395"/>
    <cellStyle name="Обычный 2 4 2 6 2 3" xfId="10722"/>
    <cellStyle name="Обычный 2 4 2 6 2 3 2" xfId="27619"/>
    <cellStyle name="Обычный 2 4 2 6 2 4" xfId="19171"/>
    <cellStyle name="Обычный 2 4 2 6 3" xfId="3682"/>
    <cellStyle name="Обычный 2 4 2 6 3 2" xfId="7906"/>
    <cellStyle name="Обычный 2 4 2 6 3 2 2" xfId="16354"/>
    <cellStyle name="Обычный 2 4 2 6 3 2 2 2" xfId="33251"/>
    <cellStyle name="Обычный 2 4 2 6 3 2 3" xfId="24803"/>
    <cellStyle name="Обычный 2 4 2 6 3 3" xfId="12130"/>
    <cellStyle name="Обычный 2 4 2 6 3 3 2" xfId="29027"/>
    <cellStyle name="Обычный 2 4 2 6 3 4" xfId="20579"/>
    <cellStyle name="Обычный 2 4 2 6 4" xfId="5090"/>
    <cellStyle name="Обычный 2 4 2 6 4 2" xfId="13538"/>
    <cellStyle name="Обычный 2 4 2 6 4 2 2" xfId="30435"/>
    <cellStyle name="Обычный 2 4 2 6 4 3" xfId="21987"/>
    <cellStyle name="Обычный 2 4 2 6 5" xfId="9314"/>
    <cellStyle name="Обычный 2 4 2 6 5 2" xfId="26211"/>
    <cellStyle name="Обычный 2 4 2 6 6" xfId="17763"/>
    <cellStyle name="Обычный 2 4 2 7" xfId="1570"/>
    <cellStyle name="Обычный 2 4 2 7 2" xfId="5794"/>
    <cellStyle name="Обычный 2 4 2 7 2 2" xfId="14242"/>
    <cellStyle name="Обычный 2 4 2 7 2 2 2" xfId="31139"/>
    <cellStyle name="Обычный 2 4 2 7 2 3" xfId="22691"/>
    <cellStyle name="Обычный 2 4 2 7 3" xfId="10018"/>
    <cellStyle name="Обычный 2 4 2 7 3 2" xfId="26915"/>
    <cellStyle name="Обычный 2 4 2 7 4" xfId="18467"/>
    <cellStyle name="Обычный 2 4 2 8" xfId="2978"/>
    <cellStyle name="Обычный 2 4 2 8 2" xfId="7202"/>
    <cellStyle name="Обычный 2 4 2 8 2 2" xfId="15650"/>
    <cellStyle name="Обычный 2 4 2 8 2 2 2" xfId="32547"/>
    <cellStyle name="Обычный 2 4 2 8 2 3" xfId="24099"/>
    <cellStyle name="Обычный 2 4 2 8 3" xfId="11426"/>
    <cellStyle name="Обычный 2 4 2 8 3 2" xfId="28323"/>
    <cellStyle name="Обычный 2 4 2 8 4" xfId="19875"/>
    <cellStyle name="Обычный 2 4 2 9" xfId="4386"/>
    <cellStyle name="Обычный 2 4 2 9 2" xfId="12834"/>
    <cellStyle name="Обычный 2 4 2 9 2 2" xfId="29731"/>
    <cellStyle name="Обычный 2 4 2 9 3" xfId="21283"/>
    <cellStyle name="Обычный 2 4 3" xfId="82"/>
    <cellStyle name="Обычный 2 4 3 10" xfId="17067"/>
    <cellStyle name="Обычный 2 4 3 11" xfId="33964"/>
    <cellStyle name="Обычный 2 4 3 2" xfId="83"/>
    <cellStyle name="Обычный 2 4 3 2 10" xfId="33965"/>
    <cellStyle name="Обычный 2 4 3 2 2" xfId="84"/>
    <cellStyle name="Обычный 2 4 3 2 2 2" xfId="497"/>
    <cellStyle name="Обычный 2 4 3 2 2 2 2" xfId="1228"/>
    <cellStyle name="Обычный 2 4 3 2 2 2 2 2" xfId="2636"/>
    <cellStyle name="Обычный 2 4 3 2 2 2 2 2 2" xfId="6860"/>
    <cellStyle name="Обычный 2 4 3 2 2 2 2 2 2 2" xfId="15308"/>
    <cellStyle name="Обычный 2 4 3 2 2 2 2 2 2 2 2" xfId="32205"/>
    <cellStyle name="Обычный 2 4 3 2 2 2 2 2 2 3" xfId="23757"/>
    <cellStyle name="Обычный 2 4 3 2 2 2 2 2 3" xfId="11084"/>
    <cellStyle name="Обычный 2 4 3 2 2 2 2 2 3 2" xfId="27981"/>
    <cellStyle name="Обычный 2 4 3 2 2 2 2 2 4" xfId="19533"/>
    <cellStyle name="Обычный 2 4 3 2 2 2 2 3" xfId="4044"/>
    <cellStyle name="Обычный 2 4 3 2 2 2 2 3 2" xfId="8268"/>
    <cellStyle name="Обычный 2 4 3 2 2 2 2 3 2 2" xfId="16716"/>
    <cellStyle name="Обычный 2 4 3 2 2 2 2 3 2 2 2" xfId="33613"/>
    <cellStyle name="Обычный 2 4 3 2 2 2 2 3 2 3" xfId="25165"/>
    <cellStyle name="Обычный 2 4 3 2 2 2 2 3 3" xfId="12492"/>
    <cellStyle name="Обычный 2 4 3 2 2 2 2 3 3 2" xfId="29389"/>
    <cellStyle name="Обычный 2 4 3 2 2 2 2 3 4" xfId="20941"/>
    <cellStyle name="Обычный 2 4 3 2 2 2 2 4" xfId="5452"/>
    <cellStyle name="Обычный 2 4 3 2 2 2 2 4 2" xfId="13900"/>
    <cellStyle name="Обычный 2 4 3 2 2 2 2 4 2 2" xfId="30797"/>
    <cellStyle name="Обычный 2 4 3 2 2 2 2 4 3" xfId="22349"/>
    <cellStyle name="Обычный 2 4 3 2 2 2 2 5" xfId="9676"/>
    <cellStyle name="Обычный 2 4 3 2 2 2 2 5 2" xfId="26573"/>
    <cellStyle name="Обычный 2 4 3 2 2 2 2 6" xfId="18125"/>
    <cellStyle name="Обычный 2 4 3 2 2 2 3" xfId="1932"/>
    <cellStyle name="Обычный 2 4 3 2 2 2 3 2" xfId="6156"/>
    <cellStyle name="Обычный 2 4 3 2 2 2 3 2 2" xfId="14604"/>
    <cellStyle name="Обычный 2 4 3 2 2 2 3 2 2 2" xfId="31501"/>
    <cellStyle name="Обычный 2 4 3 2 2 2 3 2 3" xfId="23053"/>
    <cellStyle name="Обычный 2 4 3 2 2 2 3 3" xfId="10380"/>
    <cellStyle name="Обычный 2 4 3 2 2 2 3 3 2" xfId="27277"/>
    <cellStyle name="Обычный 2 4 3 2 2 2 3 4" xfId="18829"/>
    <cellStyle name="Обычный 2 4 3 2 2 2 4" xfId="3340"/>
    <cellStyle name="Обычный 2 4 3 2 2 2 4 2" xfId="7564"/>
    <cellStyle name="Обычный 2 4 3 2 2 2 4 2 2" xfId="16012"/>
    <cellStyle name="Обычный 2 4 3 2 2 2 4 2 2 2" xfId="32909"/>
    <cellStyle name="Обычный 2 4 3 2 2 2 4 2 3" xfId="24461"/>
    <cellStyle name="Обычный 2 4 3 2 2 2 4 3" xfId="11788"/>
    <cellStyle name="Обычный 2 4 3 2 2 2 4 3 2" xfId="28685"/>
    <cellStyle name="Обычный 2 4 3 2 2 2 4 4" xfId="20237"/>
    <cellStyle name="Обычный 2 4 3 2 2 2 5" xfId="4748"/>
    <cellStyle name="Обычный 2 4 3 2 2 2 5 2" xfId="13196"/>
    <cellStyle name="Обычный 2 4 3 2 2 2 5 2 2" xfId="30093"/>
    <cellStyle name="Обычный 2 4 3 2 2 2 5 3" xfId="21645"/>
    <cellStyle name="Обычный 2 4 3 2 2 2 6" xfId="8972"/>
    <cellStyle name="Обычный 2 4 3 2 2 2 6 2" xfId="25869"/>
    <cellStyle name="Обычный 2 4 3 2 2 2 7" xfId="17421"/>
    <cellStyle name="Обычный 2 4 3 2 2 2 8" xfId="34318"/>
    <cellStyle name="Обычный 2 4 3 2 2 3" xfId="876"/>
    <cellStyle name="Обычный 2 4 3 2 2 3 2" xfId="2284"/>
    <cellStyle name="Обычный 2 4 3 2 2 3 2 2" xfId="6508"/>
    <cellStyle name="Обычный 2 4 3 2 2 3 2 2 2" xfId="14956"/>
    <cellStyle name="Обычный 2 4 3 2 2 3 2 2 2 2" xfId="31853"/>
    <cellStyle name="Обычный 2 4 3 2 2 3 2 2 3" xfId="23405"/>
    <cellStyle name="Обычный 2 4 3 2 2 3 2 3" xfId="10732"/>
    <cellStyle name="Обычный 2 4 3 2 2 3 2 3 2" xfId="27629"/>
    <cellStyle name="Обычный 2 4 3 2 2 3 2 4" xfId="19181"/>
    <cellStyle name="Обычный 2 4 3 2 2 3 3" xfId="3692"/>
    <cellStyle name="Обычный 2 4 3 2 2 3 3 2" xfId="7916"/>
    <cellStyle name="Обычный 2 4 3 2 2 3 3 2 2" xfId="16364"/>
    <cellStyle name="Обычный 2 4 3 2 2 3 3 2 2 2" xfId="33261"/>
    <cellStyle name="Обычный 2 4 3 2 2 3 3 2 3" xfId="24813"/>
    <cellStyle name="Обычный 2 4 3 2 2 3 3 3" xfId="12140"/>
    <cellStyle name="Обычный 2 4 3 2 2 3 3 3 2" xfId="29037"/>
    <cellStyle name="Обычный 2 4 3 2 2 3 3 4" xfId="20589"/>
    <cellStyle name="Обычный 2 4 3 2 2 3 4" xfId="5100"/>
    <cellStyle name="Обычный 2 4 3 2 2 3 4 2" xfId="13548"/>
    <cellStyle name="Обычный 2 4 3 2 2 3 4 2 2" xfId="30445"/>
    <cellStyle name="Обычный 2 4 3 2 2 3 4 3" xfId="21997"/>
    <cellStyle name="Обычный 2 4 3 2 2 3 5" xfId="9324"/>
    <cellStyle name="Обычный 2 4 3 2 2 3 5 2" xfId="26221"/>
    <cellStyle name="Обычный 2 4 3 2 2 3 6" xfId="17773"/>
    <cellStyle name="Обычный 2 4 3 2 2 4" xfId="1580"/>
    <cellStyle name="Обычный 2 4 3 2 2 4 2" xfId="5804"/>
    <cellStyle name="Обычный 2 4 3 2 2 4 2 2" xfId="14252"/>
    <cellStyle name="Обычный 2 4 3 2 2 4 2 2 2" xfId="31149"/>
    <cellStyle name="Обычный 2 4 3 2 2 4 2 3" xfId="22701"/>
    <cellStyle name="Обычный 2 4 3 2 2 4 3" xfId="10028"/>
    <cellStyle name="Обычный 2 4 3 2 2 4 3 2" xfId="26925"/>
    <cellStyle name="Обычный 2 4 3 2 2 4 4" xfId="18477"/>
    <cellStyle name="Обычный 2 4 3 2 2 5" xfId="2988"/>
    <cellStyle name="Обычный 2 4 3 2 2 5 2" xfId="7212"/>
    <cellStyle name="Обычный 2 4 3 2 2 5 2 2" xfId="15660"/>
    <cellStyle name="Обычный 2 4 3 2 2 5 2 2 2" xfId="32557"/>
    <cellStyle name="Обычный 2 4 3 2 2 5 2 3" xfId="24109"/>
    <cellStyle name="Обычный 2 4 3 2 2 5 3" xfId="11436"/>
    <cellStyle name="Обычный 2 4 3 2 2 5 3 2" xfId="28333"/>
    <cellStyle name="Обычный 2 4 3 2 2 5 4" xfId="19885"/>
    <cellStyle name="Обычный 2 4 3 2 2 6" xfId="4396"/>
    <cellStyle name="Обычный 2 4 3 2 2 6 2" xfId="12844"/>
    <cellStyle name="Обычный 2 4 3 2 2 6 2 2" xfId="29741"/>
    <cellStyle name="Обычный 2 4 3 2 2 6 3" xfId="21293"/>
    <cellStyle name="Обычный 2 4 3 2 2 7" xfId="8620"/>
    <cellStyle name="Обычный 2 4 3 2 2 7 2" xfId="25517"/>
    <cellStyle name="Обычный 2 4 3 2 2 8" xfId="17069"/>
    <cellStyle name="Обычный 2 4 3 2 2 9" xfId="33966"/>
    <cellStyle name="Обычный 2 4 3 2 3" xfId="496"/>
    <cellStyle name="Обычный 2 4 3 2 3 2" xfId="1227"/>
    <cellStyle name="Обычный 2 4 3 2 3 2 2" xfId="2635"/>
    <cellStyle name="Обычный 2 4 3 2 3 2 2 2" xfId="6859"/>
    <cellStyle name="Обычный 2 4 3 2 3 2 2 2 2" xfId="15307"/>
    <cellStyle name="Обычный 2 4 3 2 3 2 2 2 2 2" xfId="32204"/>
    <cellStyle name="Обычный 2 4 3 2 3 2 2 2 3" xfId="23756"/>
    <cellStyle name="Обычный 2 4 3 2 3 2 2 3" xfId="11083"/>
    <cellStyle name="Обычный 2 4 3 2 3 2 2 3 2" xfId="27980"/>
    <cellStyle name="Обычный 2 4 3 2 3 2 2 4" xfId="19532"/>
    <cellStyle name="Обычный 2 4 3 2 3 2 3" xfId="4043"/>
    <cellStyle name="Обычный 2 4 3 2 3 2 3 2" xfId="8267"/>
    <cellStyle name="Обычный 2 4 3 2 3 2 3 2 2" xfId="16715"/>
    <cellStyle name="Обычный 2 4 3 2 3 2 3 2 2 2" xfId="33612"/>
    <cellStyle name="Обычный 2 4 3 2 3 2 3 2 3" xfId="25164"/>
    <cellStyle name="Обычный 2 4 3 2 3 2 3 3" xfId="12491"/>
    <cellStyle name="Обычный 2 4 3 2 3 2 3 3 2" xfId="29388"/>
    <cellStyle name="Обычный 2 4 3 2 3 2 3 4" xfId="20940"/>
    <cellStyle name="Обычный 2 4 3 2 3 2 4" xfId="5451"/>
    <cellStyle name="Обычный 2 4 3 2 3 2 4 2" xfId="13899"/>
    <cellStyle name="Обычный 2 4 3 2 3 2 4 2 2" xfId="30796"/>
    <cellStyle name="Обычный 2 4 3 2 3 2 4 3" xfId="22348"/>
    <cellStyle name="Обычный 2 4 3 2 3 2 5" xfId="9675"/>
    <cellStyle name="Обычный 2 4 3 2 3 2 5 2" xfId="26572"/>
    <cellStyle name="Обычный 2 4 3 2 3 2 6" xfId="18124"/>
    <cellStyle name="Обычный 2 4 3 2 3 3" xfId="1931"/>
    <cellStyle name="Обычный 2 4 3 2 3 3 2" xfId="6155"/>
    <cellStyle name="Обычный 2 4 3 2 3 3 2 2" xfId="14603"/>
    <cellStyle name="Обычный 2 4 3 2 3 3 2 2 2" xfId="31500"/>
    <cellStyle name="Обычный 2 4 3 2 3 3 2 3" xfId="23052"/>
    <cellStyle name="Обычный 2 4 3 2 3 3 3" xfId="10379"/>
    <cellStyle name="Обычный 2 4 3 2 3 3 3 2" xfId="27276"/>
    <cellStyle name="Обычный 2 4 3 2 3 3 4" xfId="18828"/>
    <cellStyle name="Обычный 2 4 3 2 3 4" xfId="3339"/>
    <cellStyle name="Обычный 2 4 3 2 3 4 2" xfId="7563"/>
    <cellStyle name="Обычный 2 4 3 2 3 4 2 2" xfId="16011"/>
    <cellStyle name="Обычный 2 4 3 2 3 4 2 2 2" xfId="32908"/>
    <cellStyle name="Обычный 2 4 3 2 3 4 2 3" xfId="24460"/>
    <cellStyle name="Обычный 2 4 3 2 3 4 3" xfId="11787"/>
    <cellStyle name="Обычный 2 4 3 2 3 4 3 2" xfId="28684"/>
    <cellStyle name="Обычный 2 4 3 2 3 4 4" xfId="20236"/>
    <cellStyle name="Обычный 2 4 3 2 3 5" xfId="4747"/>
    <cellStyle name="Обычный 2 4 3 2 3 5 2" xfId="13195"/>
    <cellStyle name="Обычный 2 4 3 2 3 5 2 2" xfId="30092"/>
    <cellStyle name="Обычный 2 4 3 2 3 5 3" xfId="21644"/>
    <cellStyle name="Обычный 2 4 3 2 3 6" xfId="8971"/>
    <cellStyle name="Обычный 2 4 3 2 3 6 2" xfId="25868"/>
    <cellStyle name="Обычный 2 4 3 2 3 7" xfId="17420"/>
    <cellStyle name="Обычный 2 4 3 2 3 8" xfId="34317"/>
    <cellStyle name="Обычный 2 4 3 2 4" xfId="875"/>
    <cellStyle name="Обычный 2 4 3 2 4 2" xfId="2283"/>
    <cellStyle name="Обычный 2 4 3 2 4 2 2" xfId="6507"/>
    <cellStyle name="Обычный 2 4 3 2 4 2 2 2" xfId="14955"/>
    <cellStyle name="Обычный 2 4 3 2 4 2 2 2 2" xfId="31852"/>
    <cellStyle name="Обычный 2 4 3 2 4 2 2 3" xfId="23404"/>
    <cellStyle name="Обычный 2 4 3 2 4 2 3" xfId="10731"/>
    <cellStyle name="Обычный 2 4 3 2 4 2 3 2" xfId="27628"/>
    <cellStyle name="Обычный 2 4 3 2 4 2 4" xfId="19180"/>
    <cellStyle name="Обычный 2 4 3 2 4 3" xfId="3691"/>
    <cellStyle name="Обычный 2 4 3 2 4 3 2" xfId="7915"/>
    <cellStyle name="Обычный 2 4 3 2 4 3 2 2" xfId="16363"/>
    <cellStyle name="Обычный 2 4 3 2 4 3 2 2 2" xfId="33260"/>
    <cellStyle name="Обычный 2 4 3 2 4 3 2 3" xfId="24812"/>
    <cellStyle name="Обычный 2 4 3 2 4 3 3" xfId="12139"/>
    <cellStyle name="Обычный 2 4 3 2 4 3 3 2" xfId="29036"/>
    <cellStyle name="Обычный 2 4 3 2 4 3 4" xfId="20588"/>
    <cellStyle name="Обычный 2 4 3 2 4 4" xfId="5099"/>
    <cellStyle name="Обычный 2 4 3 2 4 4 2" xfId="13547"/>
    <cellStyle name="Обычный 2 4 3 2 4 4 2 2" xfId="30444"/>
    <cellStyle name="Обычный 2 4 3 2 4 4 3" xfId="21996"/>
    <cellStyle name="Обычный 2 4 3 2 4 5" xfId="9323"/>
    <cellStyle name="Обычный 2 4 3 2 4 5 2" xfId="26220"/>
    <cellStyle name="Обычный 2 4 3 2 4 6" xfId="17772"/>
    <cellStyle name="Обычный 2 4 3 2 5" xfId="1579"/>
    <cellStyle name="Обычный 2 4 3 2 5 2" xfId="5803"/>
    <cellStyle name="Обычный 2 4 3 2 5 2 2" xfId="14251"/>
    <cellStyle name="Обычный 2 4 3 2 5 2 2 2" xfId="31148"/>
    <cellStyle name="Обычный 2 4 3 2 5 2 3" xfId="22700"/>
    <cellStyle name="Обычный 2 4 3 2 5 3" xfId="10027"/>
    <cellStyle name="Обычный 2 4 3 2 5 3 2" xfId="26924"/>
    <cellStyle name="Обычный 2 4 3 2 5 4" xfId="18476"/>
    <cellStyle name="Обычный 2 4 3 2 6" xfId="2987"/>
    <cellStyle name="Обычный 2 4 3 2 6 2" xfId="7211"/>
    <cellStyle name="Обычный 2 4 3 2 6 2 2" xfId="15659"/>
    <cellStyle name="Обычный 2 4 3 2 6 2 2 2" xfId="32556"/>
    <cellStyle name="Обычный 2 4 3 2 6 2 3" xfId="24108"/>
    <cellStyle name="Обычный 2 4 3 2 6 3" xfId="11435"/>
    <cellStyle name="Обычный 2 4 3 2 6 3 2" xfId="28332"/>
    <cellStyle name="Обычный 2 4 3 2 6 4" xfId="19884"/>
    <cellStyle name="Обычный 2 4 3 2 7" xfId="4395"/>
    <cellStyle name="Обычный 2 4 3 2 7 2" xfId="12843"/>
    <cellStyle name="Обычный 2 4 3 2 7 2 2" xfId="29740"/>
    <cellStyle name="Обычный 2 4 3 2 7 3" xfId="21292"/>
    <cellStyle name="Обычный 2 4 3 2 8" xfId="8619"/>
    <cellStyle name="Обычный 2 4 3 2 8 2" xfId="25516"/>
    <cellStyle name="Обычный 2 4 3 2 9" xfId="17068"/>
    <cellStyle name="Обычный 2 4 3 3" xfId="85"/>
    <cellStyle name="Обычный 2 4 3 3 2" xfId="498"/>
    <cellStyle name="Обычный 2 4 3 3 2 2" xfId="1229"/>
    <cellStyle name="Обычный 2 4 3 3 2 2 2" xfId="2637"/>
    <cellStyle name="Обычный 2 4 3 3 2 2 2 2" xfId="6861"/>
    <cellStyle name="Обычный 2 4 3 3 2 2 2 2 2" xfId="15309"/>
    <cellStyle name="Обычный 2 4 3 3 2 2 2 2 2 2" xfId="32206"/>
    <cellStyle name="Обычный 2 4 3 3 2 2 2 2 3" xfId="23758"/>
    <cellStyle name="Обычный 2 4 3 3 2 2 2 3" xfId="11085"/>
    <cellStyle name="Обычный 2 4 3 3 2 2 2 3 2" xfId="27982"/>
    <cellStyle name="Обычный 2 4 3 3 2 2 2 4" xfId="19534"/>
    <cellStyle name="Обычный 2 4 3 3 2 2 3" xfId="4045"/>
    <cellStyle name="Обычный 2 4 3 3 2 2 3 2" xfId="8269"/>
    <cellStyle name="Обычный 2 4 3 3 2 2 3 2 2" xfId="16717"/>
    <cellStyle name="Обычный 2 4 3 3 2 2 3 2 2 2" xfId="33614"/>
    <cellStyle name="Обычный 2 4 3 3 2 2 3 2 3" xfId="25166"/>
    <cellStyle name="Обычный 2 4 3 3 2 2 3 3" xfId="12493"/>
    <cellStyle name="Обычный 2 4 3 3 2 2 3 3 2" xfId="29390"/>
    <cellStyle name="Обычный 2 4 3 3 2 2 3 4" xfId="20942"/>
    <cellStyle name="Обычный 2 4 3 3 2 2 4" xfId="5453"/>
    <cellStyle name="Обычный 2 4 3 3 2 2 4 2" xfId="13901"/>
    <cellStyle name="Обычный 2 4 3 3 2 2 4 2 2" xfId="30798"/>
    <cellStyle name="Обычный 2 4 3 3 2 2 4 3" xfId="22350"/>
    <cellStyle name="Обычный 2 4 3 3 2 2 5" xfId="9677"/>
    <cellStyle name="Обычный 2 4 3 3 2 2 5 2" xfId="26574"/>
    <cellStyle name="Обычный 2 4 3 3 2 2 6" xfId="18126"/>
    <cellStyle name="Обычный 2 4 3 3 2 3" xfId="1933"/>
    <cellStyle name="Обычный 2 4 3 3 2 3 2" xfId="6157"/>
    <cellStyle name="Обычный 2 4 3 3 2 3 2 2" xfId="14605"/>
    <cellStyle name="Обычный 2 4 3 3 2 3 2 2 2" xfId="31502"/>
    <cellStyle name="Обычный 2 4 3 3 2 3 2 3" xfId="23054"/>
    <cellStyle name="Обычный 2 4 3 3 2 3 3" xfId="10381"/>
    <cellStyle name="Обычный 2 4 3 3 2 3 3 2" xfId="27278"/>
    <cellStyle name="Обычный 2 4 3 3 2 3 4" xfId="18830"/>
    <cellStyle name="Обычный 2 4 3 3 2 4" xfId="3341"/>
    <cellStyle name="Обычный 2 4 3 3 2 4 2" xfId="7565"/>
    <cellStyle name="Обычный 2 4 3 3 2 4 2 2" xfId="16013"/>
    <cellStyle name="Обычный 2 4 3 3 2 4 2 2 2" xfId="32910"/>
    <cellStyle name="Обычный 2 4 3 3 2 4 2 3" xfId="24462"/>
    <cellStyle name="Обычный 2 4 3 3 2 4 3" xfId="11789"/>
    <cellStyle name="Обычный 2 4 3 3 2 4 3 2" xfId="28686"/>
    <cellStyle name="Обычный 2 4 3 3 2 4 4" xfId="20238"/>
    <cellStyle name="Обычный 2 4 3 3 2 5" xfId="4749"/>
    <cellStyle name="Обычный 2 4 3 3 2 5 2" xfId="13197"/>
    <cellStyle name="Обычный 2 4 3 3 2 5 2 2" xfId="30094"/>
    <cellStyle name="Обычный 2 4 3 3 2 5 3" xfId="21646"/>
    <cellStyle name="Обычный 2 4 3 3 2 6" xfId="8973"/>
    <cellStyle name="Обычный 2 4 3 3 2 6 2" xfId="25870"/>
    <cellStyle name="Обычный 2 4 3 3 2 7" xfId="17422"/>
    <cellStyle name="Обычный 2 4 3 3 2 8" xfId="34319"/>
    <cellStyle name="Обычный 2 4 3 3 3" xfId="877"/>
    <cellStyle name="Обычный 2 4 3 3 3 2" xfId="2285"/>
    <cellStyle name="Обычный 2 4 3 3 3 2 2" xfId="6509"/>
    <cellStyle name="Обычный 2 4 3 3 3 2 2 2" xfId="14957"/>
    <cellStyle name="Обычный 2 4 3 3 3 2 2 2 2" xfId="31854"/>
    <cellStyle name="Обычный 2 4 3 3 3 2 2 3" xfId="23406"/>
    <cellStyle name="Обычный 2 4 3 3 3 2 3" xfId="10733"/>
    <cellStyle name="Обычный 2 4 3 3 3 2 3 2" xfId="27630"/>
    <cellStyle name="Обычный 2 4 3 3 3 2 4" xfId="19182"/>
    <cellStyle name="Обычный 2 4 3 3 3 3" xfId="3693"/>
    <cellStyle name="Обычный 2 4 3 3 3 3 2" xfId="7917"/>
    <cellStyle name="Обычный 2 4 3 3 3 3 2 2" xfId="16365"/>
    <cellStyle name="Обычный 2 4 3 3 3 3 2 2 2" xfId="33262"/>
    <cellStyle name="Обычный 2 4 3 3 3 3 2 3" xfId="24814"/>
    <cellStyle name="Обычный 2 4 3 3 3 3 3" xfId="12141"/>
    <cellStyle name="Обычный 2 4 3 3 3 3 3 2" xfId="29038"/>
    <cellStyle name="Обычный 2 4 3 3 3 3 4" xfId="20590"/>
    <cellStyle name="Обычный 2 4 3 3 3 4" xfId="5101"/>
    <cellStyle name="Обычный 2 4 3 3 3 4 2" xfId="13549"/>
    <cellStyle name="Обычный 2 4 3 3 3 4 2 2" xfId="30446"/>
    <cellStyle name="Обычный 2 4 3 3 3 4 3" xfId="21998"/>
    <cellStyle name="Обычный 2 4 3 3 3 5" xfId="9325"/>
    <cellStyle name="Обычный 2 4 3 3 3 5 2" xfId="26222"/>
    <cellStyle name="Обычный 2 4 3 3 3 6" xfId="17774"/>
    <cellStyle name="Обычный 2 4 3 3 4" xfId="1581"/>
    <cellStyle name="Обычный 2 4 3 3 4 2" xfId="5805"/>
    <cellStyle name="Обычный 2 4 3 3 4 2 2" xfId="14253"/>
    <cellStyle name="Обычный 2 4 3 3 4 2 2 2" xfId="31150"/>
    <cellStyle name="Обычный 2 4 3 3 4 2 3" xfId="22702"/>
    <cellStyle name="Обычный 2 4 3 3 4 3" xfId="10029"/>
    <cellStyle name="Обычный 2 4 3 3 4 3 2" xfId="26926"/>
    <cellStyle name="Обычный 2 4 3 3 4 4" xfId="18478"/>
    <cellStyle name="Обычный 2 4 3 3 5" xfId="2989"/>
    <cellStyle name="Обычный 2 4 3 3 5 2" xfId="7213"/>
    <cellStyle name="Обычный 2 4 3 3 5 2 2" xfId="15661"/>
    <cellStyle name="Обычный 2 4 3 3 5 2 2 2" xfId="32558"/>
    <cellStyle name="Обычный 2 4 3 3 5 2 3" xfId="24110"/>
    <cellStyle name="Обычный 2 4 3 3 5 3" xfId="11437"/>
    <cellStyle name="Обычный 2 4 3 3 5 3 2" xfId="28334"/>
    <cellStyle name="Обычный 2 4 3 3 5 4" xfId="19886"/>
    <cellStyle name="Обычный 2 4 3 3 6" xfId="4397"/>
    <cellStyle name="Обычный 2 4 3 3 6 2" xfId="12845"/>
    <cellStyle name="Обычный 2 4 3 3 6 2 2" xfId="29742"/>
    <cellStyle name="Обычный 2 4 3 3 6 3" xfId="21294"/>
    <cellStyle name="Обычный 2 4 3 3 7" xfId="8621"/>
    <cellStyle name="Обычный 2 4 3 3 7 2" xfId="25518"/>
    <cellStyle name="Обычный 2 4 3 3 8" xfId="17070"/>
    <cellStyle name="Обычный 2 4 3 3 9" xfId="33967"/>
    <cellStyle name="Обычный 2 4 3 4" xfId="495"/>
    <cellStyle name="Обычный 2 4 3 4 2" xfId="1226"/>
    <cellStyle name="Обычный 2 4 3 4 2 2" xfId="2634"/>
    <cellStyle name="Обычный 2 4 3 4 2 2 2" xfId="6858"/>
    <cellStyle name="Обычный 2 4 3 4 2 2 2 2" xfId="15306"/>
    <cellStyle name="Обычный 2 4 3 4 2 2 2 2 2" xfId="32203"/>
    <cellStyle name="Обычный 2 4 3 4 2 2 2 3" xfId="23755"/>
    <cellStyle name="Обычный 2 4 3 4 2 2 3" xfId="11082"/>
    <cellStyle name="Обычный 2 4 3 4 2 2 3 2" xfId="27979"/>
    <cellStyle name="Обычный 2 4 3 4 2 2 4" xfId="19531"/>
    <cellStyle name="Обычный 2 4 3 4 2 3" xfId="4042"/>
    <cellStyle name="Обычный 2 4 3 4 2 3 2" xfId="8266"/>
    <cellStyle name="Обычный 2 4 3 4 2 3 2 2" xfId="16714"/>
    <cellStyle name="Обычный 2 4 3 4 2 3 2 2 2" xfId="33611"/>
    <cellStyle name="Обычный 2 4 3 4 2 3 2 3" xfId="25163"/>
    <cellStyle name="Обычный 2 4 3 4 2 3 3" xfId="12490"/>
    <cellStyle name="Обычный 2 4 3 4 2 3 3 2" xfId="29387"/>
    <cellStyle name="Обычный 2 4 3 4 2 3 4" xfId="20939"/>
    <cellStyle name="Обычный 2 4 3 4 2 4" xfId="5450"/>
    <cellStyle name="Обычный 2 4 3 4 2 4 2" xfId="13898"/>
    <cellStyle name="Обычный 2 4 3 4 2 4 2 2" xfId="30795"/>
    <cellStyle name="Обычный 2 4 3 4 2 4 3" xfId="22347"/>
    <cellStyle name="Обычный 2 4 3 4 2 5" xfId="9674"/>
    <cellStyle name="Обычный 2 4 3 4 2 5 2" xfId="26571"/>
    <cellStyle name="Обычный 2 4 3 4 2 6" xfId="18123"/>
    <cellStyle name="Обычный 2 4 3 4 3" xfId="1930"/>
    <cellStyle name="Обычный 2 4 3 4 3 2" xfId="6154"/>
    <cellStyle name="Обычный 2 4 3 4 3 2 2" xfId="14602"/>
    <cellStyle name="Обычный 2 4 3 4 3 2 2 2" xfId="31499"/>
    <cellStyle name="Обычный 2 4 3 4 3 2 3" xfId="23051"/>
    <cellStyle name="Обычный 2 4 3 4 3 3" xfId="10378"/>
    <cellStyle name="Обычный 2 4 3 4 3 3 2" xfId="27275"/>
    <cellStyle name="Обычный 2 4 3 4 3 4" xfId="18827"/>
    <cellStyle name="Обычный 2 4 3 4 4" xfId="3338"/>
    <cellStyle name="Обычный 2 4 3 4 4 2" xfId="7562"/>
    <cellStyle name="Обычный 2 4 3 4 4 2 2" xfId="16010"/>
    <cellStyle name="Обычный 2 4 3 4 4 2 2 2" xfId="32907"/>
    <cellStyle name="Обычный 2 4 3 4 4 2 3" xfId="24459"/>
    <cellStyle name="Обычный 2 4 3 4 4 3" xfId="11786"/>
    <cellStyle name="Обычный 2 4 3 4 4 3 2" xfId="28683"/>
    <cellStyle name="Обычный 2 4 3 4 4 4" xfId="20235"/>
    <cellStyle name="Обычный 2 4 3 4 5" xfId="4746"/>
    <cellStyle name="Обычный 2 4 3 4 5 2" xfId="13194"/>
    <cellStyle name="Обычный 2 4 3 4 5 2 2" xfId="30091"/>
    <cellStyle name="Обычный 2 4 3 4 5 3" xfId="21643"/>
    <cellStyle name="Обычный 2 4 3 4 6" xfId="8970"/>
    <cellStyle name="Обычный 2 4 3 4 6 2" xfId="25867"/>
    <cellStyle name="Обычный 2 4 3 4 7" xfId="17419"/>
    <cellStyle name="Обычный 2 4 3 4 8" xfId="34316"/>
    <cellStyle name="Обычный 2 4 3 5" xfId="874"/>
    <cellStyle name="Обычный 2 4 3 5 2" xfId="2282"/>
    <cellStyle name="Обычный 2 4 3 5 2 2" xfId="6506"/>
    <cellStyle name="Обычный 2 4 3 5 2 2 2" xfId="14954"/>
    <cellStyle name="Обычный 2 4 3 5 2 2 2 2" xfId="31851"/>
    <cellStyle name="Обычный 2 4 3 5 2 2 3" xfId="23403"/>
    <cellStyle name="Обычный 2 4 3 5 2 3" xfId="10730"/>
    <cellStyle name="Обычный 2 4 3 5 2 3 2" xfId="27627"/>
    <cellStyle name="Обычный 2 4 3 5 2 4" xfId="19179"/>
    <cellStyle name="Обычный 2 4 3 5 3" xfId="3690"/>
    <cellStyle name="Обычный 2 4 3 5 3 2" xfId="7914"/>
    <cellStyle name="Обычный 2 4 3 5 3 2 2" xfId="16362"/>
    <cellStyle name="Обычный 2 4 3 5 3 2 2 2" xfId="33259"/>
    <cellStyle name="Обычный 2 4 3 5 3 2 3" xfId="24811"/>
    <cellStyle name="Обычный 2 4 3 5 3 3" xfId="12138"/>
    <cellStyle name="Обычный 2 4 3 5 3 3 2" xfId="29035"/>
    <cellStyle name="Обычный 2 4 3 5 3 4" xfId="20587"/>
    <cellStyle name="Обычный 2 4 3 5 4" xfId="5098"/>
    <cellStyle name="Обычный 2 4 3 5 4 2" xfId="13546"/>
    <cellStyle name="Обычный 2 4 3 5 4 2 2" xfId="30443"/>
    <cellStyle name="Обычный 2 4 3 5 4 3" xfId="21995"/>
    <cellStyle name="Обычный 2 4 3 5 5" xfId="9322"/>
    <cellStyle name="Обычный 2 4 3 5 5 2" xfId="26219"/>
    <cellStyle name="Обычный 2 4 3 5 6" xfId="17771"/>
    <cellStyle name="Обычный 2 4 3 6" xfId="1578"/>
    <cellStyle name="Обычный 2 4 3 6 2" xfId="5802"/>
    <cellStyle name="Обычный 2 4 3 6 2 2" xfId="14250"/>
    <cellStyle name="Обычный 2 4 3 6 2 2 2" xfId="31147"/>
    <cellStyle name="Обычный 2 4 3 6 2 3" xfId="22699"/>
    <cellStyle name="Обычный 2 4 3 6 3" xfId="10026"/>
    <cellStyle name="Обычный 2 4 3 6 3 2" xfId="26923"/>
    <cellStyle name="Обычный 2 4 3 6 4" xfId="18475"/>
    <cellStyle name="Обычный 2 4 3 7" xfId="2986"/>
    <cellStyle name="Обычный 2 4 3 7 2" xfId="7210"/>
    <cellStyle name="Обычный 2 4 3 7 2 2" xfId="15658"/>
    <cellStyle name="Обычный 2 4 3 7 2 2 2" xfId="32555"/>
    <cellStyle name="Обычный 2 4 3 7 2 3" xfId="24107"/>
    <cellStyle name="Обычный 2 4 3 7 3" xfId="11434"/>
    <cellStyle name="Обычный 2 4 3 7 3 2" xfId="28331"/>
    <cellStyle name="Обычный 2 4 3 7 4" xfId="19883"/>
    <cellStyle name="Обычный 2 4 3 8" xfId="4394"/>
    <cellStyle name="Обычный 2 4 3 8 2" xfId="12842"/>
    <cellStyle name="Обычный 2 4 3 8 2 2" xfId="29739"/>
    <cellStyle name="Обычный 2 4 3 8 3" xfId="21291"/>
    <cellStyle name="Обычный 2 4 3 9" xfId="8618"/>
    <cellStyle name="Обычный 2 4 3 9 2" xfId="25515"/>
    <cellStyle name="Обычный 2 4 4" xfId="86"/>
    <cellStyle name="Обычный 2 4 4 10" xfId="33968"/>
    <cellStyle name="Обычный 2 4 4 2" xfId="87"/>
    <cellStyle name="Обычный 2 4 4 2 2" xfId="500"/>
    <cellStyle name="Обычный 2 4 4 2 2 2" xfId="1231"/>
    <cellStyle name="Обычный 2 4 4 2 2 2 2" xfId="2639"/>
    <cellStyle name="Обычный 2 4 4 2 2 2 2 2" xfId="6863"/>
    <cellStyle name="Обычный 2 4 4 2 2 2 2 2 2" xfId="15311"/>
    <cellStyle name="Обычный 2 4 4 2 2 2 2 2 2 2" xfId="32208"/>
    <cellStyle name="Обычный 2 4 4 2 2 2 2 2 3" xfId="23760"/>
    <cellStyle name="Обычный 2 4 4 2 2 2 2 3" xfId="11087"/>
    <cellStyle name="Обычный 2 4 4 2 2 2 2 3 2" xfId="27984"/>
    <cellStyle name="Обычный 2 4 4 2 2 2 2 4" xfId="19536"/>
    <cellStyle name="Обычный 2 4 4 2 2 2 3" xfId="4047"/>
    <cellStyle name="Обычный 2 4 4 2 2 2 3 2" xfId="8271"/>
    <cellStyle name="Обычный 2 4 4 2 2 2 3 2 2" xfId="16719"/>
    <cellStyle name="Обычный 2 4 4 2 2 2 3 2 2 2" xfId="33616"/>
    <cellStyle name="Обычный 2 4 4 2 2 2 3 2 3" xfId="25168"/>
    <cellStyle name="Обычный 2 4 4 2 2 2 3 3" xfId="12495"/>
    <cellStyle name="Обычный 2 4 4 2 2 2 3 3 2" xfId="29392"/>
    <cellStyle name="Обычный 2 4 4 2 2 2 3 4" xfId="20944"/>
    <cellStyle name="Обычный 2 4 4 2 2 2 4" xfId="5455"/>
    <cellStyle name="Обычный 2 4 4 2 2 2 4 2" xfId="13903"/>
    <cellStyle name="Обычный 2 4 4 2 2 2 4 2 2" xfId="30800"/>
    <cellStyle name="Обычный 2 4 4 2 2 2 4 3" xfId="22352"/>
    <cellStyle name="Обычный 2 4 4 2 2 2 5" xfId="9679"/>
    <cellStyle name="Обычный 2 4 4 2 2 2 5 2" xfId="26576"/>
    <cellStyle name="Обычный 2 4 4 2 2 2 6" xfId="18128"/>
    <cellStyle name="Обычный 2 4 4 2 2 3" xfId="1935"/>
    <cellStyle name="Обычный 2 4 4 2 2 3 2" xfId="6159"/>
    <cellStyle name="Обычный 2 4 4 2 2 3 2 2" xfId="14607"/>
    <cellStyle name="Обычный 2 4 4 2 2 3 2 2 2" xfId="31504"/>
    <cellStyle name="Обычный 2 4 4 2 2 3 2 3" xfId="23056"/>
    <cellStyle name="Обычный 2 4 4 2 2 3 3" xfId="10383"/>
    <cellStyle name="Обычный 2 4 4 2 2 3 3 2" xfId="27280"/>
    <cellStyle name="Обычный 2 4 4 2 2 3 4" xfId="18832"/>
    <cellStyle name="Обычный 2 4 4 2 2 4" xfId="3343"/>
    <cellStyle name="Обычный 2 4 4 2 2 4 2" xfId="7567"/>
    <cellStyle name="Обычный 2 4 4 2 2 4 2 2" xfId="16015"/>
    <cellStyle name="Обычный 2 4 4 2 2 4 2 2 2" xfId="32912"/>
    <cellStyle name="Обычный 2 4 4 2 2 4 2 3" xfId="24464"/>
    <cellStyle name="Обычный 2 4 4 2 2 4 3" xfId="11791"/>
    <cellStyle name="Обычный 2 4 4 2 2 4 3 2" xfId="28688"/>
    <cellStyle name="Обычный 2 4 4 2 2 4 4" xfId="20240"/>
    <cellStyle name="Обычный 2 4 4 2 2 5" xfId="4751"/>
    <cellStyle name="Обычный 2 4 4 2 2 5 2" xfId="13199"/>
    <cellStyle name="Обычный 2 4 4 2 2 5 2 2" xfId="30096"/>
    <cellStyle name="Обычный 2 4 4 2 2 5 3" xfId="21648"/>
    <cellStyle name="Обычный 2 4 4 2 2 6" xfId="8975"/>
    <cellStyle name="Обычный 2 4 4 2 2 6 2" xfId="25872"/>
    <cellStyle name="Обычный 2 4 4 2 2 7" xfId="17424"/>
    <cellStyle name="Обычный 2 4 4 2 2 8" xfId="34321"/>
    <cellStyle name="Обычный 2 4 4 2 3" xfId="879"/>
    <cellStyle name="Обычный 2 4 4 2 3 2" xfId="2287"/>
    <cellStyle name="Обычный 2 4 4 2 3 2 2" xfId="6511"/>
    <cellStyle name="Обычный 2 4 4 2 3 2 2 2" xfId="14959"/>
    <cellStyle name="Обычный 2 4 4 2 3 2 2 2 2" xfId="31856"/>
    <cellStyle name="Обычный 2 4 4 2 3 2 2 3" xfId="23408"/>
    <cellStyle name="Обычный 2 4 4 2 3 2 3" xfId="10735"/>
    <cellStyle name="Обычный 2 4 4 2 3 2 3 2" xfId="27632"/>
    <cellStyle name="Обычный 2 4 4 2 3 2 4" xfId="19184"/>
    <cellStyle name="Обычный 2 4 4 2 3 3" xfId="3695"/>
    <cellStyle name="Обычный 2 4 4 2 3 3 2" xfId="7919"/>
    <cellStyle name="Обычный 2 4 4 2 3 3 2 2" xfId="16367"/>
    <cellStyle name="Обычный 2 4 4 2 3 3 2 2 2" xfId="33264"/>
    <cellStyle name="Обычный 2 4 4 2 3 3 2 3" xfId="24816"/>
    <cellStyle name="Обычный 2 4 4 2 3 3 3" xfId="12143"/>
    <cellStyle name="Обычный 2 4 4 2 3 3 3 2" xfId="29040"/>
    <cellStyle name="Обычный 2 4 4 2 3 3 4" xfId="20592"/>
    <cellStyle name="Обычный 2 4 4 2 3 4" xfId="5103"/>
    <cellStyle name="Обычный 2 4 4 2 3 4 2" xfId="13551"/>
    <cellStyle name="Обычный 2 4 4 2 3 4 2 2" xfId="30448"/>
    <cellStyle name="Обычный 2 4 4 2 3 4 3" xfId="22000"/>
    <cellStyle name="Обычный 2 4 4 2 3 5" xfId="9327"/>
    <cellStyle name="Обычный 2 4 4 2 3 5 2" xfId="26224"/>
    <cellStyle name="Обычный 2 4 4 2 3 6" xfId="17776"/>
    <cellStyle name="Обычный 2 4 4 2 4" xfId="1583"/>
    <cellStyle name="Обычный 2 4 4 2 4 2" xfId="5807"/>
    <cellStyle name="Обычный 2 4 4 2 4 2 2" xfId="14255"/>
    <cellStyle name="Обычный 2 4 4 2 4 2 2 2" xfId="31152"/>
    <cellStyle name="Обычный 2 4 4 2 4 2 3" xfId="22704"/>
    <cellStyle name="Обычный 2 4 4 2 4 3" xfId="10031"/>
    <cellStyle name="Обычный 2 4 4 2 4 3 2" xfId="26928"/>
    <cellStyle name="Обычный 2 4 4 2 4 4" xfId="18480"/>
    <cellStyle name="Обычный 2 4 4 2 5" xfId="2991"/>
    <cellStyle name="Обычный 2 4 4 2 5 2" xfId="7215"/>
    <cellStyle name="Обычный 2 4 4 2 5 2 2" xfId="15663"/>
    <cellStyle name="Обычный 2 4 4 2 5 2 2 2" xfId="32560"/>
    <cellStyle name="Обычный 2 4 4 2 5 2 3" xfId="24112"/>
    <cellStyle name="Обычный 2 4 4 2 5 3" xfId="11439"/>
    <cellStyle name="Обычный 2 4 4 2 5 3 2" xfId="28336"/>
    <cellStyle name="Обычный 2 4 4 2 5 4" xfId="19888"/>
    <cellStyle name="Обычный 2 4 4 2 6" xfId="4399"/>
    <cellStyle name="Обычный 2 4 4 2 6 2" xfId="12847"/>
    <cellStyle name="Обычный 2 4 4 2 6 2 2" xfId="29744"/>
    <cellStyle name="Обычный 2 4 4 2 6 3" xfId="21296"/>
    <cellStyle name="Обычный 2 4 4 2 7" xfId="8623"/>
    <cellStyle name="Обычный 2 4 4 2 7 2" xfId="25520"/>
    <cellStyle name="Обычный 2 4 4 2 8" xfId="17072"/>
    <cellStyle name="Обычный 2 4 4 2 9" xfId="33969"/>
    <cellStyle name="Обычный 2 4 4 3" xfId="499"/>
    <cellStyle name="Обычный 2 4 4 3 2" xfId="1230"/>
    <cellStyle name="Обычный 2 4 4 3 2 2" xfId="2638"/>
    <cellStyle name="Обычный 2 4 4 3 2 2 2" xfId="6862"/>
    <cellStyle name="Обычный 2 4 4 3 2 2 2 2" xfId="15310"/>
    <cellStyle name="Обычный 2 4 4 3 2 2 2 2 2" xfId="32207"/>
    <cellStyle name="Обычный 2 4 4 3 2 2 2 3" xfId="23759"/>
    <cellStyle name="Обычный 2 4 4 3 2 2 3" xfId="11086"/>
    <cellStyle name="Обычный 2 4 4 3 2 2 3 2" xfId="27983"/>
    <cellStyle name="Обычный 2 4 4 3 2 2 4" xfId="19535"/>
    <cellStyle name="Обычный 2 4 4 3 2 3" xfId="4046"/>
    <cellStyle name="Обычный 2 4 4 3 2 3 2" xfId="8270"/>
    <cellStyle name="Обычный 2 4 4 3 2 3 2 2" xfId="16718"/>
    <cellStyle name="Обычный 2 4 4 3 2 3 2 2 2" xfId="33615"/>
    <cellStyle name="Обычный 2 4 4 3 2 3 2 3" xfId="25167"/>
    <cellStyle name="Обычный 2 4 4 3 2 3 3" xfId="12494"/>
    <cellStyle name="Обычный 2 4 4 3 2 3 3 2" xfId="29391"/>
    <cellStyle name="Обычный 2 4 4 3 2 3 4" xfId="20943"/>
    <cellStyle name="Обычный 2 4 4 3 2 4" xfId="5454"/>
    <cellStyle name="Обычный 2 4 4 3 2 4 2" xfId="13902"/>
    <cellStyle name="Обычный 2 4 4 3 2 4 2 2" xfId="30799"/>
    <cellStyle name="Обычный 2 4 4 3 2 4 3" xfId="22351"/>
    <cellStyle name="Обычный 2 4 4 3 2 5" xfId="9678"/>
    <cellStyle name="Обычный 2 4 4 3 2 5 2" xfId="26575"/>
    <cellStyle name="Обычный 2 4 4 3 2 6" xfId="18127"/>
    <cellStyle name="Обычный 2 4 4 3 3" xfId="1934"/>
    <cellStyle name="Обычный 2 4 4 3 3 2" xfId="6158"/>
    <cellStyle name="Обычный 2 4 4 3 3 2 2" xfId="14606"/>
    <cellStyle name="Обычный 2 4 4 3 3 2 2 2" xfId="31503"/>
    <cellStyle name="Обычный 2 4 4 3 3 2 3" xfId="23055"/>
    <cellStyle name="Обычный 2 4 4 3 3 3" xfId="10382"/>
    <cellStyle name="Обычный 2 4 4 3 3 3 2" xfId="27279"/>
    <cellStyle name="Обычный 2 4 4 3 3 4" xfId="18831"/>
    <cellStyle name="Обычный 2 4 4 3 4" xfId="3342"/>
    <cellStyle name="Обычный 2 4 4 3 4 2" xfId="7566"/>
    <cellStyle name="Обычный 2 4 4 3 4 2 2" xfId="16014"/>
    <cellStyle name="Обычный 2 4 4 3 4 2 2 2" xfId="32911"/>
    <cellStyle name="Обычный 2 4 4 3 4 2 3" xfId="24463"/>
    <cellStyle name="Обычный 2 4 4 3 4 3" xfId="11790"/>
    <cellStyle name="Обычный 2 4 4 3 4 3 2" xfId="28687"/>
    <cellStyle name="Обычный 2 4 4 3 4 4" xfId="20239"/>
    <cellStyle name="Обычный 2 4 4 3 5" xfId="4750"/>
    <cellStyle name="Обычный 2 4 4 3 5 2" xfId="13198"/>
    <cellStyle name="Обычный 2 4 4 3 5 2 2" xfId="30095"/>
    <cellStyle name="Обычный 2 4 4 3 5 3" xfId="21647"/>
    <cellStyle name="Обычный 2 4 4 3 6" xfId="8974"/>
    <cellStyle name="Обычный 2 4 4 3 6 2" xfId="25871"/>
    <cellStyle name="Обычный 2 4 4 3 7" xfId="17423"/>
    <cellStyle name="Обычный 2 4 4 3 8" xfId="34320"/>
    <cellStyle name="Обычный 2 4 4 4" xfId="878"/>
    <cellStyle name="Обычный 2 4 4 4 2" xfId="2286"/>
    <cellStyle name="Обычный 2 4 4 4 2 2" xfId="6510"/>
    <cellStyle name="Обычный 2 4 4 4 2 2 2" xfId="14958"/>
    <cellStyle name="Обычный 2 4 4 4 2 2 2 2" xfId="31855"/>
    <cellStyle name="Обычный 2 4 4 4 2 2 3" xfId="23407"/>
    <cellStyle name="Обычный 2 4 4 4 2 3" xfId="10734"/>
    <cellStyle name="Обычный 2 4 4 4 2 3 2" xfId="27631"/>
    <cellStyle name="Обычный 2 4 4 4 2 4" xfId="19183"/>
    <cellStyle name="Обычный 2 4 4 4 3" xfId="3694"/>
    <cellStyle name="Обычный 2 4 4 4 3 2" xfId="7918"/>
    <cellStyle name="Обычный 2 4 4 4 3 2 2" xfId="16366"/>
    <cellStyle name="Обычный 2 4 4 4 3 2 2 2" xfId="33263"/>
    <cellStyle name="Обычный 2 4 4 4 3 2 3" xfId="24815"/>
    <cellStyle name="Обычный 2 4 4 4 3 3" xfId="12142"/>
    <cellStyle name="Обычный 2 4 4 4 3 3 2" xfId="29039"/>
    <cellStyle name="Обычный 2 4 4 4 3 4" xfId="20591"/>
    <cellStyle name="Обычный 2 4 4 4 4" xfId="5102"/>
    <cellStyle name="Обычный 2 4 4 4 4 2" xfId="13550"/>
    <cellStyle name="Обычный 2 4 4 4 4 2 2" xfId="30447"/>
    <cellStyle name="Обычный 2 4 4 4 4 3" xfId="21999"/>
    <cellStyle name="Обычный 2 4 4 4 5" xfId="9326"/>
    <cellStyle name="Обычный 2 4 4 4 5 2" xfId="26223"/>
    <cellStyle name="Обычный 2 4 4 4 6" xfId="17775"/>
    <cellStyle name="Обычный 2 4 4 5" xfId="1582"/>
    <cellStyle name="Обычный 2 4 4 5 2" xfId="5806"/>
    <cellStyle name="Обычный 2 4 4 5 2 2" xfId="14254"/>
    <cellStyle name="Обычный 2 4 4 5 2 2 2" xfId="31151"/>
    <cellStyle name="Обычный 2 4 4 5 2 3" xfId="22703"/>
    <cellStyle name="Обычный 2 4 4 5 3" xfId="10030"/>
    <cellStyle name="Обычный 2 4 4 5 3 2" xfId="26927"/>
    <cellStyle name="Обычный 2 4 4 5 4" xfId="18479"/>
    <cellStyle name="Обычный 2 4 4 6" xfId="2990"/>
    <cellStyle name="Обычный 2 4 4 6 2" xfId="7214"/>
    <cellStyle name="Обычный 2 4 4 6 2 2" xfId="15662"/>
    <cellStyle name="Обычный 2 4 4 6 2 2 2" xfId="32559"/>
    <cellStyle name="Обычный 2 4 4 6 2 3" xfId="24111"/>
    <cellStyle name="Обычный 2 4 4 6 3" xfId="11438"/>
    <cellStyle name="Обычный 2 4 4 6 3 2" xfId="28335"/>
    <cellStyle name="Обычный 2 4 4 6 4" xfId="19887"/>
    <cellStyle name="Обычный 2 4 4 7" xfId="4398"/>
    <cellStyle name="Обычный 2 4 4 7 2" xfId="12846"/>
    <cellStyle name="Обычный 2 4 4 7 2 2" xfId="29743"/>
    <cellStyle name="Обычный 2 4 4 7 3" xfId="21295"/>
    <cellStyle name="Обычный 2 4 4 8" xfId="8622"/>
    <cellStyle name="Обычный 2 4 4 8 2" xfId="25519"/>
    <cellStyle name="Обычный 2 4 4 9" xfId="17071"/>
    <cellStyle name="Обычный 2 4 5" xfId="88"/>
    <cellStyle name="Обычный 2 4 5 2" xfId="501"/>
    <cellStyle name="Обычный 2 4 5 2 2" xfId="1232"/>
    <cellStyle name="Обычный 2 4 5 2 2 2" xfId="2640"/>
    <cellStyle name="Обычный 2 4 5 2 2 2 2" xfId="6864"/>
    <cellStyle name="Обычный 2 4 5 2 2 2 2 2" xfId="15312"/>
    <cellStyle name="Обычный 2 4 5 2 2 2 2 2 2" xfId="32209"/>
    <cellStyle name="Обычный 2 4 5 2 2 2 2 3" xfId="23761"/>
    <cellStyle name="Обычный 2 4 5 2 2 2 3" xfId="11088"/>
    <cellStyle name="Обычный 2 4 5 2 2 2 3 2" xfId="27985"/>
    <cellStyle name="Обычный 2 4 5 2 2 2 4" xfId="19537"/>
    <cellStyle name="Обычный 2 4 5 2 2 3" xfId="4048"/>
    <cellStyle name="Обычный 2 4 5 2 2 3 2" xfId="8272"/>
    <cellStyle name="Обычный 2 4 5 2 2 3 2 2" xfId="16720"/>
    <cellStyle name="Обычный 2 4 5 2 2 3 2 2 2" xfId="33617"/>
    <cellStyle name="Обычный 2 4 5 2 2 3 2 3" xfId="25169"/>
    <cellStyle name="Обычный 2 4 5 2 2 3 3" xfId="12496"/>
    <cellStyle name="Обычный 2 4 5 2 2 3 3 2" xfId="29393"/>
    <cellStyle name="Обычный 2 4 5 2 2 3 4" xfId="20945"/>
    <cellStyle name="Обычный 2 4 5 2 2 4" xfId="5456"/>
    <cellStyle name="Обычный 2 4 5 2 2 4 2" xfId="13904"/>
    <cellStyle name="Обычный 2 4 5 2 2 4 2 2" xfId="30801"/>
    <cellStyle name="Обычный 2 4 5 2 2 4 3" xfId="22353"/>
    <cellStyle name="Обычный 2 4 5 2 2 5" xfId="9680"/>
    <cellStyle name="Обычный 2 4 5 2 2 5 2" xfId="26577"/>
    <cellStyle name="Обычный 2 4 5 2 2 6" xfId="18129"/>
    <cellStyle name="Обычный 2 4 5 2 3" xfId="1936"/>
    <cellStyle name="Обычный 2 4 5 2 3 2" xfId="6160"/>
    <cellStyle name="Обычный 2 4 5 2 3 2 2" xfId="14608"/>
    <cellStyle name="Обычный 2 4 5 2 3 2 2 2" xfId="31505"/>
    <cellStyle name="Обычный 2 4 5 2 3 2 3" xfId="23057"/>
    <cellStyle name="Обычный 2 4 5 2 3 3" xfId="10384"/>
    <cellStyle name="Обычный 2 4 5 2 3 3 2" xfId="27281"/>
    <cellStyle name="Обычный 2 4 5 2 3 4" xfId="18833"/>
    <cellStyle name="Обычный 2 4 5 2 4" xfId="3344"/>
    <cellStyle name="Обычный 2 4 5 2 4 2" xfId="7568"/>
    <cellStyle name="Обычный 2 4 5 2 4 2 2" xfId="16016"/>
    <cellStyle name="Обычный 2 4 5 2 4 2 2 2" xfId="32913"/>
    <cellStyle name="Обычный 2 4 5 2 4 2 3" xfId="24465"/>
    <cellStyle name="Обычный 2 4 5 2 4 3" xfId="11792"/>
    <cellStyle name="Обычный 2 4 5 2 4 3 2" xfId="28689"/>
    <cellStyle name="Обычный 2 4 5 2 4 4" xfId="20241"/>
    <cellStyle name="Обычный 2 4 5 2 5" xfId="4752"/>
    <cellStyle name="Обычный 2 4 5 2 5 2" xfId="13200"/>
    <cellStyle name="Обычный 2 4 5 2 5 2 2" xfId="30097"/>
    <cellStyle name="Обычный 2 4 5 2 5 3" xfId="21649"/>
    <cellStyle name="Обычный 2 4 5 2 6" xfId="8976"/>
    <cellStyle name="Обычный 2 4 5 2 6 2" xfId="25873"/>
    <cellStyle name="Обычный 2 4 5 2 7" xfId="17425"/>
    <cellStyle name="Обычный 2 4 5 2 8" xfId="34322"/>
    <cellStyle name="Обычный 2 4 5 3" xfId="880"/>
    <cellStyle name="Обычный 2 4 5 3 2" xfId="2288"/>
    <cellStyle name="Обычный 2 4 5 3 2 2" xfId="6512"/>
    <cellStyle name="Обычный 2 4 5 3 2 2 2" xfId="14960"/>
    <cellStyle name="Обычный 2 4 5 3 2 2 2 2" xfId="31857"/>
    <cellStyle name="Обычный 2 4 5 3 2 2 3" xfId="23409"/>
    <cellStyle name="Обычный 2 4 5 3 2 3" xfId="10736"/>
    <cellStyle name="Обычный 2 4 5 3 2 3 2" xfId="27633"/>
    <cellStyle name="Обычный 2 4 5 3 2 4" xfId="19185"/>
    <cellStyle name="Обычный 2 4 5 3 3" xfId="3696"/>
    <cellStyle name="Обычный 2 4 5 3 3 2" xfId="7920"/>
    <cellStyle name="Обычный 2 4 5 3 3 2 2" xfId="16368"/>
    <cellStyle name="Обычный 2 4 5 3 3 2 2 2" xfId="33265"/>
    <cellStyle name="Обычный 2 4 5 3 3 2 3" xfId="24817"/>
    <cellStyle name="Обычный 2 4 5 3 3 3" xfId="12144"/>
    <cellStyle name="Обычный 2 4 5 3 3 3 2" xfId="29041"/>
    <cellStyle name="Обычный 2 4 5 3 3 4" xfId="20593"/>
    <cellStyle name="Обычный 2 4 5 3 4" xfId="5104"/>
    <cellStyle name="Обычный 2 4 5 3 4 2" xfId="13552"/>
    <cellStyle name="Обычный 2 4 5 3 4 2 2" xfId="30449"/>
    <cellStyle name="Обычный 2 4 5 3 4 3" xfId="22001"/>
    <cellStyle name="Обычный 2 4 5 3 5" xfId="9328"/>
    <cellStyle name="Обычный 2 4 5 3 5 2" xfId="26225"/>
    <cellStyle name="Обычный 2 4 5 3 6" xfId="17777"/>
    <cellStyle name="Обычный 2 4 5 4" xfId="1584"/>
    <cellStyle name="Обычный 2 4 5 4 2" xfId="5808"/>
    <cellStyle name="Обычный 2 4 5 4 2 2" xfId="14256"/>
    <cellStyle name="Обычный 2 4 5 4 2 2 2" xfId="31153"/>
    <cellStyle name="Обычный 2 4 5 4 2 3" xfId="22705"/>
    <cellStyle name="Обычный 2 4 5 4 3" xfId="10032"/>
    <cellStyle name="Обычный 2 4 5 4 3 2" xfId="26929"/>
    <cellStyle name="Обычный 2 4 5 4 4" xfId="18481"/>
    <cellStyle name="Обычный 2 4 5 5" xfId="2992"/>
    <cellStyle name="Обычный 2 4 5 5 2" xfId="7216"/>
    <cellStyle name="Обычный 2 4 5 5 2 2" xfId="15664"/>
    <cellStyle name="Обычный 2 4 5 5 2 2 2" xfId="32561"/>
    <cellStyle name="Обычный 2 4 5 5 2 3" xfId="24113"/>
    <cellStyle name="Обычный 2 4 5 5 3" xfId="11440"/>
    <cellStyle name="Обычный 2 4 5 5 3 2" xfId="28337"/>
    <cellStyle name="Обычный 2 4 5 5 4" xfId="19889"/>
    <cellStyle name="Обычный 2 4 5 6" xfId="4400"/>
    <cellStyle name="Обычный 2 4 5 6 2" xfId="12848"/>
    <cellStyle name="Обычный 2 4 5 6 2 2" xfId="29745"/>
    <cellStyle name="Обычный 2 4 5 6 3" xfId="21297"/>
    <cellStyle name="Обычный 2 4 5 7" xfId="8624"/>
    <cellStyle name="Обычный 2 4 5 7 2" xfId="25521"/>
    <cellStyle name="Обычный 2 4 5 8" xfId="17073"/>
    <cellStyle name="Обычный 2 4 5 9" xfId="33970"/>
    <cellStyle name="Обычный 2 4 6" xfId="486"/>
    <cellStyle name="Обычный 2 4 6 2" xfId="1217"/>
    <cellStyle name="Обычный 2 4 6 2 2" xfId="2625"/>
    <cellStyle name="Обычный 2 4 6 2 2 2" xfId="6849"/>
    <cellStyle name="Обычный 2 4 6 2 2 2 2" xfId="15297"/>
    <cellStyle name="Обычный 2 4 6 2 2 2 2 2" xfId="32194"/>
    <cellStyle name="Обычный 2 4 6 2 2 2 3" xfId="23746"/>
    <cellStyle name="Обычный 2 4 6 2 2 3" xfId="11073"/>
    <cellStyle name="Обычный 2 4 6 2 2 3 2" xfId="27970"/>
    <cellStyle name="Обычный 2 4 6 2 2 4" xfId="19522"/>
    <cellStyle name="Обычный 2 4 6 2 3" xfId="4033"/>
    <cellStyle name="Обычный 2 4 6 2 3 2" xfId="8257"/>
    <cellStyle name="Обычный 2 4 6 2 3 2 2" xfId="16705"/>
    <cellStyle name="Обычный 2 4 6 2 3 2 2 2" xfId="33602"/>
    <cellStyle name="Обычный 2 4 6 2 3 2 3" xfId="25154"/>
    <cellStyle name="Обычный 2 4 6 2 3 3" xfId="12481"/>
    <cellStyle name="Обычный 2 4 6 2 3 3 2" xfId="29378"/>
    <cellStyle name="Обычный 2 4 6 2 3 4" xfId="20930"/>
    <cellStyle name="Обычный 2 4 6 2 4" xfId="5441"/>
    <cellStyle name="Обычный 2 4 6 2 4 2" xfId="13889"/>
    <cellStyle name="Обычный 2 4 6 2 4 2 2" xfId="30786"/>
    <cellStyle name="Обычный 2 4 6 2 4 3" xfId="22338"/>
    <cellStyle name="Обычный 2 4 6 2 5" xfId="9665"/>
    <cellStyle name="Обычный 2 4 6 2 5 2" xfId="26562"/>
    <cellStyle name="Обычный 2 4 6 2 6" xfId="18114"/>
    <cellStyle name="Обычный 2 4 6 3" xfId="1921"/>
    <cellStyle name="Обычный 2 4 6 3 2" xfId="6145"/>
    <cellStyle name="Обычный 2 4 6 3 2 2" xfId="14593"/>
    <cellStyle name="Обычный 2 4 6 3 2 2 2" xfId="31490"/>
    <cellStyle name="Обычный 2 4 6 3 2 3" xfId="23042"/>
    <cellStyle name="Обычный 2 4 6 3 3" xfId="10369"/>
    <cellStyle name="Обычный 2 4 6 3 3 2" xfId="27266"/>
    <cellStyle name="Обычный 2 4 6 3 4" xfId="18818"/>
    <cellStyle name="Обычный 2 4 6 4" xfId="3329"/>
    <cellStyle name="Обычный 2 4 6 4 2" xfId="7553"/>
    <cellStyle name="Обычный 2 4 6 4 2 2" xfId="16001"/>
    <cellStyle name="Обычный 2 4 6 4 2 2 2" xfId="32898"/>
    <cellStyle name="Обычный 2 4 6 4 2 3" xfId="24450"/>
    <cellStyle name="Обычный 2 4 6 4 3" xfId="11777"/>
    <cellStyle name="Обычный 2 4 6 4 3 2" xfId="28674"/>
    <cellStyle name="Обычный 2 4 6 4 4" xfId="20226"/>
    <cellStyle name="Обычный 2 4 6 5" xfId="4737"/>
    <cellStyle name="Обычный 2 4 6 5 2" xfId="13185"/>
    <cellStyle name="Обычный 2 4 6 5 2 2" xfId="30082"/>
    <cellStyle name="Обычный 2 4 6 5 3" xfId="21634"/>
    <cellStyle name="Обычный 2 4 6 6" xfId="8961"/>
    <cellStyle name="Обычный 2 4 6 6 2" xfId="25858"/>
    <cellStyle name="Обычный 2 4 6 7" xfId="17410"/>
    <cellStyle name="Обычный 2 4 6 8" xfId="34307"/>
    <cellStyle name="Обычный 2 4 7" xfId="865"/>
    <cellStyle name="Обычный 2 4 7 2" xfId="2273"/>
    <cellStyle name="Обычный 2 4 7 2 2" xfId="6497"/>
    <cellStyle name="Обычный 2 4 7 2 2 2" xfId="14945"/>
    <cellStyle name="Обычный 2 4 7 2 2 2 2" xfId="31842"/>
    <cellStyle name="Обычный 2 4 7 2 2 3" xfId="23394"/>
    <cellStyle name="Обычный 2 4 7 2 3" xfId="10721"/>
    <cellStyle name="Обычный 2 4 7 2 3 2" xfId="27618"/>
    <cellStyle name="Обычный 2 4 7 2 4" xfId="19170"/>
    <cellStyle name="Обычный 2 4 7 3" xfId="3681"/>
    <cellStyle name="Обычный 2 4 7 3 2" xfId="7905"/>
    <cellStyle name="Обычный 2 4 7 3 2 2" xfId="16353"/>
    <cellStyle name="Обычный 2 4 7 3 2 2 2" xfId="33250"/>
    <cellStyle name="Обычный 2 4 7 3 2 3" xfId="24802"/>
    <cellStyle name="Обычный 2 4 7 3 3" xfId="12129"/>
    <cellStyle name="Обычный 2 4 7 3 3 2" xfId="29026"/>
    <cellStyle name="Обычный 2 4 7 3 4" xfId="20578"/>
    <cellStyle name="Обычный 2 4 7 4" xfId="5089"/>
    <cellStyle name="Обычный 2 4 7 4 2" xfId="13537"/>
    <cellStyle name="Обычный 2 4 7 4 2 2" xfId="30434"/>
    <cellStyle name="Обычный 2 4 7 4 3" xfId="21986"/>
    <cellStyle name="Обычный 2 4 7 5" xfId="9313"/>
    <cellStyle name="Обычный 2 4 7 5 2" xfId="26210"/>
    <cellStyle name="Обычный 2 4 7 6" xfId="17762"/>
    <cellStyle name="Обычный 2 4 8" xfId="1569"/>
    <cellStyle name="Обычный 2 4 8 2" xfId="5793"/>
    <cellStyle name="Обычный 2 4 8 2 2" xfId="14241"/>
    <cellStyle name="Обычный 2 4 8 2 2 2" xfId="31138"/>
    <cellStyle name="Обычный 2 4 8 2 3" xfId="22690"/>
    <cellStyle name="Обычный 2 4 8 3" xfId="10017"/>
    <cellStyle name="Обычный 2 4 8 3 2" xfId="26914"/>
    <cellStyle name="Обычный 2 4 8 4" xfId="18466"/>
    <cellStyle name="Обычный 2 4 9" xfId="2977"/>
    <cellStyle name="Обычный 2 4 9 2" xfId="7201"/>
    <cellStyle name="Обычный 2 4 9 2 2" xfId="15649"/>
    <cellStyle name="Обычный 2 4 9 2 2 2" xfId="32546"/>
    <cellStyle name="Обычный 2 4 9 2 3" xfId="24098"/>
    <cellStyle name="Обычный 2 4 9 3" xfId="11425"/>
    <cellStyle name="Обычный 2 4 9 3 2" xfId="28322"/>
    <cellStyle name="Обычный 2 4 9 4" xfId="19874"/>
    <cellStyle name="Обычный 2 4_Отчет за 2015 год" xfId="89"/>
    <cellStyle name="Обычный 2 5" xfId="90"/>
    <cellStyle name="Обычный 2 5 10" xfId="4401"/>
    <cellStyle name="Обычный 2 5 10 2" xfId="12849"/>
    <cellStyle name="Обычный 2 5 10 2 2" xfId="29746"/>
    <cellStyle name="Обычный 2 5 10 3" xfId="21298"/>
    <cellStyle name="Обычный 2 5 11" xfId="8625"/>
    <cellStyle name="Обычный 2 5 11 2" xfId="25522"/>
    <cellStyle name="Обычный 2 5 12" xfId="17074"/>
    <cellStyle name="Обычный 2 5 13" xfId="33971"/>
    <cellStyle name="Обычный 2 5 2" xfId="91"/>
    <cellStyle name="Обычный 2 5 2 10" xfId="8626"/>
    <cellStyle name="Обычный 2 5 2 10 2" xfId="25523"/>
    <cellStyle name="Обычный 2 5 2 11" xfId="17075"/>
    <cellStyle name="Обычный 2 5 2 12" xfId="33972"/>
    <cellStyle name="Обычный 2 5 2 2" xfId="92"/>
    <cellStyle name="Обычный 2 5 2 2 10" xfId="17076"/>
    <cellStyle name="Обычный 2 5 2 2 11" xfId="33973"/>
    <cellStyle name="Обычный 2 5 2 2 2" xfId="93"/>
    <cellStyle name="Обычный 2 5 2 2 2 10" xfId="33974"/>
    <cellStyle name="Обычный 2 5 2 2 2 2" xfId="94"/>
    <cellStyle name="Обычный 2 5 2 2 2 2 2" xfId="506"/>
    <cellStyle name="Обычный 2 5 2 2 2 2 2 2" xfId="1237"/>
    <cellStyle name="Обычный 2 5 2 2 2 2 2 2 2" xfId="2645"/>
    <cellStyle name="Обычный 2 5 2 2 2 2 2 2 2 2" xfId="6869"/>
    <cellStyle name="Обычный 2 5 2 2 2 2 2 2 2 2 2" xfId="15317"/>
    <cellStyle name="Обычный 2 5 2 2 2 2 2 2 2 2 2 2" xfId="32214"/>
    <cellStyle name="Обычный 2 5 2 2 2 2 2 2 2 2 3" xfId="23766"/>
    <cellStyle name="Обычный 2 5 2 2 2 2 2 2 2 3" xfId="11093"/>
    <cellStyle name="Обычный 2 5 2 2 2 2 2 2 2 3 2" xfId="27990"/>
    <cellStyle name="Обычный 2 5 2 2 2 2 2 2 2 4" xfId="19542"/>
    <cellStyle name="Обычный 2 5 2 2 2 2 2 2 3" xfId="4053"/>
    <cellStyle name="Обычный 2 5 2 2 2 2 2 2 3 2" xfId="8277"/>
    <cellStyle name="Обычный 2 5 2 2 2 2 2 2 3 2 2" xfId="16725"/>
    <cellStyle name="Обычный 2 5 2 2 2 2 2 2 3 2 2 2" xfId="33622"/>
    <cellStyle name="Обычный 2 5 2 2 2 2 2 2 3 2 3" xfId="25174"/>
    <cellStyle name="Обычный 2 5 2 2 2 2 2 2 3 3" xfId="12501"/>
    <cellStyle name="Обычный 2 5 2 2 2 2 2 2 3 3 2" xfId="29398"/>
    <cellStyle name="Обычный 2 5 2 2 2 2 2 2 3 4" xfId="20950"/>
    <cellStyle name="Обычный 2 5 2 2 2 2 2 2 4" xfId="5461"/>
    <cellStyle name="Обычный 2 5 2 2 2 2 2 2 4 2" xfId="13909"/>
    <cellStyle name="Обычный 2 5 2 2 2 2 2 2 4 2 2" xfId="30806"/>
    <cellStyle name="Обычный 2 5 2 2 2 2 2 2 4 3" xfId="22358"/>
    <cellStyle name="Обычный 2 5 2 2 2 2 2 2 5" xfId="9685"/>
    <cellStyle name="Обычный 2 5 2 2 2 2 2 2 5 2" xfId="26582"/>
    <cellStyle name="Обычный 2 5 2 2 2 2 2 2 6" xfId="18134"/>
    <cellStyle name="Обычный 2 5 2 2 2 2 2 3" xfId="1941"/>
    <cellStyle name="Обычный 2 5 2 2 2 2 2 3 2" xfId="6165"/>
    <cellStyle name="Обычный 2 5 2 2 2 2 2 3 2 2" xfId="14613"/>
    <cellStyle name="Обычный 2 5 2 2 2 2 2 3 2 2 2" xfId="31510"/>
    <cellStyle name="Обычный 2 5 2 2 2 2 2 3 2 3" xfId="23062"/>
    <cellStyle name="Обычный 2 5 2 2 2 2 2 3 3" xfId="10389"/>
    <cellStyle name="Обычный 2 5 2 2 2 2 2 3 3 2" xfId="27286"/>
    <cellStyle name="Обычный 2 5 2 2 2 2 2 3 4" xfId="18838"/>
    <cellStyle name="Обычный 2 5 2 2 2 2 2 4" xfId="3349"/>
    <cellStyle name="Обычный 2 5 2 2 2 2 2 4 2" xfId="7573"/>
    <cellStyle name="Обычный 2 5 2 2 2 2 2 4 2 2" xfId="16021"/>
    <cellStyle name="Обычный 2 5 2 2 2 2 2 4 2 2 2" xfId="32918"/>
    <cellStyle name="Обычный 2 5 2 2 2 2 2 4 2 3" xfId="24470"/>
    <cellStyle name="Обычный 2 5 2 2 2 2 2 4 3" xfId="11797"/>
    <cellStyle name="Обычный 2 5 2 2 2 2 2 4 3 2" xfId="28694"/>
    <cellStyle name="Обычный 2 5 2 2 2 2 2 4 4" xfId="20246"/>
    <cellStyle name="Обычный 2 5 2 2 2 2 2 5" xfId="4757"/>
    <cellStyle name="Обычный 2 5 2 2 2 2 2 5 2" xfId="13205"/>
    <cellStyle name="Обычный 2 5 2 2 2 2 2 5 2 2" xfId="30102"/>
    <cellStyle name="Обычный 2 5 2 2 2 2 2 5 3" xfId="21654"/>
    <cellStyle name="Обычный 2 5 2 2 2 2 2 6" xfId="8981"/>
    <cellStyle name="Обычный 2 5 2 2 2 2 2 6 2" xfId="25878"/>
    <cellStyle name="Обычный 2 5 2 2 2 2 2 7" xfId="17430"/>
    <cellStyle name="Обычный 2 5 2 2 2 2 2 8" xfId="34327"/>
    <cellStyle name="Обычный 2 5 2 2 2 2 3" xfId="885"/>
    <cellStyle name="Обычный 2 5 2 2 2 2 3 2" xfId="2293"/>
    <cellStyle name="Обычный 2 5 2 2 2 2 3 2 2" xfId="6517"/>
    <cellStyle name="Обычный 2 5 2 2 2 2 3 2 2 2" xfId="14965"/>
    <cellStyle name="Обычный 2 5 2 2 2 2 3 2 2 2 2" xfId="31862"/>
    <cellStyle name="Обычный 2 5 2 2 2 2 3 2 2 3" xfId="23414"/>
    <cellStyle name="Обычный 2 5 2 2 2 2 3 2 3" xfId="10741"/>
    <cellStyle name="Обычный 2 5 2 2 2 2 3 2 3 2" xfId="27638"/>
    <cellStyle name="Обычный 2 5 2 2 2 2 3 2 4" xfId="19190"/>
    <cellStyle name="Обычный 2 5 2 2 2 2 3 3" xfId="3701"/>
    <cellStyle name="Обычный 2 5 2 2 2 2 3 3 2" xfId="7925"/>
    <cellStyle name="Обычный 2 5 2 2 2 2 3 3 2 2" xfId="16373"/>
    <cellStyle name="Обычный 2 5 2 2 2 2 3 3 2 2 2" xfId="33270"/>
    <cellStyle name="Обычный 2 5 2 2 2 2 3 3 2 3" xfId="24822"/>
    <cellStyle name="Обычный 2 5 2 2 2 2 3 3 3" xfId="12149"/>
    <cellStyle name="Обычный 2 5 2 2 2 2 3 3 3 2" xfId="29046"/>
    <cellStyle name="Обычный 2 5 2 2 2 2 3 3 4" xfId="20598"/>
    <cellStyle name="Обычный 2 5 2 2 2 2 3 4" xfId="5109"/>
    <cellStyle name="Обычный 2 5 2 2 2 2 3 4 2" xfId="13557"/>
    <cellStyle name="Обычный 2 5 2 2 2 2 3 4 2 2" xfId="30454"/>
    <cellStyle name="Обычный 2 5 2 2 2 2 3 4 3" xfId="22006"/>
    <cellStyle name="Обычный 2 5 2 2 2 2 3 5" xfId="9333"/>
    <cellStyle name="Обычный 2 5 2 2 2 2 3 5 2" xfId="26230"/>
    <cellStyle name="Обычный 2 5 2 2 2 2 3 6" xfId="17782"/>
    <cellStyle name="Обычный 2 5 2 2 2 2 4" xfId="1589"/>
    <cellStyle name="Обычный 2 5 2 2 2 2 4 2" xfId="5813"/>
    <cellStyle name="Обычный 2 5 2 2 2 2 4 2 2" xfId="14261"/>
    <cellStyle name="Обычный 2 5 2 2 2 2 4 2 2 2" xfId="31158"/>
    <cellStyle name="Обычный 2 5 2 2 2 2 4 2 3" xfId="22710"/>
    <cellStyle name="Обычный 2 5 2 2 2 2 4 3" xfId="10037"/>
    <cellStyle name="Обычный 2 5 2 2 2 2 4 3 2" xfId="26934"/>
    <cellStyle name="Обычный 2 5 2 2 2 2 4 4" xfId="18486"/>
    <cellStyle name="Обычный 2 5 2 2 2 2 5" xfId="2997"/>
    <cellStyle name="Обычный 2 5 2 2 2 2 5 2" xfId="7221"/>
    <cellStyle name="Обычный 2 5 2 2 2 2 5 2 2" xfId="15669"/>
    <cellStyle name="Обычный 2 5 2 2 2 2 5 2 2 2" xfId="32566"/>
    <cellStyle name="Обычный 2 5 2 2 2 2 5 2 3" xfId="24118"/>
    <cellStyle name="Обычный 2 5 2 2 2 2 5 3" xfId="11445"/>
    <cellStyle name="Обычный 2 5 2 2 2 2 5 3 2" xfId="28342"/>
    <cellStyle name="Обычный 2 5 2 2 2 2 5 4" xfId="19894"/>
    <cellStyle name="Обычный 2 5 2 2 2 2 6" xfId="4405"/>
    <cellStyle name="Обычный 2 5 2 2 2 2 6 2" xfId="12853"/>
    <cellStyle name="Обычный 2 5 2 2 2 2 6 2 2" xfId="29750"/>
    <cellStyle name="Обычный 2 5 2 2 2 2 6 3" xfId="21302"/>
    <cellStyle name="Обычный 2 5 2 2 2 2 7" xfId="8629"/>
    <cellStyle name="Обычный 2 5 2 2 2 2 7 2" xfId="25526"/>
    <cellStyle name="Обычный 2 5 2 2 2 2 8" xfId="17078"/>
    <cellStyle name="Обычный 2 5 2 2 2 2 9" xfId="33975"/>
    <cellStyle name="Обычный 2 5 2 2 2 3" xfId="505"/>
    <cellStyle name="Обычный 2 5 2 2 2 3 2" xfId="1236"/>
    <cellStyle name="Обычный 2 5 2 2 2 3 2 2" xfId="2644"/>
    <cellStyle name="Обычный 2 5 2 2 2 3 2 2 2" xfId="6868"/>
    <cellStyle name="Обычный 2 5 2 2 2 3 2 2 2 2" xfId="15316"/>
    <cellStyle name="Обычный 2 5 2 2 2 3 2 2 2 2 2" xfId="32213"/>
    <cellStyle name="Обычный 2 5 2 2 2 3 2 2 2 3" xfId="23765"/>
    <cellStyle name="Обычный 2 5 2 2 2 3 2 2 3" xfId="11092"/>
    <cellStyle name="Обычный 2 5 2 2 2 3 2 2 3 2" xfId="27989"/>
    <cellStyle name="Обычный 2 5 2 2 2 3 2 2 4" xfId="19541"/>
    <cellStyle name="Обычный 2 5 2 2 2 3 2 3" xfId="4052"/>
    <cellStyle name="Обычный 2 5 2 2 2 3 2 3 2" xfId="8276"/>
    <cellStyle name="Обычный 2 5 2 2 2 3 2 3 2 2" xfId="16724"/>
    <cellStyle name="Обычный 2 5 2 2 2 3 2 3 2 2 2" xfId="33621"/>
    <cellStyle name="Обычный 2 5 2 2 2 3 2 3 2 3" xfId="25173"/>
    <cellStyle name="Обычный 2 5 2 2 2 3 2 3 3" xfId="12500"/>
    <cellStyle name="Обычный 2 5 2 2 2 3 2 3 3 2" xfId="29397"/>
    <cellStyle name="Обычный 2 5 2 2 2 3 2 3 4" xfId="20949"/>
    <cellStyle name="Обычный 2 5 2 2 2 3 2 4" xfId="5460"/>
    <cellStyle name="Обычный 2 5 2 2 2 3 2 4 2" xfId="13908"/>
    <cellStyle name="Обычный 2 5 2 2 2 3 2 4 2 2" xfId="30805"/>
    <cellStyle name="Обычный 2 5 2 2 2 3 2 4 3" xfId="22357"/>
    <cellStyle name="Обычный 2 5 2 2 2 3 2 5" xfId="9684"/>
    <cellStyle name="Обычный 2 5 2 2 2 3 2 5 2" xfId="26581"/>
    <cellStyle name="Обычный 2 5 2 2 2 3 2 6" xfId="18133"/>
    <cellStyle name="Обычный 2 5 2 2 2 3 3" xfId="1940"/>
    <cellStyle name="Обычный 2 5 2 2 2 3 3 2" xfId="6164"/>
    <cellStyle name="Обычный 2 5 2 2 2 3 3 2 2" xfId="14612"/>
    <cellStyle name="Обычный 2 5 2 2 2 3 3 2 2 2" xfId="31509"/>
    <cellStyle name="Обычный 2 5 2 2 2 3 3 2 3" xfId="23061"/>
    <cellStyle name="Обычный 2 5 2 2 2 3 3 3" xfId="10388"/>
    <cellStyle name="Обычный 2 5 2 2 2 3 3 3 2" xfId="27285"/>
    <cellStyle name="Обычный 2 5 2 2 2 3 3 4" xfId="18837"/>
    <cellStyle name="Обычный 2 5 2 2 2 3 4" xfId="3348"/>
    <cellStyle name="Обычный 2 5 2 2 2 3 4 2" xfId="7572"/>
    <cellStyle name="Обычный 2 5 2 2 2 3 4 2 2" xfId="16020"/>
    <cellStyle name="Обычный 2 5 2 2 2 3 4 2 2 2" xfId="32917"/>
    <cellStyle name="Обычный 2 5 2 2 2 3 4 2 3" xfId="24469"/>
    <cellStyle name="Обычный 2 5 2 2 2 3 4 3" xfId="11796"/>
    <cellStyle name="Обычный 2 5 2 2 2 3 4 3 2" xfId="28693"/>
    <cellStyle name="Обычный 2 5 2 2 2 3 4 4" xfId="20245"/>
    <cellStyle name="Обычный 2 5 2 2 2 3 5" xfId="4756"/>
    <cellStyle name="Обычный 2 5 2 2 2 3 5 2" xfId="13204"/>
    <cellStyle name="Обычный 2 5 2 2 2 3 5 2 2" xfId="30101"/>
    <cellStyle name="Обычный 2 5 2 2 2 3 5 3" xfId="21653"/>
    <cellStyle name="Обычный 2 5 2 2 2 3 6" xfId="8980"/>
    <cellStyle name="Обычный 2 5 2 2 2 3 6 2" xfId="25877"/>
    <cellStyle name="Обычный 2 5 2 2 2 3 7" xfId="17429"/>
    <cellStyle name="Обычный 2 5 2 2 2 3 8" xfId="34326"/>
    <cellStyle name="Обычный 2 5 2 2 2 4" xfId="884"/>
    <cellStyle name="Обычный 2 5 2 2 2 4 2" xfId="2292"/>
    <cellStyle name="Обычный 2 5 2 2 2 4 2 2" xfId="6516"/>
    <cellStyle name="Обычный 2 5 2 2 2 4 2 2 2" xfId="14964"/>
    <cellStyle name="Обычный 2 5 2 2 2 4 2 2 2 2" xfId="31861"/>
    <cellStyle name="Обычный 2 5 2 2 2 4 2 2 3" xfId="23413"/>
    <cellStyle name="Обычный 2 5 2 2 2 4 2 3" xfId="10740"/>
    <cellStyle name="Обычный 2 5 2 2 2 4 2 3 2" xfId="27637"/>
    <cellStyle name="Обычный 2 5 2 2 2 4 2 4" xfId="19189"/>
    <cellStyle name="Обычный 2 5 2 2 2 4 3" xfId="3700"/>
    <cellStyle name="Обычный 2 5 2 2 2 4 3 2" xfId="7924"/>
    <cellStyle name="Обычный 2 5 2 2 2 4 3 2 2" xfId="16372"/>
    <cellStyle name="Обычный 2 5 2 2 2 4 3 2 2 2" xfId="33269"/>
    <cellStyle name="Обычный 2 5 2 2 2 4 3 2 3" xfId="24821"/>
    <cellStyle name="Обычный 2 5 2 2 2 4 3 3" xfId="12148"/>
    <cellStyle name="Обычный 2 5 2 2 2 4 3 3 2" xfId="29045"/>
    <cellStyle name="Обычный 2 5 2 2 2 4 3 4" xfId="20597"/>
    <cellStyle name="Обычный 2 5 2 2 2 4 4" xfId="5108"/>
    <cellStyle name="Обычный 2 5 2 2 2 4 4 2" xfId="13556"/>
    <cellStyle name="Обычный 2 5 2 2 2 4 4 2 2" xfId="30453"/>
    <cellStyle name="Обычный 2 5 2 2 2 4 4 3" xfId="22005"/>
    <cellStyle name="Обычный 2 5 2 2 2 4 5" xfId="9332"/>
    <cellStyle name="Обычный 2 5 2 2 2 4 5 2" xfId="26229"/>
    <cellStyle name="Обычный 2 5 2 2 2 4 6" xfId="17781"/>
    <cellStyle name="Обычный 2 5 2 2 2 5" xfId="1588"/>
    <cellStyle name="Обычный 2 5 2 2 2 5 2" xfId="5812"/>
    <cellStyle name="Обычный 2 5 2 2 2 5 2 2" xfId="14260"/>
    <cellStyle name="Обычный 2 5 2 2 2 5 2 2 2" xfId="31157"/>
    <cellStyle name="Обычный 2 5 2 2 2 5 2 3" xfId="22709"/>
    <cellStyle name="Обычный 2 5 2 2 2 5 3" xfId="10036"/>
    <cellStyle name="Обычный 2 5 2 2 2 5 3 2" xfId="26933"/>
    <cellStyle name="Обычный 2 5 2 2 2 5 4" xfId="18485"/>
    <cellStyle name="Обычный 2 5 2 2 2 6" xfId="2996"/>
    <cellStyle name="Обычный 2 5 2 2 2 6 2" xfId="7220"/>
    <cellStyle name="Обычный 2 5 2 2 2 6 2 2" xfId="15668"/>
    <cellStyle name="Обычный 2 5 2 2 2 6 2 2 2" xfId="32565"/>
    <cellStyle name="Обычный 2 5 2 2 2 6 2 3" xfId="24117"/>
    <cellStyle name="Обычный 2 5 2 2 2 6 3" xfId="11444"/>
    <cellStyle name="Обычный 2 5 2 2 2 6 3 2" xfId="28341"/>
    <cellStyle name="Обычный 2 5 2 2 2 6 4" xfId="19893"/>
    <cellStyle name="Обычный 2 5 2 2 2 7" xfId="4404"/>
    <cellStyle name="Обычный 2 5 2 2 2 7 2" xfId="12852"/>
    <cellStyle name="Обычный 2 5 2 2 2 7 2 2" xfId="29749"/>
    <cellStyle name="Обычный 2 5 2 2 2 7 3" xfId="21301"/>
    <cellStyle name="Обычный 2 5 2 2 2 8" xfId="8628"/>
    <cellStyle name="Обычный 2 5 2 2 2 8 2" xfId="25525"/>
    <cellStyle name="Обычный 2 5 2 2 2 9" xfId="17077"/>
    <cellStyle name="Обычный 2 5 2 2 3" xfId="95"/>
    <cellStyle name="Обычный 2 5 2 2 3 2" xfId="507"/>
    <cellStyle name="Обычный 2 5 2 2 3 2 2" xfId="1238"/>
    <cellStyle name="Обычный 2 5 2 2 3 2 2 2" xfId="2646"/>
    <cellStyle name="Обычный 2 5 2 2 3 2 2 2 2" xfId="6870"/>
    <cellStyle name="Обычный 2 5 2 2 3 2 2 2 2 2" xfId="15318"/>
    <cellStyle name="Обычный 2 5 2 2 3 2 2 2 2 2 2" xfId="32215"/>
    <cellStyle name="Обычный 2 5 2 2 3 2 2 2 2 3" xfId="23767"/>
    <cellStyle name="Обычный 2 5 2 2 3 2 2 2 3" xfId="11094"/>
    <cellStyle name="Обычный 2 5 2 2 3 2 2 2 3 2" xfId="27991"/>
    <cellStyle name="Обычный 2 5 2 2 3 2 2 2 4" xfId="19543"/>
    <cellStyle name="Обычный 2 5 2 2 3 2 2 3" xfId="4054"/>
    <cellStyle name="Обычный 2 5 2 2 3 2 2 3 2" xfId="8278"/>
    <cellStyle name="Обычный 2 5 2 2 3 2 2 3 2 2" xfId="16726"/>
    <cellStyle name="Обычный 2 5 2 2 3 2 2 3 2 2 2" xfId="33623"/>
    <cellStyle name="Обычный 2 5 2 2 3 2 2 3 2 3" xfId="25175"/>
    <cellStyle name="Обычный 2 5 2 2 3 2 2 3 3" xfId="12502"/>
    <cellStyle name="Обычный 2 5 2 2 3 2 2 3 3 2" xfId="29399"/>
    <cellStyle name="Обычный 2 5 2 2 3 2 2 3 4" xfId="20951"/>
    <cellStyle name="Обычный 2 5 2 2 3 2 2 4" xfId="5462"/>
    <cellStyle name="Обычный 2 5 2 2 3 2 2 4 2" xfId="13910"/>
    <cellStyle name="Обычный 2 5 2 2 3 2 2 4 2 2" xfId="30807"/>
    <cellStyle name="Обычный 2 5 2 2 3 2 2 4 3" xfId="22359"/>
    <cellStyle name="Обычный 2 5 2 2 3 2 2 5" xfId="9686"/>
    <cellStyle name="Обычный 2 5 2 2 3 2 2 5 2" xfId="26583"/>
    <cellStyle name="Обычный 2 5 2 2 3 2 2 6" xfId="18135"/>
    <cellStyle name="Обычный 2 5 2 2 3 2 3" xfId="1942"/>
    <cellStyle name="Обычный 2 5 2 2 3 2 3 2" xfId="6166"/>
    <cellStyle name="Обычный 2 5 2 2 3 2 3 2 2" xfId="14614"/>
    <cellStyle name="Обычный 2 5 2 2 3 2 3 2 2 2" xfId="31511"/>
    <cellStyle name="Обычный 2 5 2 2 3 2 3 2 3" xfId="23063"/>
    <cellStyle name="Обычный 2 5 2 2 3 2 3 3" xfId="10390"/>
    <cellStyle name="Обычный 2 5 2 2 3 2 3 3 2" xfId="27287"/>
    <cellStyle name="Обычный 2 5 2 2 3 2 3 4" xfId="18839"/>
    <cellStyle name="Обычный 2 5 2 2 3 2 4" xfId="3350"/>
    <cellStyle name="Обычный 2 5 2 2 3 2 4 2" xfId="7574"/>
    <cellStyle name="Обычный 2 5 2 2 3 2 4 2 2" xfId="16022"/>
    <cellStyle name="Обычный 2 5 2 2 3 2 4 2 2 2" xfId="32919"/>
    <cellStyle name="Обычный 2 5 2 2 3 2 4 2 3" xfId="24471"/>
    <cellStyle name="Обычный 2 5 2 2 3 2 4 3" xfId="11798"/>
    <cellStyle name="Обычный 2 5 2 2 3 2 4 3 2" xfId="28695"/>
    <cellStyle name="Обычный 2 5 2 2 3 2 4 4" xfId="20247"/>
    <cellStyle name="Обычный 2 5 2 2 3 2 5" xfId="4758"/>
    <cellStyle name="Обычный 2 5 2 2 3 2 5 2" xfId="13206"/>
    <cellStyle name="Обычный 2 5 2 2 3 2 5 2 2" xfId="30103"/>
    <cellStyle name="Обычный 2 5 2 2 3 2 5 3" xfId="21655"/>
    <cellStyle name="Обычный 2 5 2 2 3 2 6" xfId="8982"/>
    <cellStyle name="Обычный 2 5 2 2 3 2 6 2" xfId="25879"/>
    <cellStyle name="Обычный 2 5 2 2 3 2 7" xfId="17431"/>
    <cellStyle name="Обычный 2 5 2 2 3 2 8" xfId="34328"/>
    <cellStyle name="Обычный 2 5 2 2 3 3" xfId="886"/>
    <cellStyle name="Обычный 2 5 2 2 3 3 2" xfId="2294"/>
    <cellStyle name="Обычный 2 5 2 2 3 3 2 2" xfId="6518"/>
    <cellStyle name="Обычный 2 5 2 2 3 3 2 2 2" xfId="14966"/>
    <cellStyle name="Обычный 2 5 2 2 3 3 2 2 2 2" xfId="31863"/>
    <cellStyle name="Обычный 2 5 2 2 3 3 2 2 3" xfId="23415"/>
    <cellStyle name="Обычный 2 5 2 2 3 3 2 3" xfId="10742"/>
    <cellStyle name="Обычный 2 5 2 2 3 3 2 3 2" xfId="27639"/>
    <cellStyle name="Обычный 2 5 2 2 3 3 2 4" xfId="19191"/>
    <cellStyle name="Обычный 2 5 2 2 3 3 3" xfId="3702"/>
    <cellStyle name="Обычный 2 5 2 2 3 3 3 2" xfId="7926"/>
    <cellStyle name="Обычный 2 5 2 2 3 3 3 2 2" xfId="16374"/>
    <cellStyle name="Обычный 2 5 2 2 3 3 3 2 2 2" xfId="33271"/>
    <cellStyle name="Обычный 2 5 2 2 3 3 3 2 3" xfId="24823"/>
    <cellStyle name="Обычный 2 5 2 2 3 3 3 3" xfId="12150"/>
    <cellStyle name="Обычный 2 5 2 2 3 3 3 3 2" xfId="29047"/>
    <cellStyle name="Обычный 2 5 2 2 3 3 3 4" xfId="20599"/>
    <cellStyle name="Обычный 2 5 2 2 3 3 4" xfId="5110"/>
    <cellStyle name="Обычный 2 5 2 2 3 3 4 2" xfId="13558"/>
    <cellStyle name="Обычный 2 5 2 2 3 3 4 2 2" xfId="30455"/>
    <cellStyle name="Обычный 2 5 2 2 3 3 4 3" xfId="22007"/>
    <cellStyle name="Обычный 2 5 2 2 3 3 5" xfId="9334"/>
    <cellStyle name="Обычный 2 5 2 2 3 3 5 2" xfId="26231"/>
    <cellStyle name="Обычный 2 5 2 2 3 3 6" xfId="17783"/>
    <cellStyle name="Обычный 2 5 2 2 3 4" xfId="1590"/>
    <cellStyle name="Обычный 2 5 2 2 3 4 2" xfId="5814"/>
    <cellStyle name="Обычный 2 5 2 2 3 4 2 2" xfId="14262"/>
    <cellStyle name="Обычный 2 5 2 2 3 4 2 2 2" xfId="31159"/>
    <cellStyle name="Обычный 2 5 2 2 3 4 2 3" xfId="22711"/>
    <cellStyle name="Обычный 2 5 2 2 3 4 3" xfId="10038"/>
    <cellStyle name="Обычный 2 5 2 2 3 4 3 2" xfId="26935"/>
    <cellStyle name="Обычный 2 5 2 2 3 4 4" xfId="18487"/>
    <cellStyle name="Обычный 2 5 2 2 3 5" xfId="2998"/>
    <cellStyle name="Обычный 2 5 2 2 3 5 2" xfId="7222"/>
    <cellStyle name="Обычный 2 5 2 2 3 5 2 2" xfId="15670"/>
    <cellStyle name="Обычный 2 5 2 2 3 5 2 2 2" xfId="32567"/>
    <cellStyle name="Обычный 2 5 2 2 3 5 2 3" xfId="24119"/>
    <cellStyle name="Обычный 2 5 2 2 3 5 3" xfId="11446"/>
    <cellStyle name="Обычный 2 5 2 2 3 5 3 2" xfId="28343"/>
    <cellStyle name="Обычный 2 5 2 2 3 5 4" xfId="19895"/>
    <cellStyle name="Обычный 2 5 2 2 3 6" xfId="4406"/>
    <cellStyle name="Обычный 2 5 2 2 3 6 2" xfId="12854"/>
    <cellStyle name="Обычный 2 5 2 2 3 6 2 2" xfId="29751"/>
    <cellStyle name="Обычный 2 5 2 2 3 6 3" xfId="21303"/>
    <cellStyle name="Обычный 2 5 2 2 3 7" xfId="8630"/>
    <cellStyle name="Обычный 2 5 2 2 3 7 2" xfId="25527"/>
    <cellStyle name="Обычный 2 5 2 2 3 8" xfId="17079"/>
    <cellStyle name="Обычный 2 5 2 2 3 9" xfId="33976"/>
    <cellStyle name="Обычный 2 5 2 2 4" xfId="504"/>
    <cellStyle name="Обычный 2 5 2 2 4 2" xfId="1235"/>
    <cellStyle name="Обычный 2 5 2 2 4 2 2" xfId="2643"/>
    <cellStyle name="Обычный 2 5 2 2 4 2 2 2" xfId="6867"/>
    <cellStyle name="Обычный 2 5 2 2 4 2 2 2 2" xfId="15315"/>
    <cellStyle name="Обычный 2 5 2 2 4 2 2 2 2 2" xfId="32212"/>
    <cellStyle name="Обычный 2 5 2 2 4 2 2 2 3" xfId="23764"/>
    <cellStyle name="Обычный 2 5 2 2 4 2 2 3" xfId="11091"/>
    <cellStyle name="Обычный 2 5 2 2 4 2 2 3 2" xfId="27988"/>
    <cellStyle name="Обычный 2 5 2 2 4 2 2 4" xfId="19540"/>
    <cellStyle name="Обычный 2 5 2 2 4 2 3" xfId="4051"/>
    <cellStyle name="Обычный 2 5 2 2 4 2 3 2" xfId="8275"/>
    <cellStyle name="Обычный 2 5 2 2 4 2 3 2 2" xfId="16723"/>
    <cellStyle name="Обычный 2 5 2 2 4 2 3 2 2 2" xfId="33620"/>
    <cellStyle name="Обычный 2 5 2 2 4 2 3 2 3" xfId="25172"/>
    <cellStyle name="Обычный 2 5 2 2 4 2 3 3" xfId="12499"/>
    <cellStyle name="Обычный 2 5 2 2 4 2 3 3 2" xfId="29396"/>
    <cellStyle name="Обычный 2 5 2 2 4 2 3 4" xfId="20948"/>
    <cellStyle name="Обычный 2 5 2 2 4 2 4" xfId="5459"/>
    <cellStyle name="Обычный 2 5 2 2 4 2 4 2" xfId="13907"/>
    <cellStyle name="Обычный 2 5 2 2 4 2 4 2 2" xfId="30804"/>
    <cellStyle name="Обычный 2 5 2 2 4 2 4 3" xfId="22356"/>
    <cellStyle name="Обычный 2 5 2 2 4 2 5" xfId="9683"/>
    <cellStyle name="Обычный 2 5 2 2 4 2 5 2" xfId="26580"/>
    <cellStyle name="Обычный 2 5 2 2 4 2 6" xfId="18132"/>
    <cellStyle name="Обычный 2 5 2 2 4 3" xfId="1939"/>
    <cellStyle name="Обычный 2 5 2 2 4 3 2" xfId="6163"/>
    <cellStyle name="Обычный 2 5 2 2 4 3 2 2" xfId="14611"/>
    <cellStyle name="Обычный 2 5 2 2 4 3 2 2 2" xfId="31508"/>
    <cellStyle name="Обычный 2 5 2 2 4 3 2 3" xfId="23060"/>
    <cellStyle name="Обычный 2 5 2 2 4 3 3" xfId="10387"/>
    <cellStyle name="Обычный 2 5 2 2 4 3 3 2" xfId="27284"/>
    <cellStyle name="Обычный 2 5 2 2 4 3 4" xfId="18836"/>
    <cellStyle name="Обычный 2 5 2 2 4 4" xfId="3347"/>
    <cellStyle name="Обычный 2 5 2 2 4 4 2" xfId="7571"/>
    <cellStyle name="Обычный 2 5 2 2 4 4 2 2" xfId="16019"/>
    <cellStyle name="Обычный 2 5 2 2 4 4 2 2 2" xfId="32916"/>
    <cellStyle name="Обычный 2 5 2 2 4 4 2 3" xfId="24468"/>
    <cellStyle name="Обычный 2 5 2 2 4 4 3" xfId="11795"/>
    <cellStyle name="Обычный 2 5 2 2 4 4 3 2" xfId="28692"/>
    <cellStyle name="Обычный 2 5 2 2 4 4 4" xfId="20244"/>
    <cellStyle name="Обычный 2 5 2 2 4 5" xfId="4755"/>
    <cellStyle name="Обычный 2 5 2 2 4 5 2" xfId="13203"/>
    <cellStyle name="Обычный 2 5 2 2 4 5 2 2" xfId="30100"/>
    <cellStyle name="Обычный 2 5 2 2 4 5 3" xfId="21652"/>
    <cellStyle name="Обычный 2 5 2 2 4 6" xfId="8979"/>
    <cellStyle name="Обычный 2 5 2 2 4 6 2" xfId="25876"/>
    <cellStyle name="Обычный 2 5 2 2 4 7" xfId="17428"/>
    <cellStyle name="Обычный 2 5 2 2 4 8" xfId="34325"/>
    <cellStyle name="Обычный 2 5 2 2 5" xfId="883"/>
    <cellStyle name="Обычный 2 5 2 2 5 2" xfId="2291"/>
    <cellStyle name="Обычный 2 5 2 2 5 2 2" xfId="6515"/>
    <cellStyle name="Обычный 2 5 2 2 5 2 2 2" xfId="14963"/>
    <cellStyle name="Обычный 2 5 2 2 5 2 2 2 2" xfId="31860"/>
    <cellStyle name="Обычный 2 5 2 2 5 2 2 3" xfId="23412"/>
    <cellStyle name="Обычный 2 5 2 2 5 2 3" xfId="10739"/>
    <cellStyle name="Обычный 2 5 2 2 5 2 3 2" xfId="27636"/>
    <cellStyle name="Обычный 2 5 2 2 5 2 4" xfId="19188"/>
    <cellStyle name="Обычный 2 5 2 2 5 3" xfId="3699"/>
    <cellStyle name="Обычный 2 5 2 2 5 3 2" xfId="7923"/>
    <cellStyle name="Обычный 2 5 2 2 5 3 2 2" xfId="16371"/>
    <cellStyle name="Обычный 2 5 2 2 5 3 2 2 2" xfId="33268"/>
    <cellStyle name="Обычный 2 5 2 2 5 3 2 3" xfId="24820"/>
    <cellStyle name="Обычный 2 5 2 2 5 3 3" xfId="12147"/>
    <cellStyle name="Обычный 2 5 2 2 5 3 3 2" xfId="29044"/>
    <cellStyle name="Обычный 2 5 2 2 5 3 4" xfId="20596"/>
    <cellStyle name="Обычный 2 5 2 2 5 4" xfId="5107"/>
    <cellStyle name="Обычный 2 5 2 2 5 4 2" xfId="13555"/>
    <cellStyle name="Обычный 2 5 2 2 5 4 2 2" xfId="30452"/>
    <cellStyle name="Обычный 2 5 2 2 5 4 3" xfId="22004"/>
    <cellStyle name="Обычный 2 5 2 2 5 5" xfId="9331"/>
    <cellStyle name="Обычный 2 5 2 2 5 5 2" xfId="26228"/>
    <cellStyle name="Обычный 2 5 2 2 5 6" xfId="17780"/>
    <cellStyle name="Обычный 2 5 2 2 6" xfId="1587"/>
    <cellStyle name="Обычный 2 5 2 2 6 2" xfId="5811"/>
    <cellStyle name="Обычный 2 5 2 2 6 2 2" xfId="14259"/>
    <cellStyle name="Обычный 2 5 2 2 6 2 2 2" xfId="31156"/>
    <cellStyle name="Обычный 2 5 2 2 6 2 3" xfId="22708"/>
    <cellStyle name="Обычный 2 5 2 2 6 3" xfId="10035"/>
    <cellStyle name="Обычный 2 5 2 2 6 3 2" xfId="26932"/>
    <cellStyle name="Обычный 2 5 2 2 6 4" xfId="18484"/>
    <cellStyle name="Обычный 2 5 2 2 7" xfId="2995"/>
    <cellStyle name="Обычный 2 5 2 2 7 2" xfId="7219"/>
    <cellStyle name="Обычный 2 5 2 2 7 2 2" xfId="15667"/>
    <cellStyle name="Обычный 2 5 2 2 7 2 2 2" xfId="32564"/>
    <cellStyle name="Обычный 2 5 2 2 7 2 3" xfId="24116"/>
    <cellStyle name="Обычный 2 5 2 2 7 3" xfId="11443"/>
    <cellStyle name="Обычный 2 5 2 2 7 3 2" xfId="28340"/>
    <cellStyle name="Обычный 2 5 2 2 7 4" xfId="19892"/>
    <cellStyle name="Обычный 2 5 2 2 8" xfId="4403"/>
    <cellStyle name="Обычный 2 5 2 2 8 2" xfId="12851"/>
    <cellStyle name="Обычный 2 5 2 2 8 2 2" xfId="29748"/>
    <cellStyle name="Обычный 2 5 2 2 8 3" xfId="21300"/>
    <cellStyle name="Обычный 2 5 2 2 9" xfId="8627"/>
    <cellStyle name="Обычный 2 5 2 2 9 2" xfId="25524"/>
    <cellStyle name="Обычный 2 5 2 3" xfId="96"/>
    <cellStyle name="Обычный 2 5 2 3 10" xfId="33977"/>
    <cellStyle name="Обычный 2 5 2 3 2" xfId="97"/>
    <cellStyle name="Обычный 2 5 2 3 2 2" xfId="509"/>
    <cellStyle name="Обычный 2 5 2 3 2 2 2" xfId="1240"/>
    <cellStyle name="Обычный 2 5 2 3 2 2 2 2" xfId="2648"/>
    <cellStyle name="Обычный 2 5 2 3 2 2 2 2 2" xfId="6872"/>
    <cellStyle name="Обычный 2 5 2 3 2 2 2 2 2 2" xfId="15320"/>
    <cellStyle name="Обычный 2 5 2 3 2 2 2 2 2 2 2" xfId="32217"/>
    <cellStyle name="Обычный 2 5 2 3 2 2 2 2 2 3" xfId="23769"/>
    <cellStyle name="Обычный 2 5 2 3 2 2 2 2 3" xfId="11096"/>
    <cellStyle name="Обычный 2 5 2 3 2 2 2 2 3 2" xfId="27993"/>
    <cellStyle name="Обычный 2 5 2 3 2 2 2 2 4" xfId="19545"/>
    <cellStyle name="Обычный 2 5 2 3 2 2 2 3" xfId="4056"/>
    <cellStyle name="Обычный 2 5 2 3 2 2 2 3 2" xfId="8280"/>
    <cellStyle name="Обычный 2 5 2 3 2 2 2 3 2 2" xfId="16728"/>
    <cellStyle name="Обычный 2 5 2 3 2 2 2 3 2 2 2" xfId="33625"/>
    <cellStyle name="Обычный 2 5 2 3 2 2 2 3 2 3" xfId="25177"/>
    <cellStyle name="Обычный 2 5 2 3 2 2 2 3 3" xfId="12504"/>
    <cellStyle name="Обычный 2 5 2 3 2 2 2 3 3 2" xfId="29401"/>
    <cellStyle name="Обычный 2 5 2 3 2 2 2 3 4" xfId="20953"/>
    <cellStyle name="Обычный 2 5 2 3 2 2 2 4" xfId="5464"/>
    <cellStyle name="Обычный 2 5 2 3 2 2 2 4 2" xfId="13912"/>
    <cellStyle name="Обычный 2 5 2 3 2 2 2 4 2 2" xfId="30809"/>
    <cellStyle name="Обычный 2 5 2 3 2 2 2 4 3" xfId="22361"/>
    <cellStyle name="Обычный 2 5 2 3 2 2 2 5" xfId="9688"/>
    <cellStyle name="Обычный 2 5 2 3 2 2 2 5 2" xfId="26585"/>
    <cellStyle name="Обычный 2 5 2 3 2 2 2 6" xfId="18137"/>
    <cellStyle name="Обычный 2 5 2 3 2 2 3" xfId="1944"/>
    <cellStyle name="Обычный 2 5 2 3 2 2 3 2" xfId="6168"/>
    <cellStyle name="Обычный 2 5 2 3 2 2 3 2 2" xfId="14616"/>
    <cellStyle name="Обычный 2 5 2 3 2 2 3 2 2 2" xfId="31513"/>
    <cellStyle name="Обычный 2 5 2 3 2 2 3 2 3" xfId="23065"/>
    <cellStyle name="Обычный 2 5 2 3 2 2 3 3" xfId="10392"/>
    <cellStyle name="Обычный 2 5 2 3 2 2 3 3 2" xfId="27289"/>
    <cellStyle name="Обычный 2 5 2 3 2 2 3 4" xfId="18841"/>
    <cellStyle name="Обычный 2 5 2 3 2 2 4" xfId="3352"/>
    <cellStyle name="Обычный 2 5 2 3 2 2 4 2" xfId="7576"/>
    <cellStyle name="Обычный 2 5 2 3 2 2 4 2 2" xfId="16024"/>
    <cellStyle name="Обычный 2 5 2 3 2 2 4 2 2 2" xfId="32921"/>
    <cellStyle name="Обычный 2 5 2 3 2 2 4 2 3" xfId="24473"/>
    <cellStyle name="Обычный 2 5 2 3 2 2 4 3" xfId="11800"/>
    <cellStyle name="Обычный 2 5 2 3 2 2 4 3 2" xfId="28697"/>
    <cellStyle name="Обычный 2 5 2 3 2 2 4 4" xfId="20249"/>
    <cellStyle name="Обычный 2 5 2 3 2 2 5" xfId="4760"/>
    <cellStyle name="Обычный 2 5 2 3 2 2 5 2" xfId="13208"/>
    <cellStyle name="Обычный 2 5 2 3 2 2 5 2 2" xfId="30105"/>
    <cellStyle name="Обычный 2 5 2 3 2 2 5 3" xfId="21657"/>
    <cellStyle name="Обычный 2 5 2 3 2 2 6" xfId="8984"/>
    <cellStyle name="Обычный 2 5 2 3 2 2 6 2" xfId="25881"/>
    <cellStyle name="Обычный 2 5 2 3 2 2 7" xfId="17433"/>
    <cellStyle name="Обычный 2 5 2 3 2 2 8" xfId="34330"/>
    <cellStyle name="Обычный 2 5 2 3 2 3" xfId="888"/>
    <cellStyle name="Обычный 2 5 2 3 2 3 2" xfId="2296"/>
    <cellStyle name="Обычный 2 5 2 3 2 3 2 2" xfId="6520"/>
    <cellStyle name="Обычный 2 5 2 3 2 3 2 2 2" xfId="14968"/>
    <cellStyle name="Обычный 2 5 2 3 2 3 2 2 2 2" xfId="31865"/>
    <cellStyle name="Обычный 2 5 2 3 2 3 2 2 3" xfId="23417"/>
    <cellStyle name="Обычный 2 5 2 3 2 3 2 3" xfId="10744"/>
    <cellStyle name="Обычный 2 5 2 3 2 3 2 3 2" xfId="27641"/>
    <cellStyle name="Обычный 2 5 2 3 2 3 2 4" xfId="19193"/>
    <cellStyle name="Обычный 2 5 2 3 2 3 3" xfId="3704"/>
    <cellStyle name="Обычный 2 5 2 3 2 3 3 2" xfId="7928"/>
    <cellStyle name="Обычный 2 5 2 3 2 3 3 2 2" xfId="16376"/>
    <cellStyle name="Обычный 2 5 2 3 2 3 3 2 2 2" xfId="33273"/>
    <cellStyle name="Обычный 2 5 2 3 2 3 3 2 3" xfId="24825"/>
    <cellStyle name="Обычный 2 5 2 3 2 3 3 3" xfId="12152"/>
    <cellStyle name="Обычный 2 5 2 3 2 3 3 3 2" xfId="29049"/>
    <cellStyle name="Обычный 2 5 2 3 2 3 3 4" xfId="20601"/>
    <cellStyle name="Обычный 2 5 2 3 2 3 4" xfId="5112"/>
    <cellStyle name="Обычный 2 5 2 3 2 3 4 2" xfId="13560"/>
    <cellStyle name="Обычный 2 5 2 3 2 3 4 2 2" xfId="30457"/>
    <cellStyle name="Обычный 2 5 2 3 2 3 4 3" xfId="22009"/>
    <cellStyle name="Обычный 2 5 2 3 2 3 5" xfId="9336"/>
    <cellStyle name="Обычный 2 5 2 3 2 3 5 2" xfId="26233"/>
    <cellStyle name="Обычный 2 5 2 3 2 3 6" xfId="17785"/>
    <cellStyle name="Обычный 2 5 2 3 2 4" xfId="1592"/>
    <cellStyle name="Обычный 2 5 2 3 2 4 2" xfId="5816"/>
    <cellStyle name="Обычный 2 5 2 3 2 4 2 2" xfId="14264"/>
    <cellStyle name="Обычный 2 5 2 3 2 4 2 2 2" xfId="31161"/>
    <cellStyle name="Обычный 2 5 2 3 2 4 2 3" xfId="22713"/>
    <cellStyle name="Обычный 2 5 2 3 2 4 3" xfId="10040"/>
    <cellStyle name="Обычный 2 5 2 3 2 4 3 2" xfId="26937"/>
    <cellStyle name="Обычный 2 5 2 3 2 4 4" xfId="18489"/>
    <cellStyle name="Обычный 2 5 2 3 2 5" xfId="3000"/>
    <cellStyle name="Обычный 2 5 2 3 2 5 2" xfId="7224"/>
    <cellStyle name="Обычный 2 5 2 3 2 5 2 2" xfId="15672"/>
    <cellStyle name="Обычный 2 5 2 3 2 5 2 2 2" xfId="32569"/>
    <cellStyle name="Обычный 2 5 2 3 2 5 2 3" xfId="24121"/>
    <cellStyle name="Обычный 2 5 2 3 2 5 3" xfId="11448"/>
    <cellStyle name="Обычный 2 5 2 3 2 5 3 2" xfId="28345"/>
    <cellStyle name="Обычный 2 5 2 3 2 5 4" xfId="19897"/>
    <cellStyle name="Обычный 2 5 2 3 2 6" xfId="4408"/>
    <cellStyle name="Обычный 2 5 2 3 2 6 2" xfId="12856"/>
    <cellStyle name="Обычный 2 5 2 3 2 6 2 2" xfId="29753"/>
    <cellStyle name="Обычный 2 5 2 3 2 6 3" xfId="21305"/>
    <cellStyle name="Обычный 2 5 2 3 2 7" xfId="8632"/>
    <cellStyle name="Обычный 2 5 2 3 2 7 2" xfId="25529"/>
    <cellStyle name="Обычный 2 5 2 3 2 8" xfId="17081"/>
    <cellStyle name="Обычный 2 5 2 3 2 9" xfId="33978"/>
    <cellStyle name="Обычный 2 5 2 3 3" xfId="508"/>
    <cellStyle name="Обычный 2 5 2 3 3 2" xfId="1239"/>
    <cellStyle name="Обычный 2 5 2 3 3 2 2" xfId="2647"/>
    <cellStyle name="Обычный 2 5 2 3 3 2 2 2" xfId="6871"/>
    <cellStyle name="Обычный 2 5 2 3 3 2 2 2 2" xfId="15319"/>
    <cellStyle name="Обычный 2 5 2 3 3 2 2 2 2 2" xfId="32216"/>
    <cellStyle name="Обычный 2 5 2 3 3 2 2 2 3" xfId="23768"/>
    <cellStyle name="Обычный 2 5 2 3 3 2 2 3" xfId="11095"/>
    <cellStyle name="Обычный 2 5 2 3 3 2 2 3 2" xfId="27992"/>
    <cellStyle name="Обычный 2 5 2 3 3 2 2 4" xfId="19544"/>
    <cellStyle name="Обычный 2 5 2 3 3 2 3" xfId="4055"/>
    <cellStyle name="Обычный 2 5 2 3 3 2 3 2" xfId="8279"/>
    <cellStyle name="Обычный 2 5 2 3 3 2 3 2 2" xfId="16727"/>
    <cellStyle name="Обычный 2 5 2 3 3 2 3 2 2 2" xfId="33624"/>
    <cellStyle name="Обычный 2 5 2 3 3 2 3 2 3" xfId="25176"/>
    <cellStyle name="Обычный 2 5 2 3 3 2 3 3" xfId="12503"/>
    <cellStyle name="Обычный 2 5 2 3 3 2 3 3 2" xfId="29400"/>
    <cellStyle name="Обычный 2 5 2 3 3 2 3 4" xfId="20952"/>
    <cellStyle name="Обычный 2 5 2 3 3 2 4" xfId="5463"/>
    <cellStyle name="Обычный 2 5 2 3 3 2 4 2" xfId="13911"/>
    <cellStyle name="Обычный 2 5 2 3 3 2 4 2 2" xfId="30808"/>
    <cellStyle name="Обычный 2 5 2 3 3 2 4 3" xfId="22360"/>
    <cellStyle name="Обычный 2 5 2 3 3 2 5" xfId="9687"/>
    <cellStyle name="Обычный 2 5 2 3 3 2 5 2" xfId="26584"/>
    <cellStyle name="Обычный 2 5 2 3 3 2 6" xfId="18136"/>
    <cellStyle name="Обычный 2 5 2 3 3 3" xfId="1943"/>
    <cellStyle name="Обычный 2 5 2 3 3 3 2" xfId="6167"/>
    <cellStyle name="Обычный 2 5 2 3 3 3 2 2" xfId="14615"/>
    <cellStyle name="Обычный 2 5 2 3 3 3 2 2 2" xfId="31512"/>
    <cellStyle name="Обычный 2 5 2 3 3 3 2 3" xfId="23064"/>
    <cellStyle name="Обычный 2 5 2 3 3 3 3" xfId="10391"/>
    <cellStyle name="Обычный 2 5 2 3 3 3 3 2" xfId="27288"/>
    <cellStyle name="Обычный 2 5 2 3 3 3 4" xfId="18840"/>
    <cellStyle name="Обычный 2 5 2 3 3 4" xfId="3351"/>
    <cellStyle name="Обычный 2 5 2 3 3 4 2" xfId="7575"/>
    <cellStyle name="Обычный 2 5 2 3 3 4 2 2" xfId="16023"/>
    <cellStyle name="Обычный 2 5 2 3 3 4 2 2 2" xfId="32920"/>
    <cellStyle name="Обычный 2 5 2 3 3 4 2 3" xfId="24472"/>
    <cellStyle name="Обычный 2 5 2 3 3 4 3" xfId="11799"/>
    <cellStyle name="Обычный 2 5 2 3 3 4 3 2" xfId="28696"/>
    <cellStyle name="Обычный 2 5 2 3 3 4 4" xfId="20248"/>
    <cellStyle name="Обычный 2 5 2 3 3 5" xfId="4759"/>
    <cellStyle name="Обычный 2 5 2 3 3 5 2" xfId="13207"/>
    <cellStyle name="Обычный 2 5 2 3 3 5 2 2" xfId="30104"/>
    <cellStyle name="Обычный 2 5 2 3 3 5 3" xfId="21656"/>
    <cellStyle name="Обычный 2 5 2 3 3 6" xfId="8983"/>
    <cellStyle name="Обычный 2 5 2 3 3 6 2" xfId="25880"/>
    <cellStyle name="Обычный 2 5 2 3 3 7" xfId="17432"/>
    <cellStyle name="Обычный 2 5 2 3 3 8" xfId="34329"/>
    <cellStyle name="Обычный 2 5 2 3 4" xfId="887"/>
    <cellStyle name="Обычный 2 5 2 3 4 2" xfId="2295"/>
    <cellStyle name="Обычный 2 5 2 3 4 2 2" xfId="6519"/>
    <cellStyle name="Обычный 2 5 2 3 4 2 2 2" xfId="14967"/>
    <cellStyle name="Обычный 2 5 2 3 4 2 2 2 2" xfId="31864"/>
    <cellStyle name="Обычный 2 5 2 3 4 2 2 3" xfId="23416"/>
    <cellStyle name="Обычный 2 5 2 3 4 2 3" xfId="10743"/>
    <cellStyle name="Обычный 2 5 2 3 4 2 3 2" xfId="27640"/>
    <cellStyle name="Обычный 2 5 2 3 4 2 4" xfId="19192"/>
    <cellStyle name="Обычный 2 5 2 3 4 3" xfId="3703"/>
    <cellStyle name="Обычный 2 5 2 3 4 3 2" xfId="7927"/>
    <cellStyle name="Обычный 2 5 2 3 4 3 2 2" xfId="16375"/>
    <cellStyle name="Обычный 2 5 2 3 4 3 2 2 2" xfId="33272"/>
    <cellStyle name="Обычный 2 5 2 3 4 3 2 3" xfId="24824"/>
    <cellStyle name="Обычный 2 5 2 3 4 3 3" xfId="12151"/>
    <cellStyle name="Обычный 2 5 2 3 4 3 3 2" xfId="29048"/>
    <cellStyle name="Обычный 2 5 2 3 4 3 4" xfId="20600"/>
    <cellStyle name="Обычный 2 5 2 3 4 4" xfId="5111"/>
    <cellStyle name="Обычный 2 5 2 3 4 4 2" xfId="13559"/>
    <cellStyle name="Обычный 2 5 2 3 4 4 2 2" xfId="30456"/>
    <cellStyle name="Обычный 2 5 2 3 4 4 3" xfId="22008"/>
    <cellStyle name="Обычный 2 5 2 3 4 5" xfId="9335"/>
    <cellStyle name="Обычный 2 5 2 3 4 5 2" xfId="26232"/>
    <cellStyle name="Обычный 2 5 2 3 4 6" xfId="17784"/>
    <cellStyle name="Обычный 2 5 2 3 5" xfId="1591"/>
    <cellStyle name="Обычный 2 5 2 3 5 2" xfId="5815"/>
    <cellStyle name="Обычный 2 5 2 3 5 2 2" xfId="14263"/>
    <cellStyle name="Обычный 2 5 2 3 5 2 2 2" xfId="31160"/>
    <cellStyle name="Обычный 2 5 2 3 5 2 3" xfId="22712"/>
    <cellStyle name="Обычный 2 5 2 3 5 3" xfId="10039"/>
    <cellStyle name="Обычный 2 5 2 3 5 3 2" xfId="26936"/>
    <cellStyle name="Обычный 2 5 2 3 5 4" xfId="18488"/>
    <cellStyle name="Обычный 2 5 2 3 6" xfId="2999"/>
    <cellStyle name="Обычный 2 5 2 3 6 2" xfId="7223"/>
    <cellStyle name="Обычный 2 5 2 3 6 2 2" xfId="15671"/>
    <cellStyle name="Обычный 2 5 2 3 6 2 2 2" xfId="32568"/>
    <cellStyle name="Обычный 2 5 2 3 6 2 3" xfId="24120"/>
    <cellStyle name="Обычный 2 5 2 3 6 3" xfId="11447"/>
    <cellStyle name="Обычный 2 5 2 3 6 3 2" xfId="28344"/>
    <cellStyle name="Обычный 2 5 2 3 6 4" xfId="19896"/>
    <cellStyle name="Обычный 2 5 2 3 7" xfId="4407"/>
    <cellStyle name="Обычный 2 5 2 3 7 2" xfId="12855"/>
    <cellStyle name="Обычный 2 5 2 3 7 2 2" xfId="29752"/>
    <cellStyle name="Обычный 2 5 2 3 7 3" xfId="21304"/>
    <cellStyle name="Обычный 2 5 2 3 8" xfId="8631"/>
    <cellStyle name="Обычный 2 5 2 3 8 2" xfId="25528"/>
    <cellStyle name="Обычный 2 5 2 3 9" xfId="17080"/>
    <cellStyle name="Обычный 2 5 2 4" xfId="98"/>
    <cellStyle name="Обычный 2 5 2 4 2" xfId="510"/>
    <cellStyle name="Обычный 2 5 2 4 2 2" xfId="1241"/>
    <cellStyle name="Обычный 2 5 2 4 2 2 2" xfId="2649"/>
    <cellStyle name="Обычный 2 5 2 4 2 2 2 2" xfId="6873"/>
    <cellStyle name="Обычный 2 5 2 4 2 2 2 2 2" xfId="15321"/>
    <cellStyle name="Обычный 2 5 2 4 2 2 2 2 2 2" xfId="32218"/>
    <cellStyle name="Обычный 2 5 2 4 2 2 2 2 3" xfId="23770"/>
    <cellStyle name="Обычный 2 5 2 4 2 2 2 3" xfId="11097"/>
    <cellStyle name="Обычный 2 5 2 4 2 2 2 3 2" xfId="27994"/>
    <cellStyle name="Обычный 2 5 2 4 2 2 2 4" xfId="19546"/>
    <cellStyle name="Обычный 2 5 2 4 2 2 3" xfId="4057"/>
    <cellStyle name="Обычный 2 5 2 4 2 2 3 2" xfId="8281"/>
    <cellStyle name="Обычный 2 5 2 4 2 2 3 2 2" xfId="16729"/>
    <cellStyle name="Обычный 2 5 2 4 2 2 3 2 2 2" xfId="33626"/>
    <cellStyle name="Обычный 2 5 2 4 2 2 3 2 3" xfId="25178"/>
    <cellStyle name="Обычный 2 5 2 4 2 2 3 3" xfId="12505"/>
    <cellStyle name="Обычный 2 5 2 4 2 2 3 3 2" xfId="29402"/>
    <cellStyle name="Обычный 2 5 2 4 2 2 3 4" xfId="20954"/>
    <cellStyle name="Обычный 2 5 2 4 2 2 4" xfId="5465"/>
    <cellStyle name="Обычный 2 5 2 4 2 2 4 2" xfId="13913"/>
    <cellStyle name="Обычный 2 5 2 4 2 2 4 2 2" xfId="30810"/>
    <cellStyle name="Обычный 2 5 2 4 2 2 4 3" xfId="22362"/>
    <cellStyle name="Обычный 2 5 2 4 2 2 5" xfId="9689"/>
    <cellStyle name="Обычный 2 5 2 4 2 2 5 2" xfId="26586"/>
    <cellStyle name="Обычный 2 5 2 4 2 2 6" xfId="18138"/>
    <cellStyle name="Обычный 2 5 2 4 2 3" xfId="1945"/>
    <cellStyle name="Обычный 2 5 2 4 2 3 2" xfId="6169"/>
    <cellStyle name="Обычный 2 5 2 4 2 3 2 2" xfId="14617"/>
    <cellStyle name="Обычный 2 5 2 4 2 3 2 2 2" xfId="31514"/>
    <cellStyle name="Обычный 2 5 2 4 2 3 2 3" xfId="23066"/>
    <cellStyle name="Обычный 2 5 2 4 2 3 3" xfId="10393"/>
    <cellStyle name="Обычный 2 5 2 4 2 3 3 2" xfId="27290"/>
    <cellStyle name="Обычный 2 5 2 4 2 3 4" xfId="18842"/>
    <cellStyle name="Обычный 2 5 2 4 2 4" xfId="3353"/>
    <cellStyle name="Обычный 2 5 2 4 2 4 2" xfId="7577"/>
    <cellStyle name="Обычный 2 5 2 4 2 4 2 2" xfId="16025"/>
    <cellStyle name="Обычный 2 5 2 4 2 4 2 2 2" xfId="32922"/>
    <cellStyle name="Обычный 2 5 2 4 2 4 2 3" xfId="24474"/>
    <cellStyle name="Обычный 2 5 2 4 2 4 3" xfId="11801"/>
    <cellStyle name="Обычный 2 5 2 4 2 4 3 2" xfId="28698"/>
    <cellStyle name="Обычный 2 5 2 4 2 4 4" xfId="20250"/>
    <cellStyle name="Обычный 2 5 2 4 2 5" xfId="4761"/>
    <cellStyle name="Обычный 2 5 2 4 2 5 2" xfId="13209"/>
    <cellStyle name="Обычный 2 5 2 4 2 5 2 2" xfId="30106"/>
    <cellStyle name="Обычный 2 5 2 4 2 5 3" xfId="21658"/>
    <cellStyle name="Обычный 2 5 2 4 2 6" xfId="8985"/>
    <cellStyle name="Обычный 2 5 2 4 2 6 2" xfId="25882"/>
    <cellStyle name="Обычный 2 5 2 4 2 7" xfId="17434"/>
    <cellStyle name="Обычный 2 5 2 4 2 8" xfId="34331"/>
    <cellStyle name="Обычный 2 5 2 4 3" xfId="889"/>
    <cellStyle name="Обычный 2 5 2 4 3 2" xfId="2297"/>
    <cellStyle name="Обычный 2 5 2 4 3 2 2" xfId="6521"/>
    <cellStyle name="Обычный 2 5 2 4 3 2 2 2" xfId="14969"/>
    <cellStyle name="Обычный 2 5 2 4 3 2 2 2 2" xfId="31866"/>
    <cellStyle name="Обычный 2 5 2 4 3 2 2 3" xfId="23418"/>
    <cellStyle name="Обычный 2 5 2 4 3 2 3" xfId="10745"/>
    <cellStyle name="Обычный 2 5 2 4 3 2 3 2" xfId="27642"/>
    <cellStyle name="Обычный 2 5 2 4 3 2 4" xfId="19194"/>
    <cellStyle name="Обычный 2 5 2 4 3 3" xfId="3705"/>
    <cellStyle name="Обычный 2 5 2 4 3 3 2" xfId="7929"/>
    <cellStyle name="Обычный 2 5 2 4 3 3 2 2" xfId="16377"/>
    <cellStyle name="Обычный 2 5 2 4 3 3 2 2 2" xfId="33274"/>
    <cellStyle name="Обычный 2 5 2 4 3 3 2 3" xfId="24826"/>
    <cellStyle name="Обычный 2 5 2 4 3 3 3" xfId="12153"/>
    <cellStyle name="Обычный 2 5 2 4 3 3 3 2" xfId="29050"/>
    <cellStyle name="Обычный 2 5 2 4 3 3 4" xfId="20602"/>
    <cellStyle name="Обычный 2 5 2 4 3 4" xfId="5113"/>
    <cellStyle name="Обычный 2 5 2 4 3 4 2" xfId="13561"/>
    <cellStyle name="Обычный 2 5 2 4 3 4 2 2" xfId="30458"/>
    <cellStyle name="Обычный 2 5 2 4 3 4 3" xfId="22010"/>
    <cellStyle name="Обычный 2 5 2 4 3 5" xfId="9337"/>
    <cellStyle name="Обычный 2 5 2 4 3 5 2" xfId="26234"/>
    <cellStyle name="Обычный 2 5 2 4 3 6" xfId="17786"/>
    <cellStyle name="Обычный 2 5 2 4 4" xfId="1593"/>
    <cellStyle name="Обычный 2 5 2 4 4 2" xfId="5817"/>
    <cellStyle name="Обычный 2 5 2 4 4 2 2" xfId="14265"/>
    <cellStyle name="Обычный 2 5 2 4 4 2 2 2" xfId="31162"/>
    <cellStyle name="Обычный 2 5 2 4 4 2 3" xfId="22714"/>
    <cellStyle name="Обычный 2 5 2 4 4 3" xfId="10041"/>
    <cellStyle name="Обычный 2 5 2 4 4 3 2" xfId="26938"/>
    <cellStyle name="Обычный 2 5 2 4 4 4" xfId="18490"/>
    <cellStyle name="Обычный 2 5 2 4 5" xfId="3001"/>
    <cellStyle name="Обычный 2 5 2 4 5 2" xfId="7225"/>
    <cellStyle name="Обычный 2 5 2 4 5 2 2" xfId="15673"/>
    <cellStyle name="Обычный 2 5 2 4 5 2 2 2" xfId="32570"/>
    <cellStyle name="Обычный 2 5 2 4 5 2 3" xfId="24122"/>
    <cellStyle name="Обычный 2 5 2 4 5 3" xfId="11449"/>
    <cellStyle name="Обычный 2 5 2 4 5 3 2" xfId="28346"/>
    <cellStyle name="Обычный 2 5 2 4 5 4" xfId="19898"/>
    <cellStyle name="Обычный 2 5 2 4 6" xfId="4409"/>
    <cellStyle name="Обычный 2 5 2 4 6 2" xfId="12857"/>
    <cellStyle name="Обычный 2 5 2 4 6 2 2" xfId="29754"/>
    <cellStyle name="Обычный 2 5 2 4 6 3" xfId="21306"/>
    <cellStyle name="Обычный 2 5 2 4 7" xfId="8633"/>
    <cellStyle name="Обычный 2 5 2 4 7 2" xfId="25530"/>
    <cellStyle name="Обычный 2 5 2 4 8" xfId="17082"/>
    <cellStyle name="Обычный 2 5 2 4 9" xfId="33979"/>
    <cellStyle name="Обычный 2 5 2 5" xfId="503"/>
    <cellStyle name="Обычный 2 5 2 5 2" xfId="1234"/>
    <cellStyle name="Обычный 2 5 2 5 2 2" xfId="2642"/>
    <cellStyle name="Обычный 2 5 2 5 2 2 2" xfId="6866"/>
    <cellStyle name="Обычный 2 5 2 5 2 2 2 2" xfId="15314"/>
    <cellStyle name="Обычный 2 5 2 5 2 2 2 2 2" xfId="32211"/>
    <cellStyle name="Обычный 2 5 2 5 2 2 2 3" xfId="23763"/>
    <cellStyle name="Обычный 2 5 2 5 2 2 3" xfId="11090"/>
    <cellStyle name="Обычный 2 5 2 5 2 2 3 2" xfId="27987"/>
    <cellStyle name="Обычный 2 5 2 5 2 2 4" xfId="19539"/>
    <cellStyle name="Обычный 2 5 2 5 2 3" xfId="4050"/>
    <cellStyle name="Обычный 2 5 2 5 2 3 2" xfId="8274"/>
    <cellStyle name="Обычный 2 5 2 5 2 3 2 2" xfId="16722"/>
    <cellStyle name="Обычный 2 5 2 5 2 3 2 2 2" xfId="33619"/>
    <cellStyle name="Обычный 2 5 2 5 2 3 2 3" xfId="25171"/>
    <cellStyle name="Обычный 2 5 2 5 2 3 3" xfId="12498"/>
    <cellStyle name="Обычный 2 5 2 5 2 3 3 2" xfId="29395"/>
    <cellStyle name="Обычный 2 5 2 5 2 3 4" xfId="20947"/>
    <cellStyle name="Обычный 2 5 2 5 2 4" xfId="5458"/>
    <cellStyle name="Обычный 2 5 2 5 2 4 2" xfId="13906"/>
    <cellStyle name="Обычный 2 5 2 5 2 4 2 2" xfId="30803"/>
    <cellStyle name="Обычный 2 5 2 5 2 4 3" xfId="22355"/>
    <cellStyle name="Обычный 2 5 2 5 2 5" xfId="9682"/>
    <cellStyle name="Обычный 2 5 2 5 2 5 2" xfId="26579"/>
    <cellStyle name="Обычный 2 5 2 5 2 6" xfId="18131"/>
    <cellStyle name="Обычный 2 5 2 5 3" xfId="1938"/>
    <cellStyle name="Обычный 2 5 2 5 3 2" xfId="6162"/>
    <cellStyle name="Обычный 2 5 2 5 3 2 2" xfId="14610"/>
    <cellStyle name="Обычный 2 5 2 5 3 2 2 2" xfId="31507"/>
    <cellStyle name="Обычный 2 5 2 5 3 2 3" xfId="23059"/>
    <cellStyle name="Обычный 2 5 2 5 3 3" xfId="10386"/>
    <cellStyle name="Обычный 2 5 2 5 3 3 2" xfId="27283"/>
    <cellStyle name="Обычный 2 5 2 5 3 4" xfId="18835"/>
    <cellStyle name="Обычный 2 5 2 5 4" xfId="3346"/>
    <cellStyle name="Обычный 2 5 2 5 4 2" xfId="7570"/>
    <cellStyle name="Обычный 2 5 2 5 4 2 2" xfId="16018"/>
    <cellStyle name="Обычный 2 5 2 5 4 2 2 2" xfId="32915"/>
    <cellStyle name="Обычный 2 5 2 5 4 2 3" xfId="24467"/>
    <cellStyle name="Обычный 2 5 2 5 4 3" xfId="11794"/>
    <cellStyle name="Обычный 2 5 2 5 4 3 2" xfId="28691"/>
    <cellStyle name="Обычный 2 5 2 5 4 4" xfId="20243"/>
    <cellStyle name="Обычный 2 5 2 5 5" xfId="4754"/>
    <cellStyle name="Обычный 2 5 2 5 5 2" xfId="13202"/>
    <cellStyle name="Обычный 2 5 2 5 5 2 2" xfId="30099"/>
    <cellStyle name="Обычный 2 5 2 5 5 3" xfId="21651"/>
    <cellStyle name="Обычный 2 5 2 5 6" xfId="8978"/>
    <cellStyle name="Обычный 2 5 2 5 6 2" xfId="25875"/>
    <cellStyle name="Обычный 2 5 2 5 7" xfId="17427"/>
    <cellStyle name="Обычный 2 5 2 5 8" xfId="34324"/>
    <cellStyle name="Обычный 2 5 2 6" xfId="882"/>
    <cellStyle name="Обычный 2 5 2 6 2" xfId="2290"/>
    <cellStyle name="Обычный 2 5 2 6 2 2" xfId="6514"/>
    <cellStyle name="Обычный 2 5 2 6 2 2 2" xfId="14962"/>
    <cellStyle name="Обычный 2 5 2 6 2 2 2 2" xfId="31859"/>
    <cellStyle name="Обычный 2 5 2 6 2 2 3" xfId="23411"/>
    <cellStyle name="Обычный 2 5 2 6 2 3" xfId="10738"/>
    <cellStyle name="Обычный 2 5 2 6 2 3 2" xfId="27635"/>
    <cellStyle name="Обычный 2 5 2 6 2 4" xfId="19187"/>
    <cellStyle name="Обычный 2 5 2 6 3" xfId="3698"/>
    <cellStyle name="Обычный 2 5 2 6 3 2" xfId="7922"/>
    <cellStyle name="Обычный 2 5 2 6 3 2 2" xfId="16370"/>
    <cellStyle name="Обычный 2 5 2 6 3 2 2 2" xfId="33267"/>
    <cellStyle name="Обычный 2 5 2 6 3 2 3" xfId="24819"/>
    <cellStyle name="Обычный 2 5 2 6 3 3" xfId="12146"/>
    <cellStyle name="Обычный 2 5 2 6 3 3 2" xfId="29043"/>
    <cellStyle name="Обычный 2 5 2 6 3 4" xfId="20595"/>
    <cellStyle name="Обычный 2 5 2 6 4" xfId="5106"/>
    <cellStyle name="Обычный 2 5 2 6 4 2" xfId="13554"/>
    <cellStyle name="Обычный 2 5 2 6 4 2 2" xfId="30451"/>
    <cellStyle name="Обычный 2 5 2 6 4 3" xfId="22003"/>
    <cellStyle name="Обычный 2 5 2 6 5" xfId="9330"/>
    <cellStyle name="Обычный 2 5 2 6 5 2" xfId="26227"/>
    <cellStyle name="Обычный 2 5 2 6 6" xfId="17779"/>
    <cellStyle name="Обычный 2 5 2 7" xfId="1586"/>
    <cellStyle name="Обычный 2 5 2 7 2" xfId="5810"/>
    <cellStyle name="Обычный 2 5 2 7 2 2" xfId="14258"/>
    <cellStyle name="Обычный 2 5 2 7 2 2 2" xfId="31155"/>
    <cellStyle name="Обычный 2 5 2 7 2 3" xfId="22707"/>
    <cellStyle name="Обычный 2 5 2 7 3" xfId="10034"/>
    <cellStyle name="Обычный 2 5 2 7 3 2" xfId="26931"/>
    <cellStyle name="Обычный 2 5 2 7 4" xfId="18483"/>
    <cellStyle name="Обычный 2 5 2 8" xfId="2994"/>
    <cellStyle name="Обычный 2 5 2 8 2" xfId="7218"/>
    <cellStyle name="Обычный 2 5 2 8 2 2" xfId="15666"/>
    <cellStyle name="Обычный 2 5 2 8 2 2 2" xfId="32563"/>
    <cellStyle name="Обычный 2 5 2 8 2 3" xfId="24115"/>
    <cellStyle name="Обычный 2 5 2 8 3" xfId="11442"/>
    <cellStyle name="Обычный 2 5 2 8 3 2" xfId="28339"/>
    <cellStyle name="Обычный 2 5 2 8 4" xfId="19891"/>
    <cellStyle name="Обычный 2 5 2 9" xfId="4402"/>
    <cellStyle name="Обычный 2 5 2 9 2" xfId="12850"/>
    <cellStyle name="Обычный 2 5 2 9 2 2" xfId="29747"/>
    <cellStyle name="Обычный 2 5 2 9 3" xfId="21299"/>
    <cellStyle name="Обычный 2 5 3" xfId="99"/>
    <cellStyle name="Обычный 2 5 3 10" xfId="17083"/>
    <cellStyle name="Обычный 2 5 3 11" xfId="33980"/>
    <cellStyle name="Обычный 2 5 3 2" xfId="100"/>
    <cellStyle name="Обычный 2 5 3 2 10" xfId="33981"/>
    <cellStyle name="Обычный 2 5 3 2 2" xfId="101"/>
    <cellStyle name="Обычный 2 5 3 2 2 2" xfId="513"/>
    <cellStyle name="Обычный 2 5 3 2 2 2 2" xfId="1244"/>
    <cellStyle name="Обычный 2 5 3 2 2 2 2 2" xfId="2652"/>
    <cellStyle name="Обычный 2 5 3 2 2 2 2 2 2" xfId="6876"/>
    <cellStyle name="Обычный 2 5 3 2 2 2 2 2 2 2" xfId="15324"/>
    <cellStyle name="Обычный 2 5 3 2 2 2 2 2 2 2 2" xfId="32221"/>
    <cellStyle name="Обычный 2 5 3 2 2 2 2 2 2 3" xfId="23773"/>
    <cellStyle name="Обычный 2 5 3 2 2 2 2 2 3" xfId="11100"/>
    <cellStyle name="Обычный 2 5 3 2 2 2 2 2 3 2" xfId="27997"/>
    <cellStyle name="Обычный 2 5 3 2 2 2 2 2 4" xfId="19549"/>
    <cellStyle name="Обычный 2 5 3 2 2 2 2 3" xfId="4060"/>
    <cellStyle name="Обычный 2 5 3 2 2 2 2 3 2" xfId="8284"/>
    <cellStyle name="Обычный 2 5 3 2 2 2 2 3 2 2" xfId="16732"/>
    <cellStyle name="Обычный 2 5 3 2 2 2 2 3 2 2 2" xfId="33629"/>
    <cellStyle name="Обычный 2 5 3 2 2 2 2 3 2 3" xfId="25181"/>
    <cellStyle name="Обычный 2 5 3 2 2 2 2 3 3" xfId="12508"/>
    <cellStyle name="Обычный 2 5 3 2 2 2 2 3 3 2" xfId="29405"/>
    <cellStyle name="Обычный 2 5 3 2 2 2 2 3 4" xfId="20957"/>
    <cellStyle name="Обычный 2 5 3 2 2 2 2 4" xfId="5468"/>
    <cellStyle name="Обычный 2 5 3 2 2 2 2 4 2" xfId="13916"/>
    <cellStyle name="Обычный 2 5 3 2 2 2 2 4 2 2" xfId="30813"/>
    <cellStyle name="Обычный 2 5 3 2 2 2 2 4 3" xfId="22365"/>
    <cellStyle name="Обычный 2 5 3 2 2 2 2 5" xfId="9692"/>
    <cellStyle name="Обычный 2 5 3 2 2 2 2 5 2" xfId="26589"/>
    <cellStyle name="Обычный 2 5 3 2 2 2 2 6" xfId="18141"/>
    <cellStyle name="Обычный 2 5 3 2 2 2 3" xfId="1948"/>
    <cellStyle name="Обычный 2 5 3 2 2 2 3 2" xfId="6172"/>
    <cellStyle name="Обычный 2 5 3 2 2 2 3 2 2" xfId="14620"/>
    <cellStyle name="Обычный 2 5 3 2 2 2 3 2 2 2" xfId="31517"/>
    <cellStyle name="Обычный 2 5 3 2 2 2 3 2 3" xfId="23069"/>
    <cellStyle name="Обычный 2 5 3 2 2 2 3 3" xfId="10396"/>
    <cellStyle name="Обычный 2 5 3 2 2 2 3 3 2" xfId="27293"/>
    <cellStyle name="Обычный 2 5 3 2 2 2 3 4" xfId="18845"/>
    <cellStyle name="Обычный 2 5 3 2 2 2 4" xfId="3356"/>
    <cellStyle name="Обычный 2 5 3 2 2 2 4 2" xfId="7580"/>
    <cellStyle name="Обычный 2 5 3 2 2 2 4 2 2" xfId="16028"/>
    <cellStyle name="Обычный 2 5 3 2 2 2 4 2 2 2" xfId="32925"/>
    <cellStyle name="Обычный 2 5 3 2 2 2 4 2 3" xfId="24477"/>
    <cellStyle name="Обычный 2 5 3 2 2 2 4 3" xfId="11804"/>
    <cellStyle name="Обычный 2 5 3 2 2 2 4 3 2" xfId="28701"/>
    <cellStyle name="Обычный 2 5 3 2 2 2 4 4" xfId="20253"/>
    <cellStyle name="Обычный 2 5 3 2 2 2 5" xfId="4764"/>
    <cellStyle name="Обычный 2 5 3 2 2 2 5 2" xfId="13212"/>
    <cellStyle name="Обычный 2 5 3 2 2 2 5 2 2" xfId="30109"/>
    <cellStyle name="Обычный 2 5 3 2 2 2 5 3" xfId="21661"/>
    <cellStyle name="Обычный 2 5 3 2 2 2 6" xfId="8988"/>
    <cellStyle name="Обычный 2 5 3 2 2 2 6 2" xfId="25885"/>
    <cellStyle name="Обычный 2 5 3 2 2 2 7" xfId="17437"/>
    <cellStyle name="Обычный 2 5 3 2 2 2 8" xfId="34334"/>
    <cellStyle name="Обычный 2 5 3 2 2 3" xfId="892"/>
    <cellStyle name="Обычный 2 5 3 2 2 3 2" xfId="2300"/>
    <cellStyle name="Обычный 2 5 3 2 2 3 2 2" xfId="6524"/>
    <cellStyle name="Обычный 2 5 3 2 2 3 2 2 2" xfId="14972"/>
    <cellStyle name="Обычный 2 5 3 2 2 3 2 2 2 2" xfId="31869"/>
    <cellStyle name="Обычный 2 5 3 2 2 3 2 2 3" xfId="23421"/>
    <cellStyle name="Обычный 2 5 3 2 2 3 2 3" xfId="10748"/>
    <cellStyle name="Обычный 2 5 3 2 2 3 2 3 2" xfId="27645"/>
    <cellStyle name="Обычный 2 5 3 2 2 3 2 4" xfId="19197"/>
    <cellStyle name="Обычный 2 5 3 2 2 3 3" xfId="3708"/>
    <cellStyle name="Обычный 2 5 3 2 2 3 3 2" xfId="7932"/>
    <cellStyle name="Обычный 2 5 3 2 2 3 3 2 2" xfId="16380"/>
    <cellStyle name="Обычный 2 5 3 2 2 3 3 2 2 2" xfId="33277"/>
    <cellStyle name="Обычный 2 5 3 2 2 3 3 2 3" xfId="24829"/>
    <cellStyle name="Обычный 2 5 3 2 2 3 3 3" xfId="12156"/>
    <cellStyle name="Обычный 2 5 3 2 2 3 3 3 2" xfId="29053"/>
    <cellStyle name="Обычный 2 5 3 2 2 3 3 4" xfId="20605"/>
    <cellStyle name="Обычный 2 5 3 2 2 3 4" xfId="5116"/>
    <cellStyle name="Обычный 2 5 3 2 2 3 4 2" xfId="13564"/>
    <cellStyle name="Обычный 2 5 3 2 2 3 4 2 2" xfId="30461"/>
    <cellStyle name="Обычный 2 5 3 2 2 3 4 3" xfId="22013"/>
    <cellStyle name="Обычный 2 5 3 2 2 3 5" xfId="9340"/>
    <cellStyle name="Обычный 2 5 3 2 2 3 5 2" xfId="26237"/>
    <cellStyle name="Обычный 2 5 3 2 2 3 6" xfId="17789"/>
    <cellStyle name="Обычный 2 5 3 2 2 4" xfId="1596"/>
    <cellStyle name="Обычный 2 5 3 2 2 4 2" xfId="5820"/>
    <cellStyle name="Обычный 2 5 3 2 2 4 2 2" xfId="14268"/>
    <cellStyle name="Обычный 2 5 3 2 2 4 2 2 2" xfId="31165"/>
    <cellStyle name="Обычный 2 5 3 2 2 4 2 3" xfId="22717"/>
    <cellStyle name="Обычный 2 5 3 2 2 4 3" xfId="10044"/>
    <cellStyle name="Обычный 2 5 3 2 2 4 3 2" xfId="26941"/>
    <cellStyle name="Обычный 2 5 3 2 2 4 4" xfId="18493"/>
    <cellStyle name="Обычный 2 5 3 2 2 5" xfId="3004"/>
    <cellStyle name="Обычный 2 5 3 2 2 5 2" xfId="7228"/>
    <cellStyle name="Обычный 2 5 3 2 2 5 2 2" xfId="15676"/>
    <cellStyle name="Обычный 2 5 3 2 2 5 2 2 2" xfId="32573"/>
    <cellStyle name="Обычный 2 5 3 2 2 5 2 3" xfId="24125"/>
    <cellStyle name="Обычный 2 5 3 2 2 5 3" xfId="11452"/>
    <cellStyle name="Обычный 2 5 3 2 2 5 3 2" xfId="28349"/>
    <cellStyle name="Обычный 2 5 3 2 2 5 4" xfId="19901"/>
    <cellStyle name="Обычный 2 5 3 2 2 6" xfId="4412"/>
    <cellStyle name="Обычный 2 5 3 2 2 6 2" xfId="12860"/>
    <cellStyle name="Обычный 2 5 3 2 2 6 2 2" xfId="29757"/>
    <cellStyle name="Обычный 2 5 3 2 2 6 3" xfId="21309"/>
    <cellStyle name="Обычный 2 5 3 2 2 7" xfId="8636"/>
    <cellStyle name="Обычный 2 5 3 2 2 7 2" xfId="25533"/>
    <cellStyle name="Обычный 2 5 3 2 2 8" xfId="17085"/>
    <cellStyle name="Обычный 2 5 3 2 2 9" xfId="33982"/>
    <cellStyle name="Обычный 2 5 3 2 3" xfId="512"/>
    <cellStyle name="Обычный 2 5 3 2 3 2" xfId="1243"/>
    <cellStyle name="Обычный 2 5 3 2 3 2 2" xfId="2651"/>
    <cellStyle name="Обычный 2 5 3 2 3 2 2 2" xfId="6875"/>
    <cellStyle name="Обычный 2 5 3 2 3 2 2 2 2" xfId="15323"/>
    <cellStyle name="Обычный 2 5 3 2 3 2 2 2 2 2" xfId="32220"/>
    <cellStyle name="Обычный 2 5 3 2 3 2 2 2 3" xfId="23772"/>
    <cellStyle name="Обычный 2 5 3 2 3 2 2 3" xfId="11099"/>
    <cellStyle name="Обычный 2 5 3 2 3 2 2 3 2" xfId="27996"/>
    <cellStyle name="Обычный 2 5 3 2 3 2 2 4" xfId="19548"/>
    <cellStyle name="Обычный 2 5 3 2 3 2 3" xfId="4059"/>
    <cellStyle name="Обычный 2 5 3 2 3 2 3 2" xfId="8283"/>
    <cellStyle name="Обычный 2 5 3 2 3 2 3 2 2" xfId="16731"/>
    <cellStyle name="Обычный 2 5 3 2 3 2 3 2 2 2" xfId="33628"/>
    <cellStyle name="Обычный 2 5 3 2 3 2 3 2 3" xfId="25180"/>
    <cellStyle name="Обычный 2 5 3 2 3 2 3 3" xfId="12507"/>
    <cellStyle name="Обычный 2 5 3 2 3 2 3 3 2" xfId="29404"/>
    <cellStyle name="Обычный 2 5 3 2 3 2 3 4" xfId="20956"/>
    <cellStyle name="Обычный 2 5 3 2 3 2 4" xfId="5467"/>
    <cellStyle name="Обычный 2 5 3 2 3 2 4 2" xfId="13915"/>
    <cellStyle name="Обычный 2 5 3 2 3 2 4 2 2" xfId="30812"/>
    <cellStyle name="Обычный 2 5 3 2 3 2 4 3" xfId="22364"/>
    <cellStyle name="Обычный 2 5 3 2 3 2 5" xfId="9691"/>
    <cellStyle name="Обычный 2 5 3 2 3 2 5 2" xfId="26588"/>
    <cellStyle name="Обычный 2 5 3 2 3 2 6" xfId="18140"/>
    <cellStyle name="Обычный 2 5 3 2 3 3" xfId="1947"/>
    <cellStyle name="Обычный 2 5 3 2 3 3 2" xfId="6171"/>
    <cellStyle name="Обычный 2 5 3 2 3 3 2 2" xfId="14619"/>
    <cellStyle name="Обычный 2 5 3 2 3 3 2 2 2" xfId="31516"/>
    <cellStyle name="Обычный 2 5 3 2 3 3 2 3" xfId="23068"/>
    <cellStyle name="Обычный 2 5 3 2 3 3 3" xfId="10395"/>
    <cellStyle name="Обычный 2 5 3 2 3 3 3 2" xfId="27292"/>
    <cellStyle name="Обычный 2 5 3 2 3 3 4" xfId="18844"/>
    <cellStyle name="Обычный 2 5 3 2 3 4" xfId="3355"/>
    <cellStyle name="Обычный 2 5 3 2 3 4 2" xfId="7579"/>
    <cellStyle name="Обычный 2 5 3 2 3 4 2 2" xfId="16027"/>
    <cellStyle name="Обычный 2 5 3 2 3 4 2 2 2" xfId="32924"/>
    <cellStyle name="Обычный 2 5 3 2 3 4 2 3" xfId="24476"/>
    <cellStyle name="Обычный 2 5 3 2 3 4 3" xfId="11803"/>
    <cellStyle name="Обычный 2 5 3 2 3 4 3 2" xfId="28700"/>
    <cellStyle name="Обычный 2 5 3 2 3 4 4" xfId="20252"/>
    <cellStyle name="Обычный 2 5 3 2 3 5" xfId="4763"/>
    <cellStyle name="Обычный 2 5 3 2 3 5 2" xfId="13211"/>
    <cellStyle name="Обычный 2 5 3 2 3 5 2 2" xfId="30108"/>
    <cellStyle name="Обычный 2 5 3 2 3 5 3" xfId="21660"/>
    <cellStyle name="Обычный 2 5 3 2 3 6" xfId="8987"/>
    <cellStyle name="Обычный 2 5 3 2 3 6 2" xfId="25884"/>
    <cellStyle name="Обычный 2 5 3 2 3 7" xfId="17436"/>
    <cellStyle name="Обычный 2 5 3 2 3 8" xfId="34333"/>
    <cellStyle name="Обычный 2 5 3 2 4" xfId="891"/>
    <cellStyle name="Обычный 2 5 3 2 4 2" xfId="2299"/>
    <cellStyle name="Обычный 2 5 3 2 4 2 2" xfId="6523"/>
    <cellStyle name="Обычный 2 5 3 2 4 2 2 2" xfId="14971"/>
    <cellStyle name="Обычный 2 5 3 2 4 2 2 2 2" xfId="31868"/>
    <cellStyle name="Обычный 2 5 3 2 4 2 2 3" xfId="23420"/>
    <cellStyle name="Обычный 2 5 3 2 4 2 3" xfId="10747"/>
    <cellStyle name="Обычный 2 5 3 2 4 2 3 2" xfId="27644"/>
    <cellStyle name="Обычный 2 5 3 2 4 2 4" xfId="19196"/>
    <cellStyle name="Обычный 2 5 3 2 4 3" xfId="3707"/>
    <cellStyle name="Обычный 2 5 3 2 4 3 2" xfId="7931"/>
    <cellStyle name="Обычный 2 5 3 2 4 3 2 2" xfId="16379"/>
    <cellStyle name="Обычный 2 5 3 2 4 3 2 2 2" xfId="33276"/>
    <cellStyle name="Обычный 2 5 3 2 4 3 2 3" xfId="24828"/>
    <cellStyle name="Обычный 2 5 3 2 4 3 3" xfId="12155"/>
    <cellStyle name="Обычный 2 5 3 2 4 3 3 2" xfId="29052"/>
    <cellStyle name="Обычный 2 5 3 2 4 3 4" xfId="20604"/>
    <cellStyle name="Обычный 2 5 3 2 4 4" xfId="5115"/>
    <cellStyle name="Обычный 2 5 3 2 4 4 2" xfId="13563"/>
    <cellStyle name="Обычный 2 5 3 2 4 4 2 2" xfId="30460"/>
    <cellStyle name="Обычный 2 5 3 2 4 4 3" xfId="22012"/>
    <cellStyle name="Обычный 2 5 3 2 4 5" xfId="9339"/>
    <cellStyle name="Обычный 2 5 3 2 4 5 2" xfId="26236"/>
    <cellStyle name="Обычный 2 5 3 2 4 6" xfId="17788"/>
    <cellStyle name="Обычный 2 5 3 2 5" xfId="1595"/>
    <cellStyle name="Обычный 2 5 3 2 5 2" xfId="5819"/>
    <cellStyle name="Обычный 2 5 3 2 5 2 2" xfId="14267"/>
    <cellStyle name="Обычный 2 5 3 2 5 2 2 2" xfId="31164"/>
    <cellStyle name="Обычный 2 5 3 2 5 2 3" xfId="22716"/>
    <cellStyle name="Обычный 2 5 3 2 5 3" xfId="10043"/>
    <cellStyle name="Обычный 2 5 3 2 5 3 2" xfId="26940"/>
    <cellStyle name="Обычный 2 5 3 2 5 4" xfId="18492"/>
    <cellStyle name="Обычный 2 5 3 2 6" xfId="3003"/>
    <cellStyle name="Обычный 2 5 3 2 6 2" xfId="7227"/>
    <cellStyle name="Обычный 2 5 3 2 6 2 2" xfId="15675"/>
    <cellStyle name="Обычный 2 5 3 2 6 2 2 2" xfId="32572"/>
    <cellStyle name="Обычный 2 5 3 2 6 2 3" xfId="24124"/>
    <cellStyle name="Обычный 2 5 3 2 6 3" xfId="11451"/>
    <cellStyle name="Обычный 2 5 3 2 6 3 2" xfId="28348"/>
    <cellStyle name="Обычный 2 5 3 2 6 4" xfId="19900"/>
    <cellStyle name="Обычный 2 5 3 2 7" xfId="4411"/>
    <cellStyle name="Обычный 2 5 3 2 7 2" xfId="12859"/>
    <cellStyle name="Обычный 2 5 3 2 7 2 2" xfId="29756"/>
    <cellStyle name="Обычный 2 5 3 2 7 3" xfId="21308"/>
    <cellStyle name="Обычный 2 5 3 2 8" xfId="8635"/>
    <cellStyle name="Обычный 2 5 3 2 8 2" xfId="25532"/>
    <cellStyle name="Обычный 2 5 3 2 9" xfId="17084"/>
    <cellStyle name="Обычный 2 5 3 3" xfId="102"/>
    <cellStyle name="Обычный 2 5 3 3 2" xfId="514"/>
    <cellStyle name="Обычный 2 5 3 3 2 2" xfId="1245"/>
    <cellStyle name="Обычный 2 5 3 3 2 2 2" xfId="2653"/>
    <cellStyle name="Обычный 2 5 3 3 2 2 2 2" xfId="6877"/>
    <cellStyle name="Обычный 2 5 3 3 2 2 2 2 2" xfId="15325"/>
    <cellStyle name="Обычный 2 5 3 3 2 2 2 2 2 2" xfId="32222"/>
    <cellStyle name="Обычный 2 5 3 3 2 2 2 2 3" xfId="23774"/>
    <cellStyle name="Обычный 2 5 3 3 2 2 2 3" xfId="11101"/>
    <cellStyle name="Обычный 2 5 3 3 2 2 2 3 2" xfId="27998"/>
    <cellStyle name="Обычный 2 5 3 3 2 2 2 4" xfId="19550"/>
    <cellStyle name="Обычный 2 5 3 3 2 2 3" xfId="4061"/>
    <cellStyle name="Обычный 2 5 3 3 2 2 3 2" xfId="8285"/>
    <cellStyle name="Обычный 2 5 3 3 2 2 3 2 2" xfId="16733"/>
    <cellStyle name="Обычный 2 5 3 3 2 2 3 2 2 2" xfId="33630"/>
    <cellStyle name="Обычный 2 5 3 3 2 2 3 2 3" xfId="25182"/>
    <cellStyle name="Обычный 2 5 3 3 2 2 3 3" xfId="12509"/>
    <cellStyle name="Обычный 2 5 3 3 2 2 3 3 2" xfId="29406"/>
    <cellStyle name="Обычный 2 5 3 3 2 2 3 4" xfId="20958"/>
    <cellStyle name="Обычный 2 5 3 3 2 2 4" xfId="5469"/>
    <cellStyle name="Обычный 2 5 3 3 2 2 4 2" xfId="13917"/>
    <cellStyle name="Обычный 2 5 3 3 2 2 4 2 2" xfId="30814"/>
    <cellStyle name="Обычный 2 5 3 3 2 2 4 3" xfId="22366"/>
    <cellStyle name="Обычный 2 5 3 3 2 2 5" xfId="9693"/>
    <cellStyle name="Обычный 2 5 3 3 2 2 5 2" xfId="26590"/>
    <cellStyle name="Обычный 2 5 3 3 2 2 6" xfId="18142"/>
    <cellStyle name="Обычный 2 5 3 3 2 3" xfId="1949"/>
    <cellStyle name="Обычный 2 5 3 3 2 3 2" xfId="6173"/>
    <cellStyle name="Обычный 2 5 3 3 2 3 2 2" xfId="14621"/>
    <cellStyle name="Обычный 2 5 3 3 2 3 2 2 2" xfId="31518"/>
    <cellStyle name="Обычный 2 5 3 3 2 3 2 3" xfId="23070"/>
    <cellStyle name="Обычный 2 5 3 3 2 3 3" xfId="10397"/>
    <cellStyle name="Обычный 2 5 3 3 2 3 3 2" xfId="27294"/>
    <cellStyle name="Обычный 2 5 3 3 2 3 4" xfId="18846"/>
    <cellStyle name="Обычный 2 5 3 3 2 4" xfId="3357"/>
    <cellStyle name="Обычный 2 5 3 3 2 4 2" xfId="7581"/>
    <cellStyle name="Обычный 2 5 3 3 2 4 2 2" xfId="16029"/>
    <cellStyle name="Обычный 2 5 3 3 2 4 2 2 2" xfId="32926"/>
    <cellStyle name="Обычный 2 5 3 3 2 4 2 3" xfId="24478"/>
    <cellStyle name="Обычный 2 5 3 3 2 4 3" xfId="11805"/>
    <cellStyle name="Обычный 2 5 3 3 2 4 3 2" xfId="28702"/>
    <cellStyle name="Обычный 2 5 3 3 2 4 4" xfId="20254"/>
    <cellStyle name="Обычный 2 5 3 3 2 5" xfId="4765"/>
    <cellStyle name="Обычный 2 5 3 3 2 5 2" xfId="13213"/>
    <cellStyle name="Обычный 2 5 3 3 2 5 2 2" xfId="30110"/>
    <cellStyle name="Обычный 2 5 3 3 2 5 3" xfId="21662"/>
    <cellStyle name="Обычный 2 5 3 3 2 6" xfId="8989"/>
    <cellStyle name="Обычный 2 5 3 3 2 6 2" xfId="25886"/>
    <cellStyle name="Обычный 2 5 3 3 2 7" xfId="17438"/>
    <cellStyle name="Обычный 2 5 3 3 2 8" xfId="34335"/>
    <cellStyle name="Обычный 2 5 3 3 3" xfId="893"/>
    <cellStyle name="Обычный 2 5 3 3 3 2" xfId="2301"/>
    <cellStyle name="Обычный 2 5 3 3 3 2 2" xfId="6525"/>
    <cellStyle name="Обычный 2 5 3 3 3 2 2 2" xfId="14973"/>
    <cellStyle name="Обычный 2 5 3 3 3 2 2 2 2" xfId="31870"/>
    <cellStyle name="Обычный 2 5 3 3 3 2 2 3" xfId="23422"/>
    <cellStyle name="Обычный 2 5 3 3 3 2 3" xfId="10749"/>
    <cellStyle name="Обычный 2 5 3 3 3 2 3 2" xfId="27646"/>
    <cellStyle name="Обычный 2 5 3 3 3 2 4" xfId="19198"/>
    <cellStyle name="Обычный 2 5 3 3 3 3" xfId="3709"/>
    <cellStyle name="Обычный 2 5 3 3 3 3 2" xfId="7933"/>
    <cellStyle name="Обычный 2 5 3 3 3 3 2 2" xfId="16381"/>
    <cellStyle name="Обычный 2 5 3 3 3 3 2 2 2" xfId="33278"/>
    <cellStyle name="Обычный 2 5 3 3 3 3 2 3" xfId="24830"/>
    <cellStyle name="Обычный 2 5 3 3 3 3 3" xfId="12157"/>
    <cellStyle name="Обычный 2 5 3 3 3 3 3 2" xfId="29054"/>
    <cellStyle name="Обычный 2 5 3 3 3 3 4" xfId="20606"/>
    <cellStyle name="Обычный 2 5 3 3 3 4" xfId="5117"/>
    <cellStyle name="Обычный 2 5 3 3 3 4 2" xfId="13565"/>
    <cellStyle name="Обычный 2 5 3 3 3 4 2 2" xfId="30462"/>
    <cellStyle name="Обычный 2 5 3 3 3 4 3" xfId="22014"/>
    <cellStyle name="Обычный 2 5 3 3 3 5" xfId="9341"/>
    <cellStyle name="Обычный 2 5 3 3 3 5 2" xfId="26238"/>
    <cellStyle name="Обычный 2 5 3 3 3 6" xfId="17790"/>
    <cellStyle name="Обычный 2 5 3 3 4" xfId="1597"/>
    <cellStyle name="Обычный 2 5 3 3 4 2" xfId="5821"/>
    <cellStyle name="Обычный 2 5 3 3 4 2 2" xfId="14269"/>
    <cellStyle name="Обычный 2 5 3 3 4 2 2 2" xfId="31166"/>
    <cellStyle name="Обычный 2 5 3 3 4 2 3" xfId="22718"/>
    <cellStyle name="Обычный 2 5 3 3 4 3" xfId="10045"/>
    <cellStyle name="Обычный 2 5 3 3 4 3 2" xfId="26942"/>
    <cellStyle name="Обычный 2 5 3 3 4 4" xfId="18494"/>
    <cellStyle name="Обычный 2 5 3 3 5" xfId="3005"/>
    <cellStyle name="Обычный 2 5 3 3 5 2" xfId="7229"/>
    <cellStyle name="Обычный 2 5 3 3 5 2 2" xfId="15677"/>
    <cellStyle name="Обычный 2 5 3 3 5 2 2 2" xfId="32574"/>
    <cellStyle name="Обычный 2 5 3 3 5 2 3" xfId="24126"/>
    <cellStyle name="Обычный 2 5 3 3 5 3" xfId="11453"/>
    <cellStyle name="Обычный 2 5 3 3 5 3 2" xfId="28350"/>
    <cellStyle name="Обычный 2 5 3 3 5 4" xfId="19902"/>
    <cellStyle name="Обычный 2 5 3 3 6" xfId="4413"/>
    <cellStyle name="Обычный 2 5 3 3 6 2" xfId="12861"/>
    <cellStyle name="Обычный 2 5 3 3 6 2 2" xfId="29758"/>
    <cellStyle name="Обычный 2 5 3 3 6 3" xfId="21310"/>
    <cellStyle name="Обычный 2 5 3 3 7" xfId="8637"/>
    <cellStyle name="Обычный 2 5 3 3 7 2" xfId="25534"/>
    <cellStyle name="Обычный 2 5 3 3 8" xfId="17086"/>
    <cellStyle name="Обычный 2 5 3 3 9" xfId="33983"/>
    <cellStyle name="Обычный 2 5 3 4" xfId="511"/>
    <cellStyle name="Обычный 2 5 3 4 2" xfId="1242"/>
    <cellStyle name="Обычный 2 5 3 4 2 2" xfId="2650"/>
    <cellStyle name="Обычный 2 5 3 4 2 2 2" xfId="6874"/>
    <cellStyle name="Обычный 2 5 3 4 2 2 2 2" xfId="15322"/>
    <cellStyle name="Обычный 2 5 3 4 2 2 2 2 2" xfId="32219"/>
    <cellStyle name="Обычный 2 5 3 4 2 2 2 3" xfId="23771"/>
    <cellStyle name="Обычный 2 5 3 4 2 2 3" xfId="11098"/>
    <cellStyle name="Обычный 2 5 3 4 2 2 3 2" xfId="27995"/>
    <cellStyle name="Обычный 2 5 3 4 2 2 4" xfId="19547"/>
    <cellStyle name="Обычный 2 5 3 4 2 3" xfId="4058"/>
    <cellStyle name="Обычный 2 5 3 4 2 3 2" xfId="8282"/>
    <cellStyle name="Обычный 2 5 3 4 2 3 2 2" xfId="16730"/>
    <cellStyle name="Обычный 2 5 3 4 2 3 2 2 2" xfId="33627"/>
    <cellStyle name="Обычный 2 5 3 4 2 3 2 3" xfId="25179"/>
    <cellStyle name="Обычный 2 5 3 4 2 3 3" xfId="12506"/>
    <cellStyle name="Обычный 2 5 3 4 2 3 3 2" xfId="29403"/>
    <cellStyle name="Обычный 2 5 3 4 2 3 4" xfId="20955"/>
    <cellStyle name="Обычный 2 5 3 4 2 4" xfId="5466"/>
    <cellStyle name="Обычный 2 5 3 4 2 4 2" xfId="13914"/>
    <cellStyle name="Обычный 2 5 3 4 2 4 2 2" xfId="30811"/>
    <cellStyle name="Обычный 2 5 3 4 2 4 3" xfId="22363"/>
    <cellStyle name="Обычный 2 5 3 4 2 5" xfId="9690"/>
    <cellStyle name="Обычный 2 5 3 4 2 5 2" xfId="26587"/>
    <cellStyle name="Обычный 2 5 3 4 2 6" xfId="18139"/>
    <cellStyle name="Обычный 2 5 3 4 3" xfId="1946"/>
    <cellStyle name="Обычный 2 5 3 4 3 2" xfId="6170"/>
    <cellStyle name="Обычный 2 5 3 4 3 2 2" xfId="14618"/>
    <cellStyle name="Обычный 2 5 3 4 3 2 2 2" xfId="31515"/>
    <cellStyle name="Обычный 2 5 3 4 3 2 3" xfId="23067"/>
    <cellStyle name="Обычный 2 5 3 4 3 3" xfId="10394"/>
    <cellStyle name="Обычный 2 5 3 4 3 3 2" xfId="27291"/>
    <cellStyle name="Обычный 2 5 3 4 3 4" xfId="18843"/>
    <cellStyle name="Обычный 2 5 3 4 4" xfId="3354"/>
    <cellStyle name="Обычный 2 5 3 4 4 2" xfId="7578"/>
    <cellStyle name="Обычный 2 5 3 4 4 2 2" xfId="16026"/>
    <cellStyle name="Обычный 2 5 3 4 4 2 2 2" xfId="32923"/>
    <cellStyle name="Обычный 2 5 3 4 4 2 3" xfId="24475"/>
    <cellStyle name="Обычный 2 5 3 4 4 3" xfId="11802"/>
    <cellStyle name="Обычный 2 5 3 4 4 3 2" xfId="28699"/>
    <cellStyle name="Обычный 2 5 3 4 4 4" xfId="20251"/>
    <cellStyle name="Обычный 2 5 3 4 5" xfId="4762"/>
    <cellStyle name="Обычный 2 5 3 4 5 2" xfId="13210"/>
    <cellStyle name="Обычный 2 5 3 4 5 2 2" xfId="30107"/>
    <cellStyle name="Обычный 2 5 3 4 5 3" xfId="21659"/>
    <cellStyle name="Обычный 2 5 3 4 6" xfId="8986"/>
    <cellStyle name="Обычный 2 5 3 4 6 2" xfId="25883"/>
    <cellStyle name="Обычный 2 5 3 4 7" xfId="17435"/>
    <cellStyle name="Обычный 2 5 3 4 8" xfId="34332"/>
    <cellStyle name="Обычный 2 5 3 5" xfId="890"/>
    <cellStyle name="Обычный 2 5 3 5 2" xfId="2298"/>
    <cellStyle name="Обычный 2 5 3 5 2 2" xfId="6522"/>
    <cellStyle name="Обычный 2 5 3 5 2 2 2" xfId="14970"/>
    <cellStyle name="Обычный 2 5 3 5 2 2 2 2" xfId="31867"/>
    <cellStyle name="Обычный 2 5 3 5 2 2 3" xfId="23419"/>
    <cellStyle name="Обычный 2 5 3 5 2 3" xfId="10746"/>
    <cellStyle name="Обычный 2 5 3 5 2 3 2" xfId="27643"/>
    <cellStyle name="Обычный 2 5 3 5 2 4" xfId="19195"/>
    <cellStyle name="Обычный 2 5 3 5 3" xfId="3706"/>
    <cellStyle name="Обычный 2 5 3 5 3 2" xfId="7930"/>
    <cellStyle name="Обычный 2 5 3 5 3 2 2" xfId="16378"/>
    <cellStyle name="Обычный 2 5 3 5 3 2 2 2" xfId="33275"/>
    <cellStyle name="Обычный 2 5 3 5 3 2 3" xfId="24827"/>
    <cellStyle name="Обычный 2 5 3 5 3 3" xfId="12154"/>
    <cellStyle name="Обычный 2 5 3 5 3 3 2" xfId="29051"/>
    <cellStyle name="Обычный 2 5 3 5 3 4" xfId="20603"/>
    <cellStyle name="Обычный 2 5 3 5 4" xfId="5114"/>
    <cellStyle name="Обычный 2 5 3 5 4 2" xfId="13562"/>
    <cellStyle name="Обычный 2 5 3 5 4 2 2" xfId="30459"/>
    <cellStyle name="Обычный 2 5 3 5 4 3" xfId="22011"/>
    <cellStyle name="Обычный 2 5 3 5 5" xfId="9338"/>
    <cellStyle name="Обычный 2 5 3 5 5 2" xfId="26235"/>
    <cellStyle name="Обычный 2 5 3 5 6" xfId="17787"/>
    <cellStyle name="Обычный 2 5 3 6" xfId="1594"/>
    <cellStyle name="Обычный 2 5 3 6 2" xfId="5818"/>
    <cellStyle name="Обычный 2 5 3 6 2 2" xfId="14266"/>
    <cellStyle name="Обычный 2 5 3 6 2 2 2" xfId="31163"/>
    <cellStyle name="Обычный 2 5 3 6 2 3" xfId="22715"/>
    <cellStyle name="Обычный 2 5 3 6 3" xfId="10042"/>
    <cellStyle name="Обычный 2 5 3 6 3 2" xfId="26939"/>
    <cellStyle name="Обычный 2 5 3 6 4" xfId="18491"/>
    <cellStyle name="Обычный 2 5 3 7" xfId="3002"/>
    <cellStyle name="Обычный 2 5 3 7 2" xfId="7226"/>
    <cellStyle name="Обычный 2 5 3 7 2 2" xfId="15674"/>
    <cellStyle name="Обычный 2 5 3 7 2 2 2" xfId="32571"/>
    <cellStyle name="Обычный 2 5 3 7 2 3" xfId="24123"/>
    <cellStyle name="Обычный 2 5 3 7 3" xfId="11450"/>
    <cellStyle name="Обычный 2 5 3 7 3 2" xfId="28347"/>
    <cellStyle name="Обычный 2 5 3 7 4" xfId="19899"/>
    <cellStyle name="Обычный 2 5 3 8" xfId="4410"/>
    <cellStyle name="Обычный 2 5 3 8 2" xfId="12858"/>
    <cellStyle name="Обычный 2 5 3 8 2 2" xfId="29755"/>
    <cellStyle name="Обычный 2 5 3 8 3" xfId="21307"/>
    <cellStyle name="Обычный 2 5 3 9" xfId="8634"/>
    <cellStyle name="Обычный 2 5 3 9 2" xfId="25531"/>
    <cellStyle name="Обычный 2 5 4" xfId="103"/>
    <cellStyle name="Обычный 2 5 4 10" xfId="33984"/>
    <cellStyle name="Обычный 2 5 4 2" xfId="104"/>
    <cellStyle name="Обычный 2 5 4 2 2" xfId="516"/>
    <cellStyle name="Обычный 2 5 4 2 2 2" xfId="1247"/>
    <cellStyle name="Обычный 2 5 4 2 2 2 2" xfId="2655"/>
    <cellStyle name="Обычный 2 5 4 2 2 2 2 2" xfId="6879"/>
    <cellStyle name="Обычный 2 5 4 2 2 2 2 2 2" xfId="15327"/>
    <cellStyle name="Обычный 2 5 4 2 2 2 2 2 2 2" xfId="32224"/>
    <cellStyle name="Обычный 2 5 4 2 2 2 2 2 3" xfId="23776"/>
    <cellStyle name="Обычный 2 5 4 2 2 2 2 3" xfId="11103"/>
    <cellStyle name="Обычный 2 5 4 2 2 2 2 3 2" xfId="28000"/>
    <cellStyle name="Обычный 2 5 4 2 2 2 2 4" xfId="19552"/>
    <cellStyle name="Обычный 2 5 4 2 2 2 3" xfId="4063"/>
    <cellStyle name="Обычный 2 5 4 2 2 2 3 2" xfId="8287"/>
    <cellStyle name="Обычный 2 5 4 2 2 2 3 2 2" xfId="16735"/>
    <cellStyle name="Обычный 2 5 4 2 2 2 3 2 2 2" xfId="33632"/>
    <cellStyle name="Обычный 2 5 4 2 2 2 3 2 3" xfId="25184"/>
    <cellStyle name="Обычный 2 5 4 2 2 2 3 3" xfId="12511"/>
    <cellStyle name="Обычный 2 5 4 2 2 2 3 3 2" xfId="29408"/>
    <cellStyle name="Обычный 2 5 4 2 2 2 3 4" xfId="20960"/>
    <cellStyle name="Обычный 2 5 4 2 2 2 4" xfId="5471"/>
    <cellStyle name="Обычный 2 5 4 2 2 2 4 2" xfId="13919"/>
    <cellStyle name="Обычный 2 5 4 2 2 2 4 2 2" xfId="30816"/>
    <cellStyle name="Обычный 2 5 4 2 2 2 4 3" xfId="22368"/>
    <cellStyle name="Обычный 2 5 4 2 2 2 5" xfId="9695"/>
    <cellStyle name="Обычный 2 5 4 2 2 2 5 2" xfId="26592"/>
    <cellStyle name="Обычный 2 5 4 2 2 2 6" xfId="18144"/>
    <cellStyle name="Обычный 2 5 4 2 2 3" xfId="1951"/>
    <cellStyle name="Обычный 2 5 4 2 2 3 2" xfId="6175"/>
    <cellStyle name="Обычный 2 5 4 2 2 3 2 2" xfId="14623"/>
    <cellStyle name="Обычный 2 5 4 2 2 3 2 2 2" xfId="31520"/>
    <cellStyle name="Обычный 2 5 4 2 2 3 2 3" xfId="23072"/>
    <cellStyle name="Обычный 2 5 4 2 2 3 3" xfId="10399"/>
    <cellStyle name="Обычный 2 5 4 2 2 3 3 2" xfId="27296"/>
    <cellStyle name="Обычный 2 5 4 2 2 3 4" xfId="18848"/>
    <cellStyle name="Обычный 2 5 4 2 2 4" xfId="3359"/>
    <cellStyle name="Обычный 2 5 4 2 2 4 2" xfId="7583"/>
    <cellStyle name="Обычный 2 5 4 2 2 4 2 2" xfId="16031"/>
    <cellStyle name="Обычный 2 5 4 2 2 4 2 2 2" xfId="32928"/>
    <cellStyle name="Обычный 2 5 4 2 2 4 2 3" xfId="24480"/>
    <cellStyle name="Обычный 2 5 4 2 2 4 3" xfId="11807"/>
    <cellStyle name="Обычный 2 5 4 2 2 4 3 2" xfId="28704"/>
    <cellStyle name="Обычный 2 5 4 2 2 4 4" xfId="20256"/>
    <cellStyle name="Обычный 2 5 4 2 2 5" xfId="4767"/>
    <cellStyle name="Обычный 2 5 4 2 2 5 2" xfId="13215"/>
    <cellStyle name="Обычный 2 5 4 2 2 5 2 2" xfId="30112"/>
    <cellStyle name="Обычный 2 5 4 2 2 5 3" xfId="21664"/>
    <cellStyle name="Обычный 2 5 4 2 2 6" xfId="8991"/>
    <cellStyle name="Обычный 2 5 4 2 2 6 2" xfId="25888"/>
    <cellStyle name="Обычный 2 5 4 2 2 7" xfId="17440"/>
    <cellStyle name="Обычный 2 5 4 2 2 8" xfId="34337"/>
    <cellStyle name="Обычный 2 5 4 2 3" xfId="895"/>
    <cellStyle name="Обычный 2 5 4 2 3 2" xfId="2303"/>
    <cellStyle name="Обычный 2 5 4 2 3 2 2" xfId="6527"/>
    <cellStyle name="Обычный 2 5 4 2 3 2 2 2" xfId="14975"/>
    <cellStyle name="Обычный 2 5 4 2 3 2 2 2 2" xfId="31872"/>
    <cellStyle name="Обычный 2 5 4 2 3 2 2 3" xfId="23424"/>
    <cellStyle name="Обычный 2 5 4 2 3 2 3" xfId="10751"/>
    <cellStyle name="Обычный 2 5 4 2 3 2 3 2" xfId="27648"/>
    <cellStyle name="Обычный 2 5 4 2 3 2 4" xfId="19200"/>
    <cellStyle name="Обычный 2 5 4 2 3 3" xfId="3711"/>
    <cellStyle name="Обычный 2 5 4 2 3 3 2" xfId="7935"/>
    <cellStyle name="Обычный 2 5 4 2 3 3 2 2" xfId="16383"/>
    <cellStyle name="Обычный 2 5 4 2 3 3 2 2 2" xfId="33280"/>
    <cellStyle name="Обычный 2 5 4 2 3 3 2 3" xfId="24832"/>
    <cellStyle name="Обычный 2 5 4 2 3 3 3" xfId="12159"/>
    <cellStyle name="Обычный 2 5 4 2 3 3 3 2" xfId="29056"/>
    <cellStyle name="Обычный 2 5 4 2 3 3 4" xfId="20608"/>
    <cellStyle name="Обычный 2 5 4 2 3 4" xfId="5119"/>
    <cellStyle name="Обычный 2 5 4 2 3 4 2" xfId="13567"/>
    <cellStyle name="Обычный 2 5 4 2 3 4 2 2" xfId="30464"/>
    <cellStyle name="Обычный 2 5 4 2 3 4 3" xfId="22016"/>
    <cellStyle name="Обычный 2 5 4 2 3 5" xfId="9343"/>
    <cellStyle name="Обычный 2 5 4 2 3 5 2" xfId="26240"/>
    <cellStyle name="Обычный 2 5 4 2 3 6" xfId="17792"/>
    <cellStyle name="Обычный 2 5 4 2 4" xfId="1599"/>
    <cellStyle name="Обычный 2 5 4 2 4 2" xfId="5823"/>
    <cellStyle name="Обычный 2 5 4 2 4 2 2" xfId="14271"/>
    <cellStyle name="Обычный 2 5 4 2 4 2 2 2" xfId="31168"/>
    <cellStyle name="Обычный 2 5 4 2 4 2 3" xfId="22720"/>
    <cellStyle name="Обычный 2 5 4 2 4 3" xfId="10047"/>
    <cellStyle name="Обычный 2 5 4 2 4 3 2" xfId="26944"/>
    <cellStyle name="Обычный 2 5 4 2 4 4" xfId="18496"/>
    <cellStyle name="Обычный 2 5 4 2 5" xfId="3007"/>
    <cellStyle name="Обычный 2 5 4 2 5 2" xfId="7231"/>
    <cellStyle name="Обычный 2 5 4 2 5 2 2" xfId="15679"/>
    <cellStyle name="Обычный 2 5 4 2 5 2 2 2" xfId="32576"/>
    <cellStyle name="Обычный 2 5 4 2 5 2 3" xfId="24128"/>
    <cellStyle name="Обычный 2 5 4 2 5 3" xfId="11455"/>
    <cellStyle name="Обычный 2 5 4 2 5 3 2" xfId="28352"/>
    <cellStyle name="Обычный 2 5 4 2 5 4" xfId="19904"/>
    <cellStyle name="Обычный 2 5 4 2 6" xfId="4415"/>
    <cellStyle name="Обычный 2 5 4 2 6 2" xfId="12863"/>
    <cellStyle name="Обычный 2 5 4 2 6 2 2" xfId="29760"/>
    <cellStyle name="Обычный 2 5 4 2 6 3" xfId="21312"/>
    <cellStyle name="Обычный 2 5 4 2 7" xfId="8639"/>
    <cellStyle name="Обычный 2 5 4 2 7 2" xfId="25536"/>
    <cellStyle name="Обычный 2 5 4 2 8" xfId="17088"/>
    <cellStyle name="Обычный 2 5 4 2 9" xfId="33985"/>
    <cellStyle name="Обычный 2 5 4 3" xfId="515"/>
    <cellStyle name="Обычный 2 5 4 3 2" xfId="1246"/>
    <cellStyle name="Обычный 2 5 4 3 2 2" xfId="2654"/>
    <cellStyle name="Обычный 2 5 4 3 2 2 2" xfId="6878"/>
    <cellStyle name="Обычный 2 5 4 3 2 2 2 2" xfId="15326"/>
    <cellStyle name="Обычный 2 5 4 3 2 2 2 2 2" xfId="32223"/>
    <cellStyle name="Обычный 2 5 4 3 2 2 2 3" xfId="23775"/>
    <cellStyle name="Обычный 2 5 4 3 2 2 3" xfId="11102"/>
    <cellStyle name="Обычный 2 5 4 3 2 2 3 2" xfId="27999"/>
    <cellStyle name="Обычный 2 5 4 3 2 2 4" xfId="19551"/>
    <cellStyle name="Обычный 2 5 4 3 2 3" xfId="4062"/>
    <cellStyle name="Обычный 2 5 4 3 2 3 2" xfId="8286"/>
    <cellStyle name="Обычный 2 5 4 3 2 3 2 2" xfId="16734"/>
    <cellStyle name="Обычный 2 5 4 3 2 3 2 2 2" xfId="33631"/>
    <cellStyle name="Обычный 2 5 4 3 2 3 2 3" xfId="25183"/>
    <cellStyle name="Обычный 2 5 4 3 2 3 3" xfId="12510"/>
    <cellStyle name="Обычный 2 5 4 3 2 3 3 2" xfId="29407"/>
    <cellStyle name="Обычный 2 5 4 3 2 3 4" xfId="20959"/>
    <cellStyle name="Обычный 2 5 4 3 2 4" xfId="5470"/>
    <cellStyle name="Обычный 2 5 4 3 2 4 2" xfId="13918"/>
    <cellStyle name="Обычный 2 5 4 3 2 4 2 2" xfId="30815"/>
    <cellStyle name="Обычный 2 5 4 3 2 4 3" xfId="22367"/>
    <cellStyle name="Обычный 2 5 4 3 2 5" xfId="9694"/>
    <cellStyle name="Обычный 2 5 4 3 2 5 2" xfId="26591"/>
    <cellStyle name="Обычный 2 5 4 3 2 6" xfId="18143"/>
    <cellStyle name="Обычный 2 5 4 3 3" xfId="1950"/>
    <cellStyle name="Обычный 2 5 4 3 3 2" xfId="6174"/>
    <cellStyle name="Обычный 2 5 4 3 3 2 2" xfId="14622"/>
    <cellStyle name="Обычный 2 5 4 3 3 2 2 2" xfId="31519"/>
    <cellStyle name="Обычный 2 5 4 3 3 2 3" xfId="23071"/>
    <cellStyle name="Обычный 2 5 4 3 3 3" xfId="10398"/>
    <cellStyle name="Обычный 2 5 4 3 3 3 2" xfId="27295"/>
    <cellStyle name="Обычный 2 5 4 3 3 4" xfId="18847"/>
    <cellStyle name="Обычный 2 5 4 3 4" xfId="3358"/>
    <cellStyle name="Обычный 2 5 4 3 4 2" xfId="7582"/>
    <cellStyle name="Обычный 2 5 4 3 4 2 2" xfId="16030"/>
    <cellStyle name="Обычный 2 5 4 3 4 2 2 2" xfId="32927"/>
    <cellStyle name="Обычный 2 5 4 3 4 2 3" xfId="24479"/>
    <cellStyle name="Обычный 2 5 4 3 4 3" xfId="11806"/>
    <cellStyle name="Обычный 2 5 4 3 4 3 2" xfId="28703"/>
    <cellStyle name="Обычный 2 5 4 3 4 4" xfId="20255"/>
    <cellStyle name="Обычный 2 5 4 3 5" xfId="4766"/>
    <cellStyle name="Обычный 2 5 4 3 5 2" xfId="13214"/>
    <cellStyle name="Обычный 2 5 4 3 5 2 2" xfId="30111"/>
    <cellStyle name="Обычный 2 5 4 3 5 3" xfId="21663"/>
    <cellStyle name="Обычный 2 5 4 3 6" xfId="8990"/>
    <cellStyle name="Обычный 2 5 4 3 6 2" xfId="25887"/>
    <cellStyle name="Обычный 2 5 4 3 7" xfId="17439"/>
    <cellStyle name="Обычный 2 5 4 3 8" xfId="34336"/>
    <cellStyle name="Обычный 2 5 4 4" xfId="894"/>
    <cellStyle name="Обычный 2 5 4 4 2" xfId="2302"/>
    <cellStyle name="Обычный 2 5 4 4 2 2" xfId="6526"/>
    <cellStyle name="Обычный 2 5 4 4 2 2 2" xfId="14974"/>
    <cellStyle name="Обычный 2 5 4 4 2 2 2 2" xfId="31871"/>
    <cellStyle name="Обычный 2 5 4 4 2 2 3" xfId="23423"/>
    <cellStyle name="Обычный 2 5 4 4 2 3" xfId="10750"/>
    <cellStyle name="Обычный 2 5 4 4 2 3 2" xfId="27647"/>
    <cellStyle name="Обычный 2 5 4 4 2 4" xfId="19199"/>
    <cellStyle name="Обычный 2 5 4 4 3" xfId="3710"/>
    <cellStyle name="Обычный 2 5 4 4 3 2" xfId="7934"/>
    <cellStyle name="Обычный 2 5 4 4 3 2 2" xfId="16382"/>
    <cellStyle name="Обычный 2 5 4 4 3 2 2 2" xfId="33279"/>
    <cellStyle name="Обычный 2 5 4 4 3 2 3" xfId="24831"/>
    <cellStyle name="Обычный 2 5 4 4 3 3" xfId="12158"/>
    <cellStyle name="Обычный 2 5 4 4 3 3 2" xfId="29055"/>
    <cellStyle name="Обычный 2 5 4 4 3 4" xfId="20607"/>
    <cellStyle name="Обычный 2 5 4 4 4" xfId="5118"/>
    <cellStyle name="Обычный 2 5 4 4 4 2" xfId="13566"/>
    <cellStyle name="Обычный 2 5 4 4 4 2 2" xfId="30463"/>
    <cellStyle name="Обычный 2 5 4 4 4 3" xfId="22015"/>
    <cellStyle name="Обычный 2 5 4 4 5" xfId="9342"/>
    <cellStyle name="Обычный 2 5 4 4 5 2" xfId="26239"/>
    <cellStyle name="Обычный 2 5 4 4 6" xfId="17791"/>
    <cellStyle name="Обычный 2 5 4 5" xfId="1598"/>
    <cellStyle name="Обычный 2 5 4 5 2" xfId="5822"/>
    <cellStyle name="Обычный 2 5 4 5 2 2" xfId="14270"/>
    <cellStyle name="Обычный 2 5 4 5 2 2 2" xfId="31167"/>
    <cellStyle name="Обычный 2 5 4 5 2 3" xfId="22719"/>
    <cellStyle name="Обычный 2 5 4 5 3" xfId="10046"/>
    <cellStyle name="Обычный 2 5 4 5 3 2" xfId="26943"/>
    <cellStyle name="Обычный 2 5 4 5 4" xfId="18495"/>
    <cellStyle name="Обычный 2 5 4 6" xfId="3006"/>
    <cellStyle name="Обычный 2 5 4 6 2" xfId="7230"/>
    <cellStyle name="Обычный 2 5 4 6 2 2" xfId="15678"/>
    <cellStyle name="Обычный 2 5 4 6 2 2 2" xfId="32575"/>
    <cellStyle name="Обычный 2 5 4 6 2 3" xfId="24127"/>
    <cellStyle name="Обычный 2 5 4 6 3" xfId="11454"/>
    <cellStyle name="Обычный 2 5 4 6 3 2" xfId="28351"/>
    <cellStyle name="Обычный 2 5 4 6 4" xfId="19903"/>
    <cellStyle name="Обычный 2 5 4 7" xfId="4414"/>
    <cellStyle name="Обычный 2 5 4 7 2" xfId="12862"/>
    <cellStyle name="Обычный 2 5 4 7 2 2" xfId="29759"/>
    <cellStyle name="Обычный 2 5 4 7 3" xfId="21311"/>
    <cellStyle name="Обычный 2 5 4 8" xfId="8638"/>
    <cellStyle name="Обычный 2 5 4 8 2" xfId="25535"/>
    <cellStyle name="Обычный 2 5 4 9" xfId="17087"/>
    <cellStyle name="Обычный 2 5 5" xfId="105"/>
    <cellStyle name="Обычный 2 5 5 2" xfId="517"/>
    <cellStyle name="Обычный 2 5 5 2 2" xfId="1248"/>
    <cellStyle name="Обычный 2 5 5 2 2 2" xfId="2656"/>
    <cellStyle name="Обычный 2 5 5 2 2 2 2" xfId="6880"/>
    <cellStyle name="Обычный 2 5 5 2 2 2 2 2" xfId="15328"/>
    <cellStyle name="Обычный 2 5 5 2 2 2 2 2 2" xfId="32225"/>
    <cellStyle name="Обычный 2 5 5 2 2 2 2 3" xfId="23777"/>
    <cellStyle name="Обычный 2 5 5 2 2 2 3" xfId="11104"/>
    <cellStyle name="Обычный 2 5 5 2 2 2 3 2" xfId="28001"/>
    <cellStyle name="Обычный 2 5 5 2 2 2 4" xfId="19553"/>
    <cellStyle name="Обычный 2 5 5 2 2 3" xfId="4064"/>
    <cellStyle name="Обычный 2 5 5 2 2 3 2" xfId="8288"/>
    <cellStyle name="Обычный 2 5 5 2 2 3 2 2" xfId="16736"/>
    <cellStyle name="Обычный 2 5 5 2 2 3 2 2 2" xfId="33633"/>
    <cellStyle name="Обычный 2 5 5 2 2 3 2 3" xfId="25185"/>
    <cellStyle name="Обычный 2 5 5 2 2 3 3" xfId="12512"/>
    <cellStyle name="Обычный 2 5 5 2 2 3 3 2" xfId="29409"/>
    <cellStyle name="Обычный 2 5 5 2 2 3 4" xfId="20961"/>
    <cellStyle name="Обычный 2 5 5 2 2 4" xfId="5472"/>
    <cellStyle name="Обычный 2 5 5 2 2 4 2" xfId="13920"/>
    <cellStyle name="Обычный 2 5 5 2 2 4 2 2" xfId="30817"/>
    <cellStyle name="Обычный 2 5 5 2 2 4 3" xfId="22369"/>
    <cellStyle name="Обычный 2 5 5 2 2 5" xfId="9696"/>
    <cellStyle name="Обычный 2 5 5 2 2 5 2" xfId="26593"/>
    <cellStyle name="Обычный 2 5 5 2 2 6" xfId="18145"/>
    <cellStyle name="Обычный 2 5 5 2 3" xfId="1952"/>
    <cellStyle name="Обычный 2 5 5 2 3 2" xfId="6176"/>
    <cellStyle name="Обычный 2 5 5 2 3 2 2" xfId="14624"/>
    <cellStyle name="Обычный 2 5 5 2 3 2 2 2" xfId="31521"/>
    <cellStyle name="Обычный 2 5 5 2 3 2 3" xfId="23073"/>
    <cellStyle name="Обычный 2 5 5 2 3 3" xfId="10400"/>
    <cellStyle name="Обычный 2 5 5 2 3 3 2" xfId="27297"/>
    <cellStyle name="Обычный 2 5 5 2 3 4" xfId="18849"/>
    <cellStyle name="Обычный 2 5 5 2 4" xfId="3360"/>
    <cellStyle name="Обычный 2 5 5 2 4 2" xfId="7584"/>
    <cellStyle name="Обычный 2 5 5 2 4 2 2" xfId="16032"/>
    <cellStyle name="Обычный 2 5 5 2 4 2 2 2" xfId="32929"/>
    <cellStyle name="Обычный 2 5 5 2 4 2 3" xfId="24481"/>
    <cellStyle name="Обычный 2 5 5 2 4 3" xfId="11808"/>
    <cellStyle name="Обычный 2 5 5 2 4 3 2" xfId="28705"/>
    <cellStyle name="Обычный 2 5 5 2 4 4" xfId="20257"/>
    <cellStyle name="Обычный 2 5 5 2 5" xfId="4768"/>
    <cellStyle name="Обычный 2 5 5 2 5 2" xfId="13216"/>
    <cellStyle name="Обычный 2 5 5 2 5 2 2" xfId="30113"/>
    <cellStyle name="Обычный 2 5 5 2 5 3" xfId="21665"/>
    <cellStyle name="Обычный 2 5 5 2 6" xfId="8992"/>
    <cellStyle name="Обычный 2 5 5 2 6 2" xfId="25889"/>
    <cellStyle name="Обычный 2 5 5 2 7" xfId="17441"/>
    <cellStyle name="Обычный 2 5 5 2 8" xfId="34338"/>
    <cellStyle name="Обычный 2 5 5 3" xfId="896"/>
    <cellStyle name="Обычный 2 5 5 3 2" xfId="2304"/>
    <cellStyle name="Обычный 2 5 5 3 2 2" xfId="6528"/>
    <cellStyle name="Обычный 2 5 5 3 2 2 2" xfId="14976"/>
    <cellStyle name="Обычный 2 5 5 3 2 2 2 2" xfId="31873"/>
    <cellStyle name="Обычный 2 5 5 3 2 2 3" xfId="23425"/>
    <cellStyle name="Обычный 2 5 5 3 2 3" xfId="10752"/>
    <cellStyle name="Обычный 2 5 5 3 2 3 2" xfId="27649"/>
    <cellStyle name="Обычный 2 5 5 3 2 4" xfId="19201"/>
    <cellStyle name="Обычный 2 5 5 3 3" xfId="3712"/>
    <cellStyle name="Обычный 2 5 5 3 3 2" xfId="7936"/>
    <cellStyle name="Обычный 2 5 5 3 3 2 2" xfId="16384"/>
    <cellStyle name="Обычный 2 5 5 3 3 2 2 2" xfId="33281"/>
    <cellStyle name="Обычный 2 5 5 3 3 2 3" xfId="24833"/>
    <cellStyle name="Обычный 2 5 5 3 3 3" xfId="12160"/>
    <cellStyle name="Обычный 2 5 5 3 3 3 2" xfId="29057"/>
    <cellStyle name="Обычный 2 5 5 3 3 4" xfId="20609"/>
    <cellStyle name="Обычный 2 5 5 3 4" xfId="5120"/>
    <cellStyle name="Обычный 2 5 5 3 4 2" xfId="13568"/>
    <cellStyle name="Обычный 2 5 5 3 4 2 2" xfId="30465"/>
    <cellStyle name="Обычный 2 5 5 3 4 3" xfId="22017"/>
    <cellStyle name="Обычный 2 5 5 3 5" xfId="9344"/>
    <cellStyle name="Обычный 2 5 5 3 5 2" xfId="26241"/>
    <cellStyle name="Обычный 2 5 5 3 6" xfId="17793"/>
    <cellStyle name="Обычный 2 5 5 4" xfId="1600"/>
    <cellStyle name="Обычный 2 5 5 4 2" xfId="5824"/>
    <cellStyle name="Обычный 2 5 5 4 2 2" xfId="14272"/>
    <cellStyle name="Обычный 2 5 5 4 2 2 2" xfId="31169"/>
    <cellStyle name="Обычный 2 5 5 4 2 3" xfId="22721"/>
    <cellStyle name="Обычный 2 5 5 4 3" xfId="10048"/>
    <cellStyle name="Обычный 2 5 5 4 3 2" xfId="26945"/>
    <cellStyle name="Обычный 2 5 5 4 4" xfId="18497"/>
    <cellStyle name="Обычный 2 5 5 5" xfId="3008"/>
    <cellStyle name="Обычный 2 5 5 5 2" xfId="7232"/>
    <cellStyle name="Обычный 2 5 5 5 2 2" xfId="15680"/>
    <cellStyle name="Обычный 2 5 5 5 2 2 2" xfId="32577"/>
    <cellStyle name="Обычный 2 5 5 5 2 3" xfId="24129"/>
    <cellStyle name="Обычный 2 5 5 5 3" xfId="11456"/>
    <cellStyle name="Обычный 2 5 5 5 3 2" xfId="28353"/>
    <cellStyle name="Обычный 2 5 5 5 4" xfId="19905"/>
    <cellStyle name="Обычный 2 5 5 6" xfId="4416"/>
    <cellStyle name="Обычный 2 5 5 6 2" xfId="12864"/>
    <cellStyle name="Обычный 2 5 5 6 2 2" xfId="29761"/>
    <cellStyle name="Обычный 2 5 5 6 3" xfId="21313"/>
    <cellStyle name="Обычный 2 5 5 7" xfId="8640"/>
    <cellStyle name="Обычный 2 5 5 7 2" xfId="25537"/>
    <cellStyle name="Обычный 2 5 5 8" xfId="17089"/>
    <cellStyle name="Обычный 2 5 5 9" xfId="33986"/>
    <cellStyle name="Обычный 2 5 6" xfId="502"/>
    <cellStyle name="Обычный 2 5 6 2" xfId="1233"/>
    <cellStyle name="Обычный 2 5 6 2 2" xfId="2641"/>
    <cellStyle name="Обычный 2 5 6 2 2 2" xfId="6865"/>
    <cellStyle name="Обычный 2 5 6 2 2 2 2" xfId="15313"/>
    <cellStyle name="Обычный 2 5 6 2 2 2 2 2" xfId="32210"/>
    <cellStyle name="Обычный 2 5 6 2 2 2 3" xfId="23762"/>
    <cellStyle name="Обычный 2 5 6 2 2 3" xfId="11089"/>
    <cellStyle name="Обычный 2 5 6 2 2 3 2" xfId="27986"/>
    <cellStyle name="Обычный 2 5 6 2 2 4" xfId="19538"/>
    <cellStyle name="Обычный 2 5 6 2 3" xfId="4049"/>
    <cellStyle name="Обычный 2 5 6 2 3 2" xfId="8273"/>
    <cellStyle name="Обычный 2 5 6 2 3 2 2" xfId="16721"/>
    <cellStyle name="Обычный 2 5 6 2 3 2 2 2" xfId="33618"/>
    <cellStyle name="Обычный 2 5 6 2 3 2 3" xfId="25170"/>
    <cellStyle name="Обычный 2 5 6 2 3 3" xfId="12497"/>
    <cellStyle name="Обычный 2 5 6 2 3 3 2" xfId="29394"/>
    <cellStyle name="Обычный 2 5 6 2 3 4" xfId="20946"/>
    <cellStyle name="Обычный 2 5 6 2 4" xfId="5457"/>
    <cellStyle name="Обычный 2 5 6 2 4 2" xfId="13905"/>
    <cellStyle name="Обычный 2 5 6 2 4 2 2" xfId="30802"/>
    <cellStyle name="Обычный 2 5 6 2 4 3" xfId="22354"/>
    <cellStyle name="Обычный 2 5 6 2 5" xfId="9681"/>
    <cellStyle name="Обычный 2 5 6 2 5 2" xfId="26578"/>
    <cellStyle name="Обычный 2 5 6 2 6" xfId="18130"/>
    <cellStyle name="Обычный 2 5 6 3" xfId="1937"/>
    <cellStyle name="Обычный 2 5 6 3 2" xfId="6161"/>
    <cellStyle name="Обычный 2 5 6 3 2 2" xfId="14609"/>
    <cellStyle name="Обычный 2 5 6 3 2 2 2" xfId="31506"/>
    <cellStyle name="Обычный 2 5 6 3 2 3" xfId="23058"/>
    <cellStyle name="Обычный 2 5 6 3 3" xfId="10385"/>
    <cellStyle name="Обычный 2 5 6 3 3 2" xfId="27282"/>
    <cellStyle name="Обычный 2 5 6 3 4" xfId="18834"/>
    <cellStyle name="Обычный 2 5 6 4" xfId="3345"/>
    <cellStyle name="Обычный 2 5 6 4 2" xfId="7569"/>
    <cellStyle name="Обычный 2 5 6 4 2 2" xfId="16017"/>
    <cellStyle name="Обычный 2 5 6 4 2 2 2" xfId="32914"/>
    <cellStyle name="Обычный 2 5 6 4 2 3" xfId="24466"/>
    <cellStyle name="Обычный 2 5 6 4 3" xfId="11793"/>
    <cellStyle name="Обычный 2 5 6 4 3 2" xfId="28690"/>
    <cellStyle name="Обычный 2 5 6 4 4" xfId="20242"/>
    <cellStyle name="Обычный 2 5 6 5" xfId="4753"/>
    <cellStyle name="Обычный 2 5 6 5 2" xfId="13201"/>
    <cellStyle name="Обычный 2 5 6 5 2 2" xfId="30098"/>
    <cellStyle name="Обычный 2 5 6 5 3" xfId="21650"/>
    <cellStyle name="Обычный 2 5 6 6" xfId="8977"/>
    <cellStyle name="Обычный 2 5 6 6 2" xfId="25874"/>
    <cellStyle name="Обычный 2 5 6 7" xfId="17426"/>
    <cellStyle name="Обычный 2 5 6 8" xfId="34323"/>
    <cellStyle name="Обычный 2 5 7" xfId="881"/>
    <cellStyle name="Обычный 2 5 7 2" xfId="2289"/>
    <cellStyle name="Обычный 2 5 7 2 2" xfId="6513"/>
    <cellStyle name="Обычный 2 5 7 2 2 2" xfId="14961"/>
    <cellStyle name="Обычный 2 5 7 2 2 2 2" xfId="31858"/>
    <cellStyle name="Обычный 2 5 7 2 2 3" xfId="23410"/>
    <cellStyle name="Обычный 2 5 7 2 3" xfId="10737"/>
    <cellStyle name="Обычный 2 5 7 2 3 2" xfId="27634"/>
    <cellStyle name="Обычный 2 5 7 2 4" xfId="19186"/>
    <cellStyle name="Обычный 2 5 7 3" xfId="3697"/>
    <cellStyle name="Обычный 2 5 7 3 2" xfId="7921"/>
    <cellStyle name="Обычный 2 5 7 3 2 2" xfId="16369"/>
    <cellStyle name="Обычный 2 5 7 3 2 2 2" xfId="33266"/>
    <cellStyle name="Обычный 2 5 7 3 2 3" xfId="24818"/>
    <cellStyle name="Обычный 2 5 7 3 3" xfId="12145"/>
    <cellStyle name="Обычный 2 5 7 3 3 2" xfId="29042"/>
    <cellStyle name="Обычный 2 5 7 3 4" xfId="20594"/>
    <cellStyle name="Обычный 2 5 7 4" xfId="5105"/>
    <cellStyle name="Обычный 2 5 7 4 2" xfId="13553"/>
    <cellStyle name="Обычный 2 5 7 4 2 2" xfId="30450"/>
    <cellStyle name="Обычный 2 5 7 4 3" xfId="22002"/>
    <cellStyle name="Обычный 2 5 7 5" xfId="9329"/>
    <cellStyle name="Обычный 2 5 7 5 2" xfId="26226"/>
    <cellStyle name="Обычный 2 5 7 6" xfId="17778"/>
    <cellStyle name="Обычный 2 5 8" xfId="1585"/>
    <cellStyle name="Обычный 2 5 8 2" xfId="5809"/>
    <cellStyle name="Обычный 2 5 8 2 2" xfId="14257"/>
    <cellStyle name="Обычный 2 5 8 2 2 2" xfId="31154"/>
    <cellStyle name="Обычный 2 5 8 2 3" xfId="22706"/>
    <cellStyle name="Обычный 2 5 8 3" xfId="10033"/>
    <cellStyle name="Обычный 2 5 8 3 2" xfId="26930"/>
    <cellStyle name="Обычный 2 5 8 4" xfId="18482"/>
    <cellStyle name="Обычный 2 5 9" xfId="2993"/>
    <cellStyle name="Обычный 2 5 9 2" xfId="7217"/>
    <cellStyle name="Обычный 2 5 9 2 2" xfId="15665"/>
    <cellStyle name="Обычный 2 5 9 2 2 2" xfId="32562"/>
    <cellStyle name="Обычный 2 5 9 2 3" xfId="24114"/>
    <cellStyle name="Обычный 2 5 9 3" xfId="11441"/>
    <cellStyle name="Обычный 2 5 9 3 2" xfId="28338"/>
    <cellStyle name="Обычный 2 5 9 4" xfId="19890"/>
    <cellStyle name="Обычный 2 5_Отчет за 2015 год" xfId="106"/>
    <cellStyle name="Обычный 2 6" xfId="107"/>
    <cellStyle name="Обычный 2 6 10" xfId="8641"/>
    <cellStyle name="Обычный 2 6 10 2" xfId="25538"/>
    <cellStyle name="Обычный 2 6 11" xfId="17090"/>
    <cellStyle name="Обычный 2 6 12" xfId="33987"/>
    <cellStyle name="Обычный 2 6 2" xfId="108"/>
    <cellStyle name="Обычный 2 6 2 10" xfId="17091"/>
    <cellStyle name="Обычный 2 6 2 11" xfId="33988"/>
    <cellStyle name="Обычный 2 6 2 2" xfId="109"/>
    <cellStyle name="Обычный 2 6 2 2 10" xfId="33989"/>
    <cellStyle name="Обычный 2 6 2 2 2" xfId="110"/>
    <cellStyle name="Обычный 2 6 2 2 2 2" xfId="521"/>
    <cellStyle name="Обычный 2 6 2 2 2 2 2" xfId="1252"/>
    <cellStyle name="Обычный 2 6 2 2 2 2 2 2" xfId="2660"/>
    <cellStyle name="Обычный 2 6 2 2 2 2 2 2 2" xfId="6884"/>
    <cellStyle name="Обычный 2 6 2 2 2 2 2 2 2 2" xfId="15332"/>
    <cellStyle name="Обычный 2 6 2 2 2 2 2 2 2 2 2" xfId="32229"/>
    <cellStyle name="Обычный 2 6 2 2 2 2 2 2 2 3" xfId="23781"/>
    <cellStyle name="Обычный 2 6 2 2 2 2 2 2 3" xfId="11108"/>
    <cellStyle name="Обычный 2 6 2 2 2 2 2 2 3 2" xfId="28005"/>
    <cellStyle name="Обычный 2 6 2 2 2 2 2 2 4" xfId="19557"/>
    <cellStyle name="Обычный 2 6 2 2 2 2 2 3" xfId="4068"/>
    <cellStyle name="Обычный 2 6 2 2 2 2 2 3 2" xfId="8292"/>
    <cellStyle name="Обычный 2 6 2 2 2 2 2 3 2 2" xfId="16740"/>
    <cellStyle name="Обычный 2 6 2 2 2 2 2 3 2 2 2" xfId="33637"/>
    <cellStyle name="Обычный 2 6 2 2 2 2 2 3 2 3" xfId="25189"/>
    <cellStyle name="Обычный 2 6 2 2 2 2 2 3 3" xfId="12516"/>
    <cellStyle name="Обычный 2 6 2 2 2 2 2 3 3 2" xfId="29413"/>
    <cellStyle name="Обычный 2 6 2 2 2 2 2 3 4" xfId="20965"/>
    <cellStyle name="Обычный 2 6 2 2 2 2 2 4" xfId="5476"/>
    <cellStyle name="Обычный 2 6 2 2 2 2 2 4 2" xfId="13924"/>
    <cellStyle name="Обычный 2 6 2 2 2 2 2 4 2 2" xfId="30821"/>
    <cellStyle name="Обычный 2 6 2 2 2 2 2 4 3" xfId="22373"/>
    <cellStyle name="Обычный 2 6 2 2 2 2 2 5" xfId="9700"/>
    <cellStyle name="Обычный 2 6 2 2 2 2 2 5 2" xfId="26597"/>
    <cellStyle name="Обычный 2 6 2 2 2 2 2 6" xfId="18149"/>
    <cellStyle name="Обычный 2 6 2 2 2 2 3" xfId="1956"/>
    <cellStyle name="Обычный 2 6 2 2 2 2 3 2" xfId="6180"/>
    <cellStyle name="Обычный 2 6 2 2 2 2 3 2 2" xfId="14628"/>
    <cellStyle name="Обычный 2 6 2 2 2 2 3 2 2 2" xfId="31525"/>
    <cellStyle name="Обычный 2 6 2 2 2 2 3 2 3" xfId="23077"/>
    <cellStyle name="Обычный 2 6 2 2 2 2 3 3" xfId="10404"/>
    <cellStyle name="Обычный 2 6 2 2 2 2 3 3 2" xfId="27301"/>
    <cellStyle name="Обычный 2 6 2 2 2 2 3 4" xfId="18853"/>
    <cellStyle name="Обычный 2 6 2 2 2 2 4" xfId="3364"/>
    <cellStyle name="Обычный 2 6 2 2 2 2 4 2" xfId="7588"/>
    <cellStyle name="Обычный 2 6 2 2 2 2 4 2 2" xfId="16036"/>
    <cellStyle name="Обычный 2 6 2 2 2 2 4 2 2 2" xfId="32933"/>
    <cellStyle name="Обычный 2 6 2 2 2 2 4 2 3" xfId="24485"/>
    <cellStyle name="Обычный 2 6 2 2 2 2 4 3" xfId="11812"/>
    <cellStyle name="Обычный 2 6 2 2 2 2 4 3 2" xfId="28709"/>
    <cellStyle name="Обычный 2 6 2 2 2 2 4 4" xfId="20261"/>
    <cellStyle name="Обычный 2 6 2 2 2 2 5" xfId="4772"/>
    <cellStyle name="Обычный 2 6 2 2 2 2 5 2" xfId="13220"/>
    <cellStyle name="Обычный 2 6 2 2 2 2 5 2 2" xfId="30117"/>
    <cellStyle name="Обычный 2 6 2 2 2 2 5 3" xfId="21669"/>
    <cellStyle name="Обычный 2 6 2 2 2 2 6" xfId="8996"/>
    <cellStyle name="Обычный 2 6 2 2 2 2 6 2" xfId="25893"/>
    <cellStyle name="Обычный 2 6 2 2 2 2 7" xfId="17445"/>
    <cellStyle name="Обычный 2 6 2 2 2 2 8" xfId="34342"/>
    <cellStyle name="Обычный 2 6 2 2 2 3" xfId="900"/>
    <cellStyle name="Обычный 2 6 2 2 2 3 2" xfId="2308"/>
    <cellStyle name="Обычный 2 6 2 2 2 3 2 2" xfId="6532"/>
    <cellStyle name="Обычный 2 6 2 2 2 3 2 2 2" xfId="14980"/>
    <cellStyle name="Обычный 2 6 2 2 2 3 2 2 2 2" xfId="31877"/>
    <cellStyle name="Обычный 2 6 2 2 2 3 2 2 3" xfId="23429"/>
    <cellStyle name="Обычный 2 6 2 2 2 3 2 3" xfId="10756"/>
    <cellStyle name="Обычный 2 6 2 2 2 3 2 3 2" xfId="27653"/>
    <cellStyle name="Обычный 2 6 2 2 2 3 2 4" xfId="19205"/>
    <cellStyle name="Обычный 2 6 2 2 2 3 3" xfId="3716"/>
    <cellStyle name="Обычный 2 6 2 2 2 3 3 2" xfId="7940"/>
    <cellStyle name="Обычный 2 6 2 2 2 3 3 2 2" xfId="16388"/>
    <cellStyle name="Обычный 2 6 2 2 2 3 3 2 2 2" xfId="33285"/>
    <cellStyle name="Обычный 2 6 2 2 2 3 3 2 3" xfId="24837"/>
    <cellStyle name="Обычный 2 6 2 2 2 3 3 3" xfId="12164"/>
    <cellStyle name="Обычный 2 6 2 2 2 3 3 3 2" xfId="29061"/>
    <cellStyle name="Обычный 2 6 2 2 2 3 3 4" xfId="20613"/>
    <cellStyle name="Обычный 2 6 2 2 2 3 4" xfId="5124"/>
    <cellStyle name="Обычный 2 6 2 2 2 3 4 2" xfId="13572"/>
    <cellStyle name="Обычный 2 6 2 2 2 3 4 2 2" xfId="30469"/>
    <cellStyle name="Обычный 2 6 2 2 2 3 4 3" xfId="22021"/>
    <cellStyle name="Обычный 2 6 2 2 2 3 5" xfId="9348"/>
    <cellStyle name="Обычный 2 6 2 2 2 3 5 2" xfId="26245"/>
    <cellStyle name="Обычный 2 6 2 2 2 3 6" xfId="17797"/>
    <cellStyle name="Обычный 2 6 2 2 2 4" xfId="1604"/>
    <cellStyle name="Обычный 2 6 2 2 2 4 2" xfId="5828"/>
    <cellStyle name="Обычный 2 6 2 2 2 4 2 2" xfId="14276"/>
    <cellStyle name="Обычный 2 6 2 2 2 4 2 2 2" xfId="31173"/>
    <cellStyle name="Обычный 2 6 2 2 2 4 2 3" xfId="22725"/>
    <cellStyle name="Обычный 2 6 2 2 2 4 3" xfId="10052"/>
    <cellStyle name="Обычный 2 6 2 2 2 4 3 2" xfId="26949"/>
    <cellStyle name="Обычный 2 6 2 2 2 4 4" xfId="18501"/>
    <cellStyle name="Обычный 2 6 2 2 2 5" xfId="3012"/>
    <cellStyle name="Обычный 2 6 2 2 2 5 2" xfId="7236"/>
    <cellStyle name="Обычный 2 6 2 2 2 5 2 2" xfId="15684"/>
    <cellStyle name="Обычный 2 6 2 2 2 5 2 2 2" xfId="32581"/>
    <cellStyle name="Обычный 2 6 2 2 2 5 2 3" xfId="24133"/>
    <cellStyle name="Обычный 2 6 2 2 2 5 3" xfId="11460"/>
    <cellStyle name="Обычный 2 6 2 2 2 5 3 2" xfId="28357"/>
    <cellStyle name="Обычный 2 6 2 2 2 5 4" xfId="19909"/>
    <cellStyle name="Обычный 2 6 2 2 2 6" xfId="4420"/>
    <cellStyle name="Обычный 2 6 2 2 2 6 2" xfId="12868"/>
    <cellStyle name="Обычный 2 6 2 2 2 6 2 2" xfId="29765"/>
    <cellStyle name="Обычный 2 6 2 2 2 6 3" xfId="21317"/>
    <cellStyle name="Обычный 2 6 2 2 2 7" xfId="8644"/>
    <cellStyle name="Обычный 2 6 2 2 2 7 2" xfId="25541"/>
    <cellStyle name="Обычный 2 6 2 2 2 8" xfId="17093"/>
    <cellStyle name="Обычный 2 6 2 2 2 9" xfId="33990"/>
    <cellStyle name="Обычный 2 6 2 2 3" xfId="520"/>
    <cellStyle name="Обычный 2 6 2 2 3 2" xfId="1251"/>
    <cellStyle name="Обычный 2 6 2 2 3 2 2" xfId="2659"/>
    <cellStyle name="Обычный 2 6 2 2 3 2 2 2" xfId="6883"/>
    <cellStyle name="Обычный 2 6 2 2 3 2 2 2 2" xfId="15331"/>
    <cellStyle name="Обычный 2 6 2 2 3 2 2 2 2 2" xfId="32228"/>
    <cellStyle name="Обычный 2 6 2 2 3 2 2 2 3" xfId="23780"/>
    <cellStyle name="Обычный 2 6 2 2 3 2 2 3" xfId="11107"/>
    <cellStyle name="Обычный 2 6 2 2 3 2 2 3 2" xfId="28004"/>
    <cellStyle name="Обычный 2 6 2 2 3 2 2 4" xfId="19556"/>
    <cellStyle name="Обычный 2 6 2 2 3 2 3" xfId="4067"/>
    <cellStyle name="Обычный 2 6 2 2 3 2 3 2" xfId="8291"/>
    <cellStyle name="Обычный 2 6 2 2 3 2 3 2 2" xfId="16739"/>
    <cellStyle name="Обычный 2 6 2 2 3 2 3 2 2 2" xfId="33636"/>
    <cellStyle name="Обычный 2 6 2 2 3 2 3 2 3" xfId="25188"/>
    <cellStyle name="Обычный 2 6 2 2 3 2 3 3" xfId="12515"/>
    <cellStyle name="Обычный 2 6 2 2 3 2 3 3 2" xfId="29412"/>
    <cellStyle name="Обычный 2 6 2 2 3 2 3 4" xfId="20964"/>
    <cellStyle name="Обычный 2 6 2 2 3 2 4" xfId="5475"/>
    <cellStyle name="Обычный 2 6 2 2 3 2 4 2" xfId="13923"/>
    <cellStyle name="Обычный 2 6 2 2 3 2 4 2 2" xfId="30820"/>
    <cellStyle name="Обычный 2 6 2 2 3 2 4 3" xfId="22372"/>
    <cellStyle name="Обычный 2 6 2 2 3 2 5" xfId="9699"/>
    <cellStyle name="Обычный 2 6 2 2 3 2 5 2" xfId="26596"/>
    <cellStyle name="Обычный 2 6 2 2 3 2 6" xfId="18148"/>
    <cellStyle name="Обычный 2 6 2 2 3 3" xfId="1955"/>
    <cellStyle name="Обычный 2 6 2 2 3 3 2" xfId="6179"/>
    <cellStyle name="Обычный 2 6 2 2 3 3 2 2" xfId="14627"/>
    <cellStyle name="Обычный 2 6 2 2 3 3 2 2 2" xfId="31524"/>
    <cellStyle name="Обычный 2 6 2 2 3 3 2 3" xfId="23076"/>
    <cellStyle name="Обычный 2 6 2 2 3 3 3" xfId="10403"/>
    <cellStyle name="Обычный 2 6 2 2 3 3 3 2" xfId="27300"/>
    <cellStyle name="Обычный 2 6 2 2 3 3 4" xfId="18852"/>
    <cellStyle name="Обычный 2 6 2 2 3 4" xfId="3363"/>
    <cellStyle name="Обычный 2 6 2 2 3 4 2" xfId="7587"/>
    <cellStyle name="Обычный 2 6 2 2 3 4 2 2" xfId="16035"/>
    <cellStyle name="Обычный 2 6 2 2 3 4 2 2 2" xfId="32932"/>
    <cellStyle name="Обычный 2 6 2 2 3 4 2 3" xfId="24484"/>
    <cellStyle name="Обычный 2 6 2 2 3 4 3" xfId="11811"/>
    <cellStyle name="Обычный 2 6 2 2 3 4 3 2" xfId="28708"/>
    <cellStyle name="Обычный 2 6 2 2 3 4 4" xfId="20260"/>
    <cellStyle name="Обычный 2 6 2 2 3 5" xfId="4771"/>
    <cellStyle name="Обычный 2 6 2 2 3 5 2" xfId="13219"/>
    <cellStyle name="Обычный 2 6 2 2 3 5 2 2" xfId="30116"/>
    <cellStyle name="Обычный 2 6 2 2 3 5 3" xfId="21668"/>
    <cellStyle name="Обычный 2 6 2 2 3 6" xfId="8995"/>
    <cellStyle name="Обычный 2 6 2 2 3 6 2" xfId="25892"/>
    <cellStyle name="Обычный 2 6 2 2 3 7" xfId="17444"/>
    <cellStyle name="Обычный 2 6 2 2 3 8" xfId="34341"/>
    <cellStyle name="Обычный 2 6 2 2 4" xfId="899"/>
    <cellStyle name="Обычный 2 6 2 2 4 2" xfId="2307"/>
    <cellStyle name="Обычный 2 6 2 2 4 2 2" xfId="6531"/>
    <cellStyle name="Обычный 2 6 2 2 4 2 2 2" xfId="14979"/>
    <cellStyle name="Обычный 2 6 2 2 4 2 2 2 2" xfId="31876"/>
    <cellStyle name="Обычный 2 6 2 2 4 2 2 3" xfId="23428"/>
    <cellStyle name="Обычный 2 6 2 2 4 2 3" xfId="10755"/>
    <cellStyle name="Обычный 2 6 2 2 4 2 3 2" xfId="27652"/>
    <cellStyle name="Обычный 2 6 2 2 4 2 4" xfId="19204"/>
    <cellStyle name="Обычный 2 6 2 2 4 3" xfId="3715"/>
    <cellStyle name="Обычный 2 6 2 2 4 3 2" xfId="7939"/>
    <cellStyle name="Обычный 2 6 2 2 4 3 2 2" xfId="16387"/>
    <cellStyle name="Обычный 2 6 2 2 4 3 2 2 2" xfId="33284"/>
    <cellStyle name="Обычный 2 6 2 2 4 3 2 3" xfId="24836"/>
    <cellStyle name="Обычный 2 6 2 2 4 3 3" xfId="12163"/>
    <cellStyle name="Обычный 2 6 2 2 4 3 3 2" xfId="29060"/>
    <cellStyle name="Обычный 2 6 2 2 4 3 4" xfId="20612"/>
    <cellStyle name="Обычный 2 6 2 2 4 4" xfId="5123"/>
    <cellStyle name="Обычный 2 6 2 2 4 4 2" xfId="13571"/>
    <cellStyle name="Обычный 2 6 2 2 4 4 2 2" xfId="30468"/>
    <cellStyle name="Обычный 2 6 2 2 4 4 3" xfId="22020"/>
    <cellStyle name="Обычный 2 6 2 2 4 5" xfId="9347"/>
    <cellStyle name="Обычный 2 6 2 2 4 5 2" xfId="26244"/>
    <cellStyle name="Обычный 2 6 2 2 4 6" xfId="17796"/>
    <cellStyle name="Обычный 2 6 2 2 5" xfId="1603"/>
    <cellStyle name="Обычный 2 6 2 2 5 2" xfId="5827"/>
    <cellStyle name="Обычный 2 6 2 2 5 2 2" xfId="14275"/>
    <cellStyle name="Обычный 2 6 2 2 5 2 2 2" xfId="31172"/>
    <cellStyle name="Обычный 2 6 2 2 5 2 3" xfId="22724"/>
    <cellStyle name="Обычный 2 6 2 2 5 3" xfId="10051"/>
    <cellStyle name="Обычный 2 6 2 2 5 3 2" xfId="26948"/>
    <cellStyle name="Обычный 2 6 2 2 5 4" xfId="18500"/>
    <cellStyle name="Обычный 2 6 2 2 6" xfId="3011"/>
    <cellStyle name="Обычный 2 6 2 2 6 2" xfId="7235"/>
    <cellStyle name="Обычный 2 6 2 2 6 2 2" xfId="15683"/>
    <cellStyle name="Обычный 2 6 2 2 6 2 2 2" xfId="32580"/>
    <cellStyle name="Обычный 2 6 2 2 6 2 3" xfId="24132"/>
    <cellStyle name="Обычный 2 6 2 2 6 3" xfId="11459"/>
    <cellStyle name="Обычный 2 6 2 2 6 3 2" xfId="28356"/>
    <cellStyle name="Обычный 2 6 2 2 6 4" xfId="19908"/>
    <cellStyle name="Обычный 2 6 2 2 7" xfId="4419"/>
    <cellStyle name="Обычный 2 6 2 2 7 2" xfId="12867"/>
    <cellStyle name="Обычный 2 6 2 2 7 2 2" xfId="29764"/>
    <cellStyle name="Обычный 2 6 2 2 7 3" xfId="21316"/>
    <cellStyle name="Обычный 2 6 2 2 8" xfId="8643"/>
    <cellStyle name="Обычный 2 6 2 2 8 2" xfId="25540"/>
    <cellStyle name="Обычный 2 6 2 2 9" xfId="17092"/>
    <cellStyle name="Обычный 2 6 2 3" xfId="111"/>
    <cellStyle name="Обычный 2 6 2 3 2" xfId="522"/>
    <cellStyle name="Обычный 2 6 2 3 2 2" xfId="1253"/>
    <cellStyle name="Обычный 2 6 2 3 2 2 2" xfId="2661"/>
    <cellStyle name="Обычный 2 6 2 3 2 2 2 2" xfId="6885"/>
    <cellStyle name="Обычный 2 6 2 3 2 2 2 2 2" xfId="15333"/>
    <cellStyle name="Обычный 2 6 2 3 2 2 2 2 2 2" xfId="32230"/>
    <cellStyle name="Обычный 2 6 2 3 2 2 2 2 3" xfId="23782"/>
    <cellStyle name="Обычный 2 6 2 3 2 2 2 3" xfId="11109"/>
    <cellStyle name="Обычный 2 6 2 3 2 2 2 3 2" xfId="28006"/>
    <cellStyle name="Обычный 2 6 2 3 2 2 2 4" xfId="19558"/>
    <cellStyle name="Обычный 2 6 2 3 2 2 3" xfId="4069"/>
    <cellStyle name="Обычный 2 6 2 3 2 2 3 2" xfId="8293"/>
    <cellStyle name="Обычный 2 6 2 3 2 2 3 2 2" xfId="16741"/>
    <cellStyle name="Обычный 2 6 2 3 2 2 3 2 2 2" xfId="33638"/>
    <cellStyle name="Обычный 2 6 2 3 2 2 3 2 3" xfId="25190"/>
    <cellStyle name="Обычный 2 6 2 3 2 2 3 3" xfId="12517"/>
    <cellStyle name="Обычный 2 6 2 3 2 2 3 3 2" xfId="29414"/>
    <cellStyle name="Обычный 2 6 2 3 2 2 3 4" xfId="20966"/>
    <cellStyle name="Обычный 2 6 2 3 2 2 4" xfId="5477"/>
    <cellStyle name="Обычный 2 6 2 3 2 2 4 2" xfId="13925"/>
    <cellStyle name="Обычный 2 6 2 3 2 2 4 2 2" xfId="30822"/>
    <cellStyle name="Обычный 2 6 2 3 2 2 4 3" xfId="22374"/>
    <cellStyle name="Обычный 2 6 2 3 2 2 5" xfId="9701"/>
    <cellStyle name="Обычный 2 6 2 3 2 2 5 2" xfId="26598"/>
    <cellStyle name="Обычный 2 6 2 3 2 2 6" xfId="18150"/>
    <cellStyle name="Обычный 2 6 2 3 2 3" xfId="1957"/>
    <cellStyle name="Обычный 2 6 2 3 2 3 2" xfId="6181"/>
    <cellStyle name="Обычный 2 6 2 3 2 3 2 2" xfId="14629"/>
    <cellStyle name="Обычный 2 6 2 3 2 3 2 2 2" xfId="31526"/>
    <cellStyle name="Обычный 2 6 2 3 2 3 2 3" xfId="23078"/>
    <cellStyle name="Обычный 2 6 2 3 2 3 3" xfId="10405"/>
    <cellStyle name="Обычный 2 6 2 3 2 3 3 2" xfId="27302"/>
    <cellStyle name="Обычный 2 6 2 3 2 3 4" xfId="18854"/>
    <cellStyle name="Обычный 2 6 2 3 2 4" xfId="3365"/>
    <cellStyle name="Обычный 2 6 2 3 2 4 2" xfId="7589"/>
    <cellStyle name="Обычный 2 6 2 3 2 4 2 2" xfId="16037"/>
    <cellStyle name="Обычный 2 6 2 3 2 4 2 2 2" xfId="32934"/>
    <cellStyle name="Обычный 2 6 2 3 2 4 2 3" xfId="24486"/>
    <cellStyle name="Обычный 2 6 2 3 2 4 3" xfId="11813"/>
    <cellStyle name="Обычный 2 6 2 3 2 4 3 2" xfId="28710"/>
    <cellStyle name="Обычный 2 6 2 3 2 4 4" xfId="20262"/>
    <cellStyle name="Обычный 2 6 2 3 2 5" xfId="4773"/>
    <cellStyle name="Обычный 2 6 2 3 2 5 2" xfId="13221"/>
    <cellStyle name="Обычный 2 6 2 3 2 5 2 2" xfId="30118"/>
    <cellStyle name="Обычный 2 6 2 3 2 5 3" xfId="21670"/>
    <cellStyle name="Обычный 2 6 2 3 2 6" xfId="8997"/>
    <cellStyle name="Обычный 2 6 2 3 2 6 2" xfId="25894"/>
    <cellStyle name="Обычный 2 6 2 3 2 7" xfId="17446"/>
    <cellStyle name="Обычный 2 6 2 3 2 8" xfId="34343"/>
    <cellStyle name="Обычный 2 6 2 3 3" xfId="901"/>
    <cellStyle name="Обычный 2 6 2 3 3 2" xfId="2309"/>
    <cellStyle name="Обычный 2 6 2 3 3 2 2" xfId="6533"/>
    <cellStyle name="Обычный 2 6 2 3 3 2 2 2" xfId="14981"/>
    <cellStyle name="Обычный 2 6 2 3 3 2 2 2 2" xfId="31878"/>
    <cellStyle name="Обычный 2 6 2 3 3 2 2 3" xfId="23430"/>
    <cellStyle name="Обычный 2 6 2 3 3 2 3" xfId="10757"/>
    <cellStyle name="Обычный 2 6 2 3 3 2 3 2" xfId="27654"/>
    <cellStyle name="Обычный 2 6 2 3 3 2 4" xfId="19206"/>
    <cellStyle name="Обычный 2 6 2 3 3 3" xfId="3717"/>
    <cellStyle name="Обычный 2 6 2 3 3 3 2" xfId="7941"/>
    <cellStyle name="Обычный 2 6 2 3 3 3 2 2" xfId="16389"/>
    <cellStyle name="Обычный 2 6 2 3 3 3 2 2 2" xfId="33286"/>
    <cellStyle name="Обычный 2 6 2 3 3 3 2 3" xfId="24838"/>
    <cellStyle name="Обычный 2 6 2 3 3 3 3" xfId="12165"/>
    <cellStyle name="Обычный 2 6 2 3 3 3 3 2" xfId="29062"/>
    <cellStyle name="Обычный 2 6 2 3 3 3 4" xfId="20614"/>
    <cellStyle name="Обычный 2 6 2 3 3 4" xfId="5125"/>
    <cellStyle name="Обычный 2 6 2 3 3 4 2" xfId="13573"/>
    <cellStyle name="Обычный 2 6 2 3 3 4 2 2" xfId="30470"/>
    <cellStyle name="Обычный 2 6 2 3 3 4 3" xfId="22022"/>
    <cellStyle name="Обычный 2 6 2 3 3 5" xfId="9349"/>
    <cellStyle name="Обычный 2 6 2 3 3 5 2" xfId="26246"/>
    <cellStyle name="Обычный 2 6 2 3 3 6" xfId="17798"/>
    <cellStyle name="Обычный 2 6 2 3 4" xfId="1605"/>
    <cellStyle name="Обычный 2 6 2 3 4 2" xfId="5829"/>
    <cellStyle name="Обычный 2 6 2 3 4 2 2" xfId="14277"/>
    <cellStyle name="Обычный 2 6 2 3 4 2 2 2" xfId="31174"/>
    <cellStyle name="Обычный 2 6 2 3 4 2 3" xfId="22726"/>
    <cellStyle name="Обычный 2 6 2 3 4 3" xfId="10053"/>
    <cellStyle name="Обычный 2 6 2 3 4 3 2" xfId="26950"/>
    <cellStyle name="Обычный 2 6 2 3 4 4" xfId="18502"/>
    <cellStyle name="Обычный 2 6 2 3 5" xfId="3013"/>
    <cellStyle name="Обычный 2 6 2 3 5 2" xfId="7237"/>
    <cellStyle name="Обычный 2 6 2 3 5 2 2" xfId="15685"/>
    <cellStyle name="Обычный 2 6 2 3 5 2 2 2" xfId="32582"/>
    <cellStyle name="Обычный 2 6 2 3 5 2 3" xfId="24134"/>
    <cellStyle name="Обычный 2 6 2 3 5 3" xfId="11461"/>
    <cellStyle name="Обычный 2 6 2 3 5 3 2" xfId="28358"/>
    <cellStyle name="Обычный 2 6 2 3 5 4" xfId="19910"/>
    <cellStyle name="Обычный 2 6 2 3 6" xfId="4421"/>
    <cellStyle name="Обычный 2 6 2 3 6 2" xfId="12869"/>
    <cellStyle name="Обычный 2 6 2 3 6 2 2" xfId="29766"/>
    <cellStyle name="Обычный 2 6 2 3 6 3" xfId="21318"/>
    <cellStyle name="Обычный 2 6 2 3 7" xfId="8645"/>
    <cellStyle name="Обычный 2 6 2 3 7 2" xfId="25542"/>
    <cellStyle name="Обычный 2 6 2 3 8" xfId="17094"/>
    <cellStyle name="Обычный 2 6 2 3 9" xfId="33991"/>
    <cellStyle name="Обычный 2 6 2 4" xfId="519"/>
    <cellStyle name="Обычный 2 6 2 4 2" xfId="1250"/>
    <cellStyle name="Обычный 2 6 2 4 2 2" xfId="2658"/>
    <cellStyle name="Обычный 2 6 2 4 2 2 2" xfId="6882"/>
    <cellStyle name="Обычный 2 6 2 4 2 2 2 2" xfId="15330"/>
    <cellStyle name="Обычный 2 6 2 4 2 2 2 2 2" xfId="32227"/>
    <cellStyle name="Обычный 2 6 2 4 2 2 2 3" xfId="23779"/>
    <cellStyle name="Обычный 2 6 2 4 2 2 3" xfId="11106"/>
    <cellStyle name="Обычный 2 6 2 4 2 2 3 2" xfId="28003"/>
    <cellStyle name="Обычный 2 6 2 4 2 2 4" xfId="19555"/>
    <cellStyle name="Обычный 2 6 2 4 2 3" xfId="4066"/>
    <cellStyle name="Обычный 2 6 2 4 2 3 2" xfId="8290"/>
    <cellStyle name="Обычный 2 6 2 4 2 3 2 2" xfId="16738"/>
    <cellStyle name="Обычный 2 6 2 4 2 3 2 2 2" xfId="33635"/>
    <cellStyle name="Обычный 2 6 2 4 2 3 2 3" xfId="25187"/>
    <cellStyle name="Обычный 2 6 2 4 2 3 3" xfId="12514"/>
    <cellStyle name="Обычный 2 6 2 4 2 3 3 2" xfId="29411"/>
    <cellStyle name="Обычный 2 6 2 4 2 3 4" xfId="20963"/>
    <cellStyle name="Обычный 2 6 2 4 2 4" xfId="5474"/>
    <cellStyle name="Обычный 2 6 2 4 2 4 2" xfId="13922"/>
    <cellStyle name="Обычный 2 6 2 4 2 4 2 2" xfId="30819"/>
    <cellStyle name="Обычный 2 6 2 4 2 4 3" xfId="22371"/>
    <cellStyle name="Обычный 2 6 2 4 2 5" xfId="9698"/>
    <cellStyle name="Обычный 2 6 2 4 2 5 2" xfId="26595"/>
    <cellStyle name="Обычный 2 6 2 4 2 6" xfId="18147"/>
    <cellStyle name="Обычный 2 6 2 4 3" xfId="1954"/>
    <cellStyle name="Обычный 2 6 2 4 3 2" xfId="6178"/>
    <cellStyle name="Обычный 2 6 2 4 3 2 2" xfId="14626"/>
    <cellStyle name="Обычный 2 6 2 4 3 2 2 2" xfId="31523"/>
    <cellStyle name="Обычный 2 6 2 4 3 2 3" xfId="23075"/>
    <cellStyle name="Обычный 2 6 2 4 3 3" xfId="10402"/>
    <cellStyle name="Обычный 2 6 2 4 3 3 2" xfId="27299"/>
    <cellStyle name="Обычный 2 6 2 4 3 4" xfId="18851"/>
    <cellStyle name="Обычный 2 6 2 4 4" xfId="3362"/>
    <cellStyle name="Обычный 2 6 2 4 4 2" xfId="7586"/>
    <cellStyle name="Обычный 2 6 2 4 4 2 2" xfId="16034"/>
    <cellStyle name="Обычный 2 6 2 4 4 2 2 2" xfId="32931"/>
    <cellStyle name="Обычный 2 6 2 4 4 2 3" xfId="24483"/>
    <cellStyle name="Обычный 2 6 2 4 4 3" xfId="11810"/>
    <cellStyle name="Обычный 2 6 2 4 4 3 2" xfId="28707"/>
    <cellStyle name="Обычный 2 6 2 4 4 4" xfId="20259"/>
    <cellStyle name="Обычный 2 6 2 4 5" xfId="4770"/>
    <cellStyle name="Обычный 2 6 2 4 5 2" xfId="13218"/>
    <cellStyle name="Обычный 2 6 2 4 5 2 2" xfId="30115"/>
    <cellStyle name="Обычный 2 6 2 4 5 3" xfId="21667"/>
    <cellStyle name="Обычный 2 6 2 4 6" xfId="8994"/>
    <cellStyle name="Обычный 2 6 2 4 6 2" xfId="25891"/>
    <cellStyle name="Обычный 2 6 2 4 7" xfId="17443"/>
    <cellStyle name="Обычный 2 6 2 4 8" xfId="34340"/>
    <cellStyle name="Обычный 2 6 2 5" xfId="898"/>
    <cellStyle name="Обычный 2 6 2 5 2" xfId="2306"/>
    <cellStyle name="Обычный 2 6 2 5 2 2" xfId="6530"/>
    <cellStyle name="Обычный 2 6 2 5 2 2 2" xfId="14978"/>
    <cellStyle name="Обычный 2 6 2 5 2 2 2 2" xfId="31875"/>
    <cellStyle name="Обычный 2 6 2 5 2 2 3" xfId="23427"/>
    <cellStyle name="Обычный 2 6 2 5 2 3" xfId="10754"/>
    <cellStyle name="Обычный 2 6 2 5 2 3 2" xfId="27651"/>
    <cellStyle name="Обычный 2 6 2 5 2 4" xfId="19203"/>
    <cellStyle name="Обычный 2 6 2 5 3" xfId="3714"/>
    <cellStyle name="Обычный 2 6 2 5 3 2" xfId="7938"/>
    <cellStyle name="Обычный 2 6 2 5 3 2 2" xfId="16386"/>
    <cellStyle name="Обычный 2 6 2 5 3 2 2 2" xfId="33283"/>
    <cellStyle name="Обычный 2 6 2 5 3 2 3" xfId="24835"/>
    <cellStyle name="Обычный 2 6 2 5 3 3" xfId="12162"/>
    <cellStyle name="Обычный 2 6 2 5 3 3 2" xfId="29059"/>
    <cellStyle name="Обычный 2 6 2 5 3 4" xfId="20611"/>
    <cellStyle name="Обычный 2 6 2 5 4" xfId="5122"/>
    <cellStyle name="Обычный 2 6 2 5 4 2" xfId="13570"/>
    <cellStyle name="Обычный 2 6 2 5 4 2 2" xfId="30467"/>
    <cellStyle name="Обычный 2 6 2 5 4 3" xfId="22019"/>
    <cellStyle name="Обычный 2 6 2 5 5" xfId="9346"/>
    <cellStyle name="Обычный 2 6 2 5 5 2" xfId="26243"/>
    <cellStyle name="Обычный 2 6 2 5 6" xfId="17795"/>
    <cellStyle name="Обычный 2 6 2 6" xfId="1602"/>
    <cellStyle name="Обычный 2 6 2 6 2" xfId="5826"/>
    <cellStyle name="Обычный 2 6 2 6 2 2" xfId="14274"/>
    <cellStyle name="Обычный 2 6 2 6 2 2 2" xfId="31171"/>
    <cellStyle name="Обычный 2 6 2 6 2 3" xfId="22723"/>
    <cellStyle name="Обычный 2 6 2 6 3" xfId="10050"/>
    <cellStyle name="Обычный 2 6 2 6 3 2" xfId="26947"/>
    <cellStyle name="Обычный 2 6 2 6 4" xfId="18499"/>
    <cellStyle name="Обычный 2 6 2 7" xfId="3010"/>
    <cellStyle name="Обычный 2 6 2 7 2" xfId="7234"/>
    <cellStyle name="Обычный 2 6 2 7 2 2" xfId="15682"/>
    <cellStyle name="Обычный 2 6 2 7 2 2 2" xfId="32579"/>
    <cellStyle name="Обычный 2 6 2 7 2 3" xfId="24131"/>
    <cellStyle name="Обычный 2 6 2 7 3" xfId="11458"/>
    <cellStyle name="Обычный 2 6 2 7 3 2" xfId="28355"/>
    <cellStyle name="Обычный 2 6 2 7 4" xfId="19907"/>
    <cellStyle name="Обычный 2 6 2 8" xfId="4418"/>
    <cellStyle name="Обычный 2 6 2 8 2" xfId="12866"/>
    <cellStyle name="Обычный 2 6 2 8 2 2" xfId="29763"/>
    <cellStyle name="Обычный 2 6 2 8 3" xfId="21315"/>
    <cellStyle name="Обычный 2 6 2 9" xfId="8642"/>
    <cellStyle name="Обычный 2 6 2 9 2" xfId="25539"/>
    <cellStyle name="Обычный 2 6 3" xfId="112"/>
    <cellStyle name="Обычный 2 6 3 10" xfId="33992"/>
    <cellStyle name="Обычный 2 6 3 2" xfId="113"/>
    <cellStyle name="Обычный 2 6 3 2 2" xfId="524"/>
    <cellStyle name="Обычный 2 6 3 2 2 2" xfId="1255"/>
    <cellStyle name="Обычный 2 6 3 2 2 2 2" xfId="2663"/>
    <cellStyle name="Обычный 2 6 3 2 2 2 2 2" xfId="6887"/>
    <cellStyle name="Обычный 2 6 3 2 2 2 2 2 2" xfId="15335"/>
    <cellStyle name="Обычный 2 6 3 2 2 2 2 2 2 2" xfId="32232"/>
    <cellStyle name="Обычный 2 6 3 2 2 2 2 2 3" xfId="23784"/>
    <cellStyle name="Обычный 2 6 3 2 2 2 2 3" xfId="11111"/>
    <cellStyle name="Обычный 2 6 3 2 2 2 2 3 2" xfId="28008"/>
    <cellStyle name="Обычный 2 6 3 2 2 2 2 4" xfId="19560"/>
    <cellStyle name="Обычный 2 6 3 2 2 2 3" xfId="4071"/>
    <cellStyle name="Обычный 2 6 3 2 2 2 3 2" xfId="8295"/>
    <cellStyle name="Обычный 2 6 3 2 2 2 3 2 2" xfId="16743"/>
    <cellStyle name="Обычный 2 6 3 2 2 2 3 2 2 2" xfId="33640"/>
    <cellStyle name="Обычный 2 6 3 2 2 2 3 2 3" xfId="25192"/>
    <cellStyle name="Обычный 2 6 3 2 2 2 3 3" xfId="12519"/>
    <cellStyle name="Обычный 2 6 3 2 2 2 3 3 2" xfId="29416"/>
    <cellStyle name="Обычный 2 6 3 2 2 2 3 4" xfId="20968"/>
    <cellStyle name="Обычный 2 6 3 2 2 2 4" xfId="5479"/>
    <cellStyle name="Обычный 2 6 3 2 2 2 4 2" xfId="13927"/>
    <cellStyle name="Обычный 2 6 3 2 2 2 4 2 2" xfId="30824"/>
    <cellStyle name="Обычный 2 6 3 2 2 2 4 3" xfId="22376"/>
    <cellStyle name="Обычный 2 6 3 2 2 2 5" xfId="9703"/>
    <cellStyle name="Обычный 2 6 3 2 2 2 5 2" xfId="26600"/>
    <cellStyle name="Обычный 2 6 3 2 2 2 6" xfId="18152"/>
    <cellStyle name="Обычный 2 6 3 2 2 3" xfId="1959"/>
    <cellStyle name="Обычный 2 6 3 2 2 3 2" xfId="6183"/>
    <cellStyle name="Обычный 2 6 3 2 2 3 2 2" xfId="14631"/>
    <cellStyle name="Обычный 2 6 3 2 2 3 2 2 2" xfId="31528"/>
    <cellStyle name="Обычный 2 6 3 2 2 3 2 3" xfId="23080"/>
    <cellStyle name="Обычный 2 6 3 2 2 3 3" xfId="10407"/>
    <cellStyle name="Обычный 2 6 3 2 2 3 3 2" xfId="27304"/>
    <cellStyle name="Обычный 2 6 3 2 2 3 4" xfId="18856"/>
    <cellStyle name="Обычный 2 6 3 2 2 4" xfId="3367"/>
    <cellStyle name="Обычный 2 6 3 2 2 4 2" xfId="7591"/>
    <cellStyle name="Обычный 2 6 3 2 2 4 2 2" xfId="16039"/>
    <cellStyle name="Обычный 2 6 3 2 2 4 2 2 2" xfId="32936"/>
    <cellStyle name="Обычный 2 6 3 2 2 4 2 3" xfId="24488"/>
    <cellStyle name="Обычный 2 6 3 2 2 4 3" xfId="11815"/>
    <cellStyle name="Обычный 2 6 3 2 2 4 3 2" xfId="28712"/>
    <cellStyle name="Обычный 2 6 3 2 2 4 4" xfId="20264"/>
    <cellStyle name="Обычный 2 6 3 2 2 5" xfId="4775"/>
    <cellStyle name="Обычный 2 6 3 2 2 5 2" xfId="13223"/>
    <cellStyle name="Обычный 2 6 3 2 2 5 2 2" xfId="30120"/>
    <cellStyle name="Обычный 2 6 3 2 2 5 3" xfId="21672"/>
    <cellStyle name="Обычный 2 6 3 2 2 6" xfId="8999"/>
    <cellStyle name="Обычный 2 6 3 2 2 6 2" xfId="25896"/>
    <cellStyle name="Обычный 2 6 3 2 2 7" xfId="17448"/>
    <cellStyle name="Обычный 2 6 3 2 2 8" xfId="34345"/>
    <cellStyle name="Обычный 2 6 3 2 3" xfId="903"/>
    <cellStyle name="Обычный 2 6 3 2 3 2" xfId="2311"/>
    <cellStyle name="Обычный 2 6 3 2 3 2 2" xfId="6535"/>
    <cellStyle name="Обычный 2 6 3 2 3 2 2 2" xfId="14983"/>
    <cellStyle name="Обычный 2 6 3 2 3 2 2 2 2" xfId="31880"/>
    <cellStyle name="Обычный 2 6 3 2 3 2 2 3" xfId="23432"/>
    <cellStyle name="Обычный 2 6 3 2 3 2 3" xfId="10759"/>
    <cellStyle name="Обычный 2 6 3 2 3 2 3 2" xfId="27656"/>
    <cellStyle name="Обычный 2 6 3 2 3 2 4" xfId="19208"/>
    <cellStyle name="Обычный 2 6 3 2 3 3" xfId="3719"/>
    <cellStyle name="Обычный 2 6 3 2 3 3 2" xfId="7943"/>
    <cellStyle name="Обычный 2 6 3 2 3 3 2 2" xfId="16391"/>
    <cellStyle name="Обычный 2 6 3 2 3 3 2 2 2" xfId="33288"/>
    <cellStyle name="Обычный 2 6 3 2 3 3 2 3" xfId="24840"/>
    <cellStyle name="Обычный 2 6 3 2 3 3 3" xfId="12167"/>
    <cellStyle name="Обычный 2 6 3 2 3 3 3 2" xfId="29064"/>
    <cellStyle name="Обычный 2 6 3 2 3 3 4" xfId="20616"/>
    <cellStyle name="Обычный 2 6 3 2 3 4" xfId="5127"/>
    <cellStyle name="Обычный 2 6 3 2 3 4 2" xfId="13575"/>
    <cellStyle name="Обычный 2 6 3 2 3 4 2 2" xfId="30472"/>
    <cellStyle name="Обычный 2 6 3 2 3 4 3" xfId="22024"/>
    <cellStyle name="Обычный 2 6 3 2 3 5" xfId="9351"/>
    <cellStyle name="Обычный 2 6 3 2 3 5 2" xfId="26248"/>
    <cellStyle name="Обычный 2 6 3 2 3 6" xfId="17800"/>
    <cellStyle name="Обычный 2 6 3 2 4" xfId="1607"/>
    <cellStyle name="Обычный 2 6 3 2 4 2" xfId="5831"/>
    <cellStyle name="Обычный 2 6 3 2 4 2 2" xfId="14279"/>
    <cellStyle name="Обычный 2 6 3 2 4 2 2 2" xfId="31176"/>
    <cellStyle name="Обычный 2 6 3 2 4 2 3" xfId="22728"/>
    <cellStyle name="Обычный 2 6 3 2 4 3" xfId="10055"/>
    <cellStyle name="Обычный 2 6 3 2 4 3 2" xfId="26952"/>
    <cellStyle name="Обычный 2 6 3 2 4 4" xfId="18504"/>
    <cellStyle name="Обычный 2 6 3 2 5" xfId="3015"/>
    <cellStyle name="Обычный 2 6 3 2 5 2" xfId="7239"/>
    <cellStyle name="Обычный 2 6 3 2 5 2 2" xfId="15687"/>
    <cellStyle name="Обычный 2 6 3 2 5 2 2 2" xfId="32584"/>
    <cellStyle name="Обычный 2 6 3 2 5 2 3" xfId="24136"/>
    <cellStyle name="Обычный 2 6 3 2 5 3" xfId="11463"/>
    <cellStyle name="Обычный 2 6 3 2 5 3 2" xfId="28360"/>
    <cellStyle name="Обычный 2 6 3 2 5 4" xfId="19912"/>
    <cellStyle name="Обычный 2 6 3 2 6" xfId="4423"/>
    <cellStyle name="Обычный 2 6 3 2 6 2" xfId="12871"/>
    <cellStyle name="Обычный 2 6 3 2 6 2 2" xfId="29768"/>
    <cellStyle name="Обычный 2 6 3 2 6 3" xfId="21320"/>
    <cellStyle name="Обычный 2 6 3 2 7" xfId="8647"/>
    <cellStyle name="Обычный 2 6 3 2 7 2" xfId="25544"/>
    <cellStyle name="Обычный 2 6 3 2 8" xfId="17096"/>
    <cellStyle name="Обычный 2 6 3 2 9" xfId="33993"/>
    <cellStyle name="Обычный 2 6 3 3" xfId="523"/>
    <cellStyle name="Обычный 2 6 3 3 2" xfId="1254"/>
    <cellStyle name="Обычный 2 6 3 3 2 2" xfId="2662"/>
    <cellStyle name="Обычный 2 6 3 3 2 2 2" xfId="6886"/>
    <cellStyle name="Обычный 2 6 3 3 2 2 2 2" xfId="15334"/>
    <cellStyle name="Обычный 2 6 3 3 2 2 2 2 2" xfId="32231"/>
    <cellStyle name="Обычный 2 6 3 3 2 2 2 3" xfId="23783"/>
    <cellStyle name="Обычный 2 6 3 3 2 2 3" xfId="11110"/>
    <cellStyle name="Обычный 2 6 3 3 2 2 3 2" xfId="28007"/>
    <cellStyle name="Обычный 2 6 3 3 2 2 4" xfId="19559"/>
    <cellStyle name="Обычный 2 6 3 3 2 3" xfId="4070"/>
    <cellStyle name="Обычный 2 6 3 3 2 3 2" xfId="8294"/>
    <cellStyle name="Обычный 2 6 3 3 2 3 2 2" xfId="16742"/>
    <cellStyle name="Обычный 2 6 3 3 2 3 2 2 2" xfId="33639"/>
    <cellStyle name="Обычный 2 6 3 3 2 3 2 3" xfId="25191"/>
    <cellStyle name="Обычный 2 6 3 3 2 3 3" xfId="12518"/>
    <cellStyle name="Обычный 2 6 3 3 2 3 3 2" xfId="29415"/>
    <cellStyle name="Обычный 2 6 3 3 2 3 4" xfId="20967"/>
    <cellStyle name="Обычный 2 6 3 3 2 4" xfId="5478"/>
    <cellStyle name="Обычный 2 6 3 3 2 4 2" xfId="13926"/>
    <cellStyle name="Обычный 2 6 3 3 2 4 2 2" xfId="30823"/>
    <cellStyle name="Обычный 2 6 3 3 2 4 3" xfId="22375"/>
    <cellStyle name="Обычный 2 6 3 3 2 5" xfId="9702"/>
    <cellStyle name="Обычный 2 6 3 3 2 5 2" xfId="26599"/>
    <cellStyle name="Обычный 2 6 3 3 2 6" xfId="18151"/>
    <cellStyle name="Обычный 2 6 3 3 3" xfId="1958"/>
    <cellStyle name="Обычный 2 6 3 3 3 2" xfId="6182"/>
    <cellStyle name="Обычный 2 6 3 3 3 2 2" xfId="14630"/>
    <cellStyle name="Обычный 2 6 3 3 3 2 2 2" xfId="31527"/>
    <cellStyle name="Обычный 2 6 3 3 3 2 3" xfId="23079"/>
    <cellStyle name="Обычный 2 6 3 3 3 3" xfId="10406"/>
    <cellStyle name="Обычный 2 6 3 3 3 3 2" xfId="27303"/>
    <cellStyle name="Обычный 2 6 3 3 3 4" xfId="18855"/>
    <cellStyle name="Обычный 2 6 3 3 4" xfId="3366"/>
    <cellStyle name="Обычный 2 6 3 3 4 2" xfId="7590"/>
    <cellStyle name="Обычный 2 6 3 3 4 2 2" xfId="16038"/>
    <cellStyle name="Обычный 2 6 3 3 4 2 2 2" xfId="32935"/>
    <cellStyle name="Обычный 2 6 3 3 4 2 3" xfId="24487"/>
    <cellStyle name="Обычный 2 6 3 3 4 3" xfId="11814"/>
    <cellStyle name="Обычный 2 6 3 3 4 3 2" xfId="28711"/>
    <cellStyle name="Обычный 2 6 3 3 4 4" xfId="20263"/>
    <cellStyle name="Обычный 2 6 3 3 5" xfId="4774"/>
    <cellStyle name="Обычный 2 6 3 3 5 2" xfId="13222"/>
    <cellStyle name="Обычный 2 6 3 3 5 2 2" xfId="30119"/>
    <cellStyle name="Обычный 2 6 3 3 5 3" xfId="21671"/>
    <cellStyle name="Обычный 2 6 3 3 6" xfId="8998"/>
    <cellStyle name="Обычный 2 6 3 3 6 2" xfId="25895"/>
    <cellStyle name="Обычный 2 6 3 3 7" xfId="17447"/>
    <cellStyle name="Обычный 2 6 3 3 8" xfId="34344"/>
    <cellStyle name="Обычный 2 6 3 4" xfId="902"/>
    <cellStyle name="Обычный 2 6 3 4 2" xfId="2310"/>
    <cellStyle name="Обычный 2 6 3 4 2 2" xfId="6534"/>
    <cellStyle name="Обычный 2 6 3 4 2 2 2" xfId="14982"/>
    <cellStyle name="Обычный 2 6 3 4 2 2 2 2" xfId="31879"/>
    <cellStyle name="Обычный 2 6 3 4 2 2 3" xfId="23431"/>
    <cellStyle name="Обычный 2 6 3 4 2 3" xfId="10758"/>
    <cellStyle name="Обычный 2 6 3 4 2 3 2" xfId="27655"/>
    <cellStyle name="Обычный 2 6 3 4 2 4" xfId="19207"/>
    <cellStyle name="Обычный 2 6 3 4 3" xfId="3718"/>
    <cellStyle name="Обычный 2 6 3 4 3 2" xfId="7942"/>
    <cellStyle name="Обычный 2 6 3 4 3 2 2" xfId="16390"/>
    <cellStyle name="Обычный 2 6 3 4 3 2 2 2" xfId="33287"/>
    <cellStyle name="Обычный 2 6 3 4 3 2 3" xfId="24839"/>
    <cellStyle name="Обычный 2 6 3 4 3 3" xfId="12166"/>
    <cellStyle name="Обычный 2 6 3 4 3 3 2" xfId="29063"/>
    <cellStyle name="Обычный 2 6 3 4 3 4" xfId="20615"/>
    <cellStyle name="Обычный 2 6 3 4 4" xfId="5126"/>
    <cellStyle name="Обычный 2 6 3 4 4 2" xfId="13574"/>
    <cellStyle name="Обычный 2 6 3 4 4 2 2" xfId="30471"/>
    <cellStyle name="Обычный 2 6 3 4 4 3" xfId="22023"/>
    <cellStyle name="Обычный 2 6 3 4 5" xfId="9350"/>
    <cellStyle name="Обычный 2 6 3 4 5 2" xfId="26247"/>
    <cellStyle name="Обычный 2 6 3 4 6" xfId="17799"/>
    <cellStyle name="Обычный 2 6 3 5" xfId="1606"/>
    <cellStyle name="Обычный 2 6 3 5 2" xfId="5830"/>
    <cellStyle name="Обычный 2 6 3 5 2 2" xfId="14278"/>
    <cellStyle name="Обычный 2 6 3 5 2 2 2" xfId="31175"/>
    <cellStyle name="Обычный 2 6 3 5 2 3" xfId="22727"/>
    <cellStyle name="Обычный 2 6 3 5 3" xfId="10054"/>
    <cellStyle name="Обычный 2 6 3 5 3 2" xfId="26951"/>
    <cellStyle name="Обычный 2 6 3 5 4" xfId="18503"/>
    <cellStyle name="Обычный 2 6 3 6" xfId="3014"/>
    <cellStyle name="Обычный 2 6 3 6 2" xfId="7238"/>
    <cellStyle name="Обычный 2 6 3 6 2 2" xfId="15686"/>
    <cellStyle name="Обычный 2 6 3 6 2 2 2" xfId="32583"/>
    <cellStyle name="Обычный 2 6 3 6 2 3" xfId="24135"/>
    <cellStyle name="Обычный 2 6 3 6 3" xfId="11462"/>
    <cellStyle name="Обычный 2 6 3 6 3 2" xfId="28359"/>
    <cellStyle name="Обычный 2 6 3 6 4" xfId="19911"/>
    <cellStyle name="Обычный 2 6 3 7" xfId="4422"/>
    <cellStyle name="Обычный 2 6 3 7 2" xfId="12870"/>
    <cellStyle name="Обычный 2 6 3 7 2 2" xfId="29767"/>
    <cellStyle name="Обычный 2 6 3 7 3" xfId="21319"/>
    <cellStyle name="Обычный 2 6 3 8" xfId="8646"/>
    <cellStyle name="Обычный 2 6 3 8 2" xfId="25543"/>
    <cellStyle name="Обычный 2 6 3 9" xfId="17095"/>
    <cellStyle name="Обычный 2 6 4" xfId="114"/>
    <cellStyle name="Обычный 2 6 4 2" xfId="525"/>
    <cellStyle name="Обычный 2 6 4 2 2" xfId="1256"/>
    <cellStyle name="Обычный 2 6 4 2 2 2" xfId="2664"/>
    <cellStyle name="Обычный 2 6 4 2 2 2 2" xfId="6888"/>
    <cellStyle name="Обычный 2 6 4 2 2 2 2 2" xfId="15336"/>
    <cellStyle name="Обычный 2 6 4 2 2 2 2 2 2" xfId="32233"/>
    <cellStyle name="Обычный 2 6 4 2 2 2 2 3" xfId="23785"/>
    <cellStyle name="Обычный 2 6 4 2 2 2 3" xfId="11112"/>
    <cellStyle name="Обычный 2 6 4 2 2 2 3 2" xfId="28009"/>
    <cellStyle name="Обычный 2 6 4 2 2 2 4" xfId="19561"/>
    <cellStyle name="Обычный 2 6 4 2 2 3" xfId="4072"/>
    <cellStyle name="Обычный 2 6 4 2 2 3 2" xfId="8296"/>
    <cellStyle name="Обычный 2 6 4 2 2 3 2 2" xfId="16744"/>
    <cellStyle name="Обычный 2 6 4 2 2 3 2 2 2" xfId="33641"/>
    <cellStyle name="Обычный 2 6 4 2 2 3 2 3" xfId="25193"/>
    <cellStyle name="Обычный 2 6 4 2 2 3 3" xfId="12520"/>
    <cellStyle name="Обычный 2 6 4 2 2 3 3 2" xfId="29417"/>
    <cellStyle name="Обычный 2 6 4 2 2 3 4" xfId="20969"/>
    <cellStyle name="Обычный 2 6 4 2 2 4" xfId="5480"/>
    <cellStyle name="Обычный 2 6 4 2 2 4 2" xfId="13928"/>
    <cellStyle name="Обычный 2 6 4 2 2 4 2 2" xfId="30825"/>
    <cellStyle name="Обычный 2 6 4 2 2 4 3" xfId="22377"/>
    <cellStyle name="Обычный 2 6 4 2 2 5" xfId="9704"/>
    <cellStyle name="Обычный 2 6 4 2 2 5 2" xfId="26601"/>
    <cellStyle name="Обычный 2 6 4 2 2 6" xfId="18153"/>
    <cellStyle name="Обычный 2 6 4 2 3" xfId="1960"/>
    <cellStyle name="Обычный 2 6 4 2 3 2" xfId="6184"/>
    <cellStyle name="Обычный 2 6 4 2 3 2 2" xfId="14632"/>
    <cellStyle name="Обычный 2 6 4 2 3 2 2 2" xfId="31529"/>
    <cellStyle name="Обычный 2 6 4 2 3 2 3" xfId="23081"/>
    <cellStyle name="Обычный 2 6 4 2 3 3" xfId="10408"/>
    <cellStyle name="Обычный 2 6 4 2 3 3 2" xfId="27305"/>
    <cellStyle name="Обычный 2 6 4 2 3 4" xfId="18857"/>
    <cellStyle name="Обычный 2 6 4 2 4" xfId="3368"/>
    <cellStyle name="Обычный 2 6 4 2 4 2" xfId="7592"/>
    <cellStyle name="Обычный 2 6 4 2 4 2 2" xfId="16040"/>
    <cellStyle name="Обычный 2 6 4 2 4 2 2 2" xfId="32937"/>
    <cellStyle name="Обычный 2 6 4 2 4 2 3" xfId="24489"/>
    <cellStyle name="Обычный 2 6 4 2 4 3" xfId="11816"/>
    <cellStyle name="Обычный 2 6 4 2 4 3 2" xfId="28713"/>
    <cellStyle name="Обычный 2 6 4 2 4 4" xfId="20265"/>
    <cellStyle name="Обычный 2 6 4 2 5" xfId="4776"/>
    <cellStyle name="Обычный 2 6 4 2 5 2" xfId="13224"/>
    <cellStyle name="Обычный 2 6 4 2 5 2 2" xfId="30121"/>
    <cellStyle name="Обычный 2 6 4 2 5 3" xfId="21673"/>
    <cellStyle name="Обычный 2 6 4 2 6" xfId="9000"/>
    <cellStyle name="Обычный 2 6 4 2 6 2" xfId="25897"/>
    <cellStyle name="Обычный 2 6 4 2 7" xfId="17449"/>
    <cellStyle name="Обычный 2 6 4 2 8" xfId="34346"/>
    <cellStyle name="Обычный 2 6 4 3" xfId="904"/>
    <cellStyle name="Обычный 2 6 4 3 2" xfId="2312"/>
    <cellStyle name="Обычный 2 6 4 3 2 2" xfId="6536"/>
    <cellStyle name="Обычный 2 6 4 3 2 2 2" xfId="14984"/>
    <cellStyle name="Обычный 2 6 4 3 2 2 2 2" xfId="31881"/>
    <cellStyle name="Обычный 2 6 4 3 2 2 3" xfId="23433"/>
    <cellStyle name="Обычный 2 6 4 3 2 3" xfId="10760"/>
    <cellStyle name="Обычный 2 6 4 3 2 3 2" xfId="27657"/>
    <cellStyle name="Обычный 2 6 4 3 2 4" xfId="19209"/>
    <cellStyle name="Обычный 2 6 4 3 3" xfId="3720"/>
    <cellStyle name="Обычный 2 6 4 3 3 2" xfId="7944"/>
    <cellStyle name="Обычный 2 6 4 3 3 2 2" xfId="16392"/>
    <cellStyle name="Обычный 2 6 4 3 3 2 2 2" xfId="33289"/>
    <cellStyle name="Обычный 2 6 4 3 3 2 3" xfId="24841"/>
    <cellStyle name="Обычный 2 6 4 3 3 3" xfId="12168"/>
    <cellStyle name="Обычный 2 6 4 3 3 3 2" xfId="29065"/>
    <cellStyle name="Обычный 2 6 4 3 3 4" xfId="20617"/>
    <cellStyle name="Обычный 2 6 4 3 4" xfId="5128"/>
    <cellStyle name="Обычный 2 6 4 3 4 2" xfId="13576"/>
    <cellStyle name="Обычный 2 6 4 3 4 2 2" xfId="30473"/>
    <cellStyle name="Обычный 2 6 4 3 4 3" xfId="22025"/>
    <cellStyle name="Обычный 2 6 4 3 5" xfId="9352"/>
    <cellStyle name="Обычный 2 6 4 3 5 2" xfId="26249"/>
    <cellStyle name="Обычный 2 6 4 3 6" xfId="17801"/>
    <cellStyle name="Обычный 2 6 4 4" xfId="1608"/>
    <cellStyle name="Обычный 2 6 4 4 2" xfId="5832"/>
    <cellStyle name="Обычный 2 6 4 4 2 2" xfId="14280"/>
    <cellStyle name="Обычный 2 6 4 4 2 2 2" xfId="31177"/>
    <cellStyle name="Обычный 2 6 4 4 2 3" xfId="22729"/>
    <cellStyle name="Обычный 2 6 4 4 3" xfId="10056"/>
    <cellStyle name="Обычный 2 6 4 4 3 2" xfId="26953"/>
    <cellStyle name="Обычный 2 6 4 4 4" xfId="18505"/>
    <cellStyle name="Обычный 2 6 4 5" xfId="3016"/>
    <cellStyle name="Обычный 2 6 4 5 2" xfId="7240"/>
    <cellStyle name="Обычный 2 6 4 5 2 2" xfId="15688"/>
    <cellStyle name="Обычный 2 6 4 5 2 2 2" xfId="32585"/>
    <cellStyle name="Обычный 2 6 4 5 2 3" xfId="24137"/>
    <cellStyle name="Обычный 2 6 4 5 3" xfId="11464"/>
    <cellStyle name="Обычный 2 6 4 5 3 2" xfId="28361"/>
    <cellStyle name="Обычный 2 6 4 5 4" xfId="19913"/>
    <cellStyle name="Обычный 2 6 4 6" xfId="4424"/>
    <cellStyle name="Обычный 2 6 4 6 2" xfId="12872"/>
    <cellStyle name="Обычный 2 6 4 6 2 2" xfId="29769"/>
    <cellStyle name="Обычный 2 6 4 6 3" xfId="21321"/>
    <cellStyle name="Обычный 2 6 4 7" xfId="8648"/>
    <cellStyle name="Обычный 2 6 4 7 2" xfId="25545"/>
    <cellStyle name="Обычный 2 6 4 8" xfId="17097"/>
    <cellStyle name="Обычный 2 6 4 9" xfId="33994"/>
    <cellStyle name="Обычный 2 6 5" xfId="518"/>
    <cellStyle name="Обычный 2 6 5 2" xfId="1249"/>
    <cellStyle name="Обычный 2 6 5 2 2" xfId="2657"/>
    <cellStyle name="Обычный 2 6 5 2 2 2" xfId="6881"/>
    <cellStyle name="Обычный 2 6 5 2 2 2 2" xfId="15329"/>
    <cellStyle name="Обычный 2 6 5 2 2 2 2 2" xfId="32226"/>
    <cellStyle name="Обычный 2 6 5 2 2 2 3" xfId="23778"/>
    <cellStyle name="Обычный 2 6 5 2 2 3" xfId="11105"/>
    <cellStyle name="Обычный 2 6 5 2 2 3 2" xfId="28002"/>
    <cellStyle name="Обычный 2 6 5 2 2 4" xfId="19554"/>
    <cellStyle name="Обычный 2 6 5 2 3" xfId="4065"/>
    <cellStyle name="Обычный 2 6 5 2 3 2" xfId="8289"/>
    <cellStyle name="Обычный 2 6 5 2 3 2 2" xfId="16737"/>
    <cellStyle name="Обычный 2 6 5 2 3 2 2 2" xfId="33634"/>
    <cellStyle name="Обычный 2 6 5 2 3 2 3" xfId="25186"/>
    <cellStyle name="Обычный 2 6 5 2 3 3" xfId="12513"/>
    <cellStyle name="Обычный 2 6 5 2 3 3 2" xfId="29410"/>
    <cellStyle name="Обычный 2 6 5 2 3 4" xfId="20962"/>
    <cellStyle name="Обычный 2 6 5 2 4" xfId="5473"/>
    <cellStyle name="Обычный 2 6 5 2 4 2" xfId="13921"/>
    <cellStyle name="Обычный 2 6 5 2 4 2 2" xfId="30818"/>
    <cellStyle name="Обычный 2 6 5 2 4 3" xfId="22370"/>
    <cellStyle name="Обычный 2 6 5 2 5" xfId="9697"/>
    <cellStyle name="Обычный 2 6 5 2 5 2" xfId="26594"/>
    <cellStyle name="Обычный 2 6 5 2 6" xfId="18146"/>
    <cellStyle name="Обычный 2 6 5 3" xfId="1953"/>
    <cellStyle name="Обычный 2 6 5 3 2" xfId="6177"/>
    <cellStyle name="Обычный 2 6 5 3 2 2" xfId="14625"/>
    <cellStyle name="Обычный 2 6 5 3 2 2 2" xfId="31522"/>
    <cellStyle name="Обычный 2 6 5 3 2 3" xfId="23074"/>
    <cellStyle name="Обычный 2 6 5 3 3" xfId="10401"/>
    <cellStyle name="Обычный 2 6 5 3 3 2" xfId="27298"/>
    <cellStyle name="Обычный 2 6 5 3 4" xfId="18850"/>
    <cellStyle name="Обычный 2 6 5 4" xfId="3361"/>
    <cellStyle name="Обычный 2 6 5 4 2" xfId="7585"/>
    <cellStyle name="Обычный 2 6 5 4 2 2" xfId="16033"/>
    <cellStyle name="Обычный 2 6 5 4 2 2 2" xfId="32930"/>
    <cellStyle name="Обычный 2 6 5 4 2 3" xfId="24482"/>
    <cellStyle name="Обычный 2 6 5 4 3" xfId="11809"/>
    <cellStyle name="Обычный 2 6 5 4 3 2" xfId="28706"/>
    <cellStyle name="Обычный 2 6 5 4 4" xfId="20258"/>
    <cellStyle name="Обычный 2 6 5 5" xfId="4769"/>
    <cellStyle name="Обычный 2 6 5 5 2" xfId="13217"/>
    <cellStyle name="Обычный 2 6 5 5 2 2" xfId="30114"/>
    <cellStyle name="Обычный 2 6 5 5 3" xfId="21666"/>
    <cellStyle name="Обычный 2 6 5 6" xfId="8993"/>
    <cellStyle name="Обычный 2 6 5 6 2" xfId="25890"/>
    <cellStyle name="Обычный 2 6 5 7" xfId="17442"/>
    <cellStyle name="Обычный 2 6 5 8" xfId="34339"/>
    <cellStyle name="Обычный 2 6 6" xfId="897"/>
    <cellStyle name="Обычный 2 6 6 2" xfId="2305"/>
    <cellStyle name="Обычный 2 6 6 2 2" xfId="6529"/>
    <cellStyle name="Обычный 2 6 6 2 2 2" xfId="14977"/>
    <cellStyle name="Обычный 2 6 6 2 2 2 2" xfId="31874"/>
    <cellStyle name="Обычный 2 6 6 2 2 3" xfId="23426"/>
    <cellStyle name="Обычный 2 6 6 2 3" xfId="10753"/>
    <cellStyle name="Обычный 2 6 6 2 3 2" xfId="27650"/>
    <cellStyle name="Обычный 2 6 6 2 4" xfId="19202"/>
    <cellStyle name="Обычный 2 6 6 3" xfId="3713"/>
    <cellStyle name="Обычный 2 6 6 3 2" xfId="7937"/>
    <cellStyle name="Обычный 2 6 6 3 2 2" xfId="16385"/>
    <cellStyle name="Обычный 2 6 6 3 2 2 2" xfId="33282"/>
    <cellStyle name="Обычный 2 6 6 3 2 3" xfId="24834"/>
    <cellStyle name="Обычный 2 6 6 3 3" xfId="12161"/>
    <cellStyle name="Обычный 2 6 6 3 3 2" xfId="29058"/>
    <cellStyle name="Обычный 2 6 6 3 4" xfId="20610"/>
    <cellStyle name="Обычный 2 6 6 4" xfId="5121"/>
    <cellStyle name="Обычный 2 6 6 4 2" xfId="13569"/>
    <cellStyle name="Обычный 2 6 6 4 2 2" xfId="30466"/>
    <cellStyle name="Обычный 2 6 6 4 3" xfId="22018"/>
    <cellStyle name="Обычный 2 6 6 5" xfId="9345"/>
    <cellStyle name="Обычный 2 6 6 5 2" xfId="26242"/>
    <cellStyle name="Обычный 2 6 6 6" xfId="17794"/>
    <cellStyle name="Обычный 2 6 7" xfId="1601"/>
    <cellStyle name="Обычный 2 6 7 2" xfId="5825"/>
    <cellStyle name="Обычный 2 6 7 2 2" xfId="14273"/>
    <cellStyle name="Обычный 2 6 7 2 2 2" xfId="31170"/>
    <cellStyle name="Обычный 2 6 7 2 3" xfId="22722"/>
    <cellStyle name="Обычный 2 6 7 3" xfId="10049"/>
    <cellStyle name="Обычный 2 6 7 3 2" xfId="26946"/>
    <cellStyle name="Обычный 2 6 7 4" xfId="18498"/>
    <cellStyle name="Обычный 2 6 8" xfId="3009"/>
    <cellStyle name="Обычный 2 6 8 2" xfId="7233"/>
    <cellStyle name="Обычный 2 6 8 2 2" xfId="15681"/>
    <cellStyle name="Обычный 2 6 8 2 2 2" xfId="32578"/>
    <cellStyle name="Обычный 2 6 8 2 3" xfId="24130"/>
    <cellStyle name="Обычный 2 6 8 3" xfId="11457"/>
    <cellStyle name="Обычный 2 6 8 3 2" xfId="28354"/>
    <cellStyle name="Обычный 2 6 8 4" xfId="19906"/>
    <cellStyle name="Обычный 2 6 9" xfId="4417"/>
    <cellStyle name="Обычный 2 6 9 2" xfId="12865"/>
    <cellStyle name="Обычный 2 6 9 2 2" xfId="29762"/>
    <cellStyle name="Обычный 2 6 9 3" xfId="21314"/>
    <cellStyle name="Обычный 2 7" xfId="115"/>
    <cellStyle name="Обычный 2 7 10" xfId="8649"/>
    <cellStyle name="Обычный 2 7 10 2" xfId="25546"/>
    <cellStyle name="Обычный 2 7 11" xfId="17098"/>
    <cellStyle name="Обычный 2 7 12" xfId="33995"/>
    <cellStyle name="Обычный 2 7 2" xfId="116"/>
    <cellStyle name="Обычный 2 7 2 10" xfId="17099"/>
    <cellStyle name="Обычный 2 7 2 11" xfId="33996"/>
    <cellStyle name="Обычный 2 7 2 2" xfId="117"/>
    <cellStyle name="Обычный 2 7 2 2 10" xfId="33997"/>
    <cellStyle name="Обычный 2 7 2 2 2" xfId="118"/>
    <cellStyle name="Обычный 2 7 2 2 2 2" xfId="529"/>
    <cellStyle name="Обычный 2 7 2 2 2 2 2" xfId="1260"/>
    <cellStyle name="Обычный 2 7 2 2 2 2 2 2" xfId="2668"/>
    <cellStyle name="Обычный 2 7 2 2 2 2 2 2 2" xfId="6892"/>
    <cellStyle name="Обычный 2 7 2 2 2 2 2 2 2 2" xfId="15340"/>
    <cellStyle name="Обычный 2 7 2 2 2 2 2 2 2 2 2" xfId="32237"/>
    <cellStyle name="Обычный 2 7 2 2 2 2 2 2 2 3" xfId="23789"/>
    <cellStyle name="Обычный 2 7 2 2 2 2 2 2 3" xfId="11116"/>
    <cellStyle name="Обычный 2 7 2 2 2 2 2 2 3 2" xfId="28013"/>
    <cellStyle name="Обычный 2 7 2 2 2 2 2 2 4" xfId="19565"/>
    <cellStyle name="Обычный 2 7 2 2 2 2 2 3" xfId="4076"/>
    <cellStyle name="Обычный 2 7 2 2 2 2 2 3 2" xfId="8300"/>
    <cellStyle name="Обычный 2 7 2 2 2 2 2 3 2 2" xfId="16748"/>
    <cellStyle name="Обычный 2 7 2 2 2 2 2 3 2 2 2" xfId="33645"/>
    <cellStyle name="Обычный 2 7 2 2 2 2 2 3 2 3" xfId="25197"/>
    <cellStyle name="Обычный 2 7 2 2 2 2 2 3 3" xfId="12524"/>
    <cellStyle name="Обычный 2 7 2 2 2 2 2 3 3 2" xfId="29421"/>
    <cellStyle name="Обычный 2 7 2 2 2 2 2 3 4" xfId="20973"/>
    <cellStyle name="Обычный 2 7 2 2 2 2 2 4" xfId="5484"/>
    <cellStyle name="Обычный 2 7 2 2 2 2 2 4 2" xfId="13932"/>
    <cellStyle name="Обычный 2 7 2 2 2 2 2 4 2 2" xfId="30829"/>
    <cellStyle name="Обычный 2 7 2 2 2 2 2 4 3" xfId="22381"/>
    <cellStyle name="Обычный 2 7 2 2 2 2 2 5" xfId="9708"/>
    <cellStyle name="Обычный 2 7 2 2 2 2 2 5 2" xfId="26605"/>
    <cellStyle name="Обычный 2 7 2 2 2 2 2 6" xfId="18157"/>
    <cellStyle name="Обычный 2 7 2 2 2 2 3" xfId="1964"/>
    <cellStyle name="Обычный 2 7 2 2 2 2 3 2" xfId="6188"/>
    <cellStyle name="Обычный 2 7 2 2 2 2 3 2 2" xfId="14636"/>
    <cellStyle name="Обычный 2 7 2 2 2 2 3 2 2 2" xfId="31533"/>
    <cellStyle name="Обычный 2 7 2 2 2 2 3 2 3" xfId="23085"/>
    <cellStyle name="Обычный 2 7 2 2 2 2 3 3" xfId="10412"/>
    <cellStyle name="Обычный 2 7 2 2 2 2 3 3 2" xfId="27309"/>
    <cellStyle name="Обычный 2 7 2 2 2 2 3 4" xfId="18861"/>
    <cellStyle name="Обычный 2 7 2 2 2 2 4" xfId="3372"/>
    <cellStyle name="Обычный 2 7 2 2 2 2 4 2" xfId="7596"/>
    <cellStyle name="Обычный 2 7 2 2 2 2 4 2 2" xfId="16044"/>
    <cellStyle name="Обычный 2 7 2 2 2 2 4 2 2 2" xfId="32941"/>
    <cellStyle name="Обычный 2 7 2 2 2 2 4 2 3" xfId="24493"/>
    <cellStyle name="Обычный 2 7 2 2 2 2 4 3" xfId="11820"/>
    <cellStyle name="Обычный 2 7 2 2 2 2 4 3 2" xfId="28717"/>
    <cellStyle name="Обычный 2 7 2 2 2 2 4 4" xfId="20269"/>
    <cellStyle name="Обычный 2 7 2 2 2 2 5" xfId="4780"/>
    <cellStyle name="Обычный 2 7 2 2 2 2 5 2" xfId="13228"/>
    <cellStyle name="Обычный 2 7 2 2 2 2 5 2 2" xfId="30125"/>
    <cellStyle name="Обычный 2 7 2 2 2 2 5 3" xfId="21677"/>
    <cellStyle name="Обычный 2 7 2 2 2 2 6" xfId="9004"/>
    <cellStyle name="Обычный 2 7 2 2 2 2 6 2" xfId="25901"/>
    <cellStyle name="Обычный 2 7 2 2 2 2 7" xfId="17453"/>
    <cellStyle name="Обычный 2 7 2 2 2 2 8" xfId="34350"/>
    <cellStyle name="Обычный 2 7 2 2 2 3" xfId="908"/>
    <cellStyle name="Обычный 2 7 2 2 2 3 2" xfId="2316"/>
    <cellStyle name="Обычный 2 7 2 2 2 3 2 2" xfId="6540"/>
    <cellStyle name="Обычный 2 7 2 2 2 3 2 2 2" xfId="14988"/>
    <cellStyle name="Обычный 2 7 2 2 2 3 2 2 2 2" xfId="31885"/>
    <cellStyle name="Обычный 2 7 2 2 2 3 2 2 3" xfId="23437"/>
    <cellStyle name="Обычный 2 7 2 2 2 3 2 3" xfId="10764"/>
    <cellStyle name="Обычный 2 7 2 2 2 3 2 3 2" xfId="27661"/>
    <cellStyle name="Обычный 2 7 2 2 2 3 2 4" xfId="19213"/>
    <cellStyle name="Обычный 2 7 2 2 2 3 3" xfId="3724"/>
    <cellStyle name="Обычный 2 7 2 2 2 3 3 2" xfId="7948"/>
    <cellStyle name="Обычный 2 7 2 2 2 3 3 2 2" xfId="16396"/>
    <cellStyle name="Обычный 2 7 2 2 2 3 3 2 2 2" xfId="33293"/>
    <cellStyle name="Обычный 2 7 2 2 2 3 3 2 3" xfId="24845"/>
    <cellStyle name="Обычный 2 7 2 2 2 3 3 3" xfId="12172"/>
    <cellStyle name="Обычный 2 7 2 2 2 3 3 3 2" xfId="29069"/>
    <cellStyle name="Обычный 2 7 2 2 2 3 3 4" xfId="20621"/>
    <cellStyle name="Обычный 2 7 2 2 2 3 4" xfId="5132"/>
    <cellStyle name="Обычный 2 7 2 2 2 3 4 2" xfId="13580"/>
    <cellStyle name="Обычный 2 7 2 2 2 3 4 2 2" xfId="30477"/>
    <cellStyle name="Обычный 2 7 2 2 2 3 4 3" xfId="22029"/>
    <cellStyle name="Обычный 2 7 2 2 2 3 5" xfId="9356"/>
    <cellStyle name="Обычный 2 7 2 2 2 3 5 2" xfId="26253"/>
    <cellStyle name="Обычный 2 7 2 2 2 3 6" xfId="17805"/>
    <cellStyle name="Обычный 2 7 2 2 2 4" xfId="1612"/>
    <cellStyle name="Обычный 2 7 2 2 2 4 2" xfId="5836"/>
    <cellStyle name="Обычный 2 7 2 2 2 4 2 2" xfId="14284"/>
    <cellStyle name="Обычный 2 7 2 2 2 4 2 2 2" xfId="31181"/>
    <cellStyle name="Обычный 2 7 2 2 2 4 2 3" xfId="22733"/>
    <cellStyle name="Обычный 2 7 2 2 2 4 3" xfId="10060"/>
    <cellStyle name="Обычный 2 7 2 2 2 4 3 2" xfId="26957"/>
    <cellStyle name="Обычный 2 7 2 2 2 4 4" xfId="18509"/>
    <cellStyle name="Обычный 2 7 2 2 2 5" xfId="3020"/>
    <cellStyle name="Обычный 2 7 2 2 2 5 2" xfId="7244"/>
    <cellStyle name="Обычный 2 7 2 2 2 5 2 2" xfId="15692"/>
    <cellStyle name="Обычный 2 7 2 2 2 5 2 2 2" xfId="32589"/>
    <cellStyle name="Обычный 2 7 2 2 2 5 2 3" xfId="24141"/>
    <cellStyle name="Обычный 2 7 2 2 2 5 3" xfId="11468"/>
    <cellStyle name="Обычный 2 7 2 2 2 5 3 2" xfId="28365"/>
    <cellStyle name="Обычный 2 7 2 2 2 5 4" xfId="19917"/>
    <cellStyle name="Обычный 2 7 2 2 2 6" xfId="4428"/>
    <cellStyle name="Обычный 2 7 2 2 2 6 2" xfId="12876"/>
    <cellStyle name="Обычный 2 7 2 2 2 6 2 2" xfId="29773"/>
    <cellStyle name="Обычный 2 7 2 2 2 6 3" xfId="21325"/>
    <cellStyle name="Обычный 2 7 2 2 2 7" xfId="8652"/>
    <cellStyle name="Обычный 2 7 2 2 2 7 2" xfId="25549"/>
    <cellStyle name="Обычный 2 7 2 2 2 8" xfId="17101"/>
    <cellStyle name="Обычный 2 7 2 2 2 9" xfId="33998"/>
    <cellStyle name="Обычный 2 7 2 2 3" xfId="528"/>
    <cellStyle name="Обычный 2 7 2 2 3 2" xfId="1259"/>
    <cellStyle name="Обычный 2 7 2 2 3 2 2" xfId="2667"/>
    <cellStyle name="Обычный 2 7 2 2 3 2 2 2" xfId="6891"/>
    <cellStyle name="Обычный 2 7 2 2 3 2 2 2 2" xfId="15339"/>
    <cellStyle name="Обычный 2 7 2 2 3 2 2 2 2 2" xfId="32236"/>
    <cellStyle name="Обычный 2 7 2 2 3 2 2 2 3" xfId="23788"/>
    <cellStyle name="Обычный 2 7 2 2 3 2 2 3" xfId="11115"/>
    <cellStyle name="Обычный 2 7 2 2 3 2 2 3 2" xfId="28012"/>
    <cellStyle name="Обычный 2 7 2 2 3 2 2 4" xfId="19564"/>
    <cellStyle name="Обычный 2 7 2 2 3 2 3" xfId="4075"/>
    <cellStyle name="Обычный 2 7 2 2 3 2 3 2" xfId="8299"/>
    <cellStyle name="Обычный 2 7 2 2 3 2 3 2 2" xfId="16747"/>
    <cellStyle name="Обычный 2 7 2 2 3 2 3 2 2 2" xfId="33644"/>
    <cellStyle name="Обычный 2 7 2 2 3 2 3 2 3" xfId="25196"/>
    <cellStyle name="Обычный 2 7 2 2 3 2 3 3" xfId="12523"/>
    <cellStyle name="Обычный 2 7 2 2 3 2 3 3 2" xfId="29420"/>
    <cellStyle name="Обычный 2 7 2 2 3 2 3 4" xfId="20972"/>
    <cellStyle name="Обычный 2 7 2 2 3 2 4" xfId="5483"/>
    <cellStyle name="Обычный 2 7 2 2 3 2 4 2" xfId="13931"/>
    <cellStyle name="Обычный 2 7 2 2 3 2 4 2 2" xfId="30828"/>
    <cellStyle name="Обычный 2 7 2 2 3 2 4 3" xfId="22380"/>
    <cellStyle name="Обычный 2 7 2 2 3 2 5" xfId="9707"/>
    <cellStyle name="Обычный 2 7 2 2 3 2 5 2" xfId="26604"/>
    <cellStyle name="Обычный 2 7 2 2 3 2 6" xfId="18156"/>
    <cellStyle name="Обычный 2 7 2 2 3 3" xfId="1963"/>
    <cellStyle name="Обычный 2 7 2 2 3 3 2" xfId="6187"/>
    <cellStyle name="Обычный 2 7 2 2 3 3 2 2" xfId="14635"/>
    <cellStyle name="Обычный 2 7 2 2 3 3 2 2 2" xfId="31532"/>
    <cellStyle name="Обычный 2 7 2 2 3 3 2 3" xfId="23084"/>
    <cellStyle name="Обычный 2 7 2 2 3 3 3" xfId="10411"/>
    <cellStyle name="Обычный 2 7 2 2 3 3 3 2" xfId="27308"/>
    <cellStyle name="Обычный 2 7 2 2 3 3 4" xfId="18860"/>
    <cellStyle name="Обычный 2 7 2 2 3 4" xfId="3371"/>
    <cellStyle name="Обычный 2 7 2 2 3 4 2" xfId="7595"/>
    <cellStyle name="Обычный 2 7 2 2 3 4 2 2" xfId="16043"/>
    <cellStyle name="Обычный 2 7 2 2 3 4 2 2 2" xfId="32940"/>
    <cellStyle name="Обычный 2 7 2 2 3 4 2 3" xfId="24492"/>
    <cellStyle name="Обычный 2 7 2 2 3 4 3" xfId="11819"/>
    <cellStyle name="Обычный 2 7 2 2 3 4 3 2" xfId="28716"/>
    <cellStyle name="Обычный 2 7 2 2 3 4 4" xfId="20268"/>
    <cellStyle name="Обычный 2 7 2 2 3 5" xfId="4779"/>
    <cellStyle name="Обычный 2 7 2 2 3 5 2" xfId="13227"/>
    <cellStyle name="Обычный 2 7 2 2 3 5 2 2" xfId="30124"/>
    <cellStyle name="Обычный 2 7 2 2 3 5 3" xfId="21676"/>
    <cellStyle name="Обычный 2 7 2 2 3 6" xfId="9003"/>
    <cellStyle name="Обычный 2 7 2 2 3 6 2" xfId="25900"/>
    <cellStyle name="Обычный 2 7 2 2 3 7" xfId="17452"/>
    <cellStyle name="Обычный 2 7 2 2 3 8" xfId="34349"/>
    <cellStyle name="Обычный 2 7 2 2 4" xfId="907"/>
    <cellStyle name="Обычный 2 7 2 2 4 2" xfId="2315"/>
    <cellStyle name="Обычный 2 7 2 2 4 2 2" xfId="6539"/>
    <cellStyle name="Обычный 2 7 2 2 4 2 2 2" xfId="14987"/>
    <cellStyle name="Обычный 2 7 2 2 4 2 2 2 2" xfId="31884"/>
    <cellStyle name="Обычный 2 7 2 2 4 2 2 3" xfId="23436"/>
    <cellStyle name="Обычный 2 7 2 2 4 2 3" xfId="10763"/>
    <cellStyle name="Обычный 2 7 2 2 4 2 3 2" xfId="27660"/>
    <cellStyle name="Обычный 2 7 2 2 4 2 4" xfId="19212"/>
    <cellStyle name="Обычный 2 7 2 2 4 3" xfId="3723"/>
    <cellStyle name="Обычный 2 7 2 2 4 3 2" xfId="7947"/>
    <cellStyle name="Обычный 2 7 2 2 4 3 2 2" xfId="16395"/>
    <cellStyle name="Обычный 2 7 2 2 4 3 2 2 2" xfId="33292"/>
    <cellStyle name="Обычный 2 7 2 2 4 3 2 3" xfId="24844"/>
    <cellStyle name="Обычный 2 7 2 2 4 3 3" xfId="12171"/>
    <cellStyle name="Обычный 2 7 2 2 4 3 3 2" xfId="29068"/>
    <cellStyle name="Обычный 2 7 2 2 4 3 4" xfId="20620"/>
    <cellStyle name="Обычный 2 7 2 2 4 4" xfId="5131"/>
    <cellStyle name="Обычный 2 7 2 2 4 4 2" xfId="13579"/>
    <cellStyle name="Обычный 2 7 2 2 4 4 2 2" xfId="30476"/>
    <cellStyle name="Обычный 2 7 2 2 4 4 3" xfId="22028"/>
    <cellStyle name="Обычный 2 7 2 2 4 5" xfId="9355"/>
    <cellStyle name="Обычный 2 7 2 2 4 5 2" xfId="26252"/>
    <cellStyle name="Обычный 2 7 2 2 4 6" xfId="17804"/>
    <cellStyle name="Обычный 2 7 2 2 5" xfId="1611"/>
    <cellStyle name="Обычный 2 7 2 2 5 2" xfId="5835"/>
    <cellStyle name="Обычный 2 7 2 2 5 2 2" xfId="14283"/>
    <cellStyle name="Обычный 2 7 2 2 5 2 2 2" xfId="31180"/>
    <cellStyle name="Обычный 2 7 2 2 5 2 3" xfId="22732"/>
    <cellStyle name="Обычный 2 7 2 2 5 3" xfId="10059"/>
    <cellStyle name="Обычный 2 7 2 2 5 3 2" xfId="26956"/>
    <cellStyle name="Обычный 2 7 2 2 5 4" xfId="18508"/>
    <cellStyle name="Обычный 2 7 2 2 6" xfId="3019"/>
    <cellStyle name="Обычный 2 7 2 2 6 2" xfId="7243"/>
    <cellStyle name="Обычный 2 7 2 2 6 2 2" xfId="15691"/>
    <cellStyle name="Обычный 2 7 2 2 6 2 2 2" xfId="32588"/>
    <cellStyle name="Обычный 2 7 2 2 6 2 3" xfId="24140"/>
    <cellStyle name="Обычный 2 7 2 2 6 3" xfId="11467"/>
    <cellStyle name="Обычный 2 7 2 2 6 3 2" xfId="28364"/>
    <cellStyle name="Обычный 2 7 2 2 6 4" xfId="19916"/>
    <cellStyle name="Обычный 2 7 2 2 7" xfId="4427"/>
    <cellStyle name="Обычный 2 7 2 2 7 2" xfId="12875"/>
    <cellStyle name="Обычный 2 7 2 2 7 2 2" xfId="29772"/>
    <cellStyle name="Обычный 2 7 2 2 7 3" xfId="21324"/>
    <cellStyle name="Обычный 2 7 2 2 8" xfId="8651"/>
    <cellStyle name="Обычный 2 7 2 2 8 2" xfId="25548"/>
    <cellStyle name="Обычный 2 7 2 2 9" xfId="17100"/>
    <cellStyle name="Обычный 2 7 2 3" xfId="119"/>
    <cellStyle name="Обычный 2 7 2 3 2" xfId="530"/>
    <cellStyle name="Обычный 2 7 2 3 2 2" xfId="1261"/>
    <cellStyle name="Обычный 2 7 2 3 2 2 2" xfId="2669"/>
    <cellStyle name="Обычный 2 7 2 3 2 2 2 2" xfId="6893"/>
    <cellStyle name="Обычный 2 7 2 3 2 2 2 2 2" xfId="15341"/>
    <cellStyle name="Обычный 2 7 2 3 2 2 2 2 2 2" xfId="32238"/>
    <cellStyle name="Обычный 2 7 2 3 2 2 2 2 3" xfId="23790"/>
    <cellStyle name="Обычный 2 7 2 3 2 2 2 3" xfId="11117"/>
    <cellStyle name="Обычный 2 7 2 3 2 2 2 3 2" xfId="28014"/>
    <cellStyle name="Обычный 2 7 2 3 2 2 2 4" xfId="19566"/>
    <cellStyle name="Обычный 2 7 2 3 2 2 3" xfId="4077"/>
    <cellStyle name="Обычный 2 7 2 3 2 2 3 2" xfId="8301"/>
    <cellStyle name="Обычный 2 7 2 3 2 2 3 2 2" xfId="16749"/>
    <cellStyle name="Обычный 2 7 2 3 2 2 3 2 2 2" xfId="33646"/>
    <cellStyle name="Обычный 2 7 2 3 2 2 3 2 3" xfId="25198"/>
    <cellStyle name="Обычный 2 7 2 3 2 2 3 3" xfId="12525"/>
    <cellStyle name="Обычный 2 7 2 3 2 2 3 3 2" xfId="29422"/>
    <cellStyle name="Обычный 2 7 2 3 2 2 3 4" xfId="20974"/>
    <cellStyle name="Обычный 2 7 2 3 2 2 4" xfId="5485"/>
    <cellStyle name="Обычный 2 7 2 3 2 2 4 2" xfId="13933"/>
    <cellStyle name="Обычный 2 7 2 3 2 2 4 2 2" xfId="30830"/>
    <cellStyle name="Обычный 2 7 2 3 2 2 4 3" xfId="22382"/>
    <cellStyle name="Обычный 2 7 2 3 2 2 5" xfId="9709"/>
    <cellStyle name="Обычный 2 7 2 3 2 2 5 2" xfId="26606"/>
    <cellStyle name="Обычный 2 7 2 3 2 2 6" xfId="18158"/>
    <cellStyle name="Обычный 2 7 2 3 2 3" xfId="1965"/>
    <cellStyle name="Обычный 2 7 2 3 2 3 2" xfId="6189"/>
    <cellStyle name="Обычный 2 7 2 3 2 3 2 2" xfId="14637"/>
    <cellStyle name="Обычный 2 7 2 3 2 3 2 2 2" xfId="31534"/>
    <cellStyle name="Обычный 2 7 2 3 2 3 2 3" xfId="23086"/>
    <cellStyle name="Обычный 2 7 2 3 2 3 3" xfId="10413"/>
    <cellStyle name="Обычный 2 7 2 3 2 3 3 2" xfId="27310"/>
    <cellStyle name="Обычный 2 7 2 3 2 3 4" xfId="18862"/>
    <cellStyle name="Обычный 2 7 2 3 2 4" xfId="3373"/>
    <cellStyle name="Обычный 2 7 2 3 2 4 2" xfId="7597"/>
    <cellStyle name="Обычный 2 7 2 3 2 4 2 2" xfId="16045"/>
    <cellStyle name="Обычный 2 7 2 3 2 4 2 2 2" xfId="32942"/>
    <cellStyle name="Обычный 2 7 2 3 2 4 2 3" xfId="24494"/>
    <cellStyle name="Обычный 2 7 2 3 2 4 3" xfId="11821"/>
    <cellStyle name="Обычный 2 7 2 3 2 4 3 2" xfId="28718"/>
    <cellStyle name="Обычный 2 7 2 3 2 4 4" xfId="20270"/>
    <cellStyle name="Обычный 2 7 2 3 2 5" xfId="4781"/>
    <cellStyle name="Обычный 2 7 2 3 2 5 2" xfId="13229"/>
    <cellStyle name="Обычный 2 7 2 3 2 5 2 2" xfId="30126"/>
    <cellStyle name="Обычный 2 7 2 3 2 5 3" xfId="21678"/>
    <cellStyle name="Обычный 2 7 2 3 2 6" xfId="9005"/>
    <cellStyle name="Обычный 2 7 2 3 2 6 2" xfId="25902"/>
    <cellStyle name="Обычный 2 7 2 3 2 7" xfId="17454"/>
    <cellStyle name="Обычный 2 7 2 3 2 8" xfId="34351"/>
    <cellStyle name="Обычный 2 7 2 3 3" xfId="909"/>
    <cellStyle name="Обычный 2 7 2 3 3 2" xfId="2317"/>
    <cellStyle name="Обычный 2 7 2 3 3 2 2" xfId="6541"/>
    <cellStyle name="Обычный 2 7 2 3 3 2 2 2" xfId="14989"/>
    <cellStyle name="Обычный 2 7 2 3 3 2 2 2 2" xfId="31886"/>
    <cellStyle name="Обычный 2 7 2 3 3 2 2 3" xfId="23438"/>
    <cellStyle name="Обычный 2 7 2 3 3 2 3" xfId="10765"/>
    <cellStyle name="Обычный 2 7 2 3 3 2 3 2" xfId="27662"/>
    <cellStyle name="Обычный 2 7 2 3 3 2 4" xfId="19214"/>
    <cellStyle name="Обычный 2 7 2 3 3 3" xfId="3725"/>
    <cellStyle name="Обычный 2 7 2 3 3 3 2" xfId="7949"/>
    <cellStyle name="Обычный 2 7 2 3 3 3 2 2" xfId="16397"/>
    <cellStyle name="Обычный 2 7 2 3 3 3 2 2 2" xfId="33294"/>
    <cellStyle name="Обычный 2 7 2 3 3 3 2 3" xfId="24846"/>
    <cellStyle name="Обычный 2 7 2 3 3 3 3" xfId="12173"/>
    <cellStyle name="Обычный 2 7 2 3 3 3 3 2" xfId="29070"/>
    <cellStyle name="Обычный 2 7 2 3 3 3 4" xfId="20622"/>
    <cellStyle name="Обычный 2 7 2 3 3 4" xfId="5133"/>
    <cellStyle name="Обычный 2 7 2 3 3 4 2" xfId="13581"/>
    <cellStyle name="Обычный 2 7 2 3 3 4 2 2" xfId="30478"/>
    <cellStyle name="Обычный 2 7 2 3 3 4 3" xfId="22030"/>
    <cellStyle name="Обычный 2 7 2 3 3 5" xfId="9357"/>
    <cellStyle name="Обычный 2 7 2 3 3 5 2" xfId="26254"/>
    <cellStyle name="Обычный 2 7 2 3 3 6" xfId="17806"/>
    <cellStyle name="Обычный 2 7 2 3 4" xfId="1613"/>
    <cellStyle name="Обычный 2 7 2 3 4 2" xfId="5837"/>
    <cellStyle name="Обычный 2 7 2 3 4 2 2" xfId="14285"/>
    <cellStyle name="Обычный 2 7 2 3 4 2 2 2" xfId="31182"/>
    <cellStyle name="Обычный 2 7 2 3 4 2 3" xfId="22734"/>
    <cellStyle name="Обычный 2 7 2 3 4 3" xfId="10061"/>
    <cellStyle name="Обычный 2 7 2 3 4 3 2" xfId="26958"/>
    <cellStyle name="Обычный 2 7 2 3 4 4" xfId="18510"/>
    <cellStyle name="Обычный 2 7 2 3 5" xfId="3021"/>
    <cellStyle name="Обычный 2 7 2 3 5 2" xfId="7245"/>
    <cellStyle name="Обычный 2 7 2 3 5 2 2" xfId="15693"/>
    <cellStyle name="Обычный 2 7 2 3 5 2 2 2" xfId="32590"/>
    <cellStyle name="Обычный 2 7 2 3 5 2 3" xfId="24142"/>
    <cellStyle name="Обычный 2 7 2 3 5 3" xfId="11469"/>
    <cellStyle name="Обычный 2 7 2 3 5 3 2" xfId="28366"/>
    <cellStyle name="Обычный 2 7 2 3 5 4" xfId="19918"/>
    <cellStyle name="Обычный 2 7 2 3 6" xfId="4429"/>
    <cellStyle name="Обычный 2 7 2 3 6 2" xfId="12877"/>
    <cellStyle name="Обычный 2 7 2 3 6 2 2" xfId="29774"/>
    <cellStyle name="Обычный 2 7 2 3 6 3" xfId="21326"/>
    <cellStyle name="Обычный 2 7 2 3 7" xfId="8653"/>
    <cellStyle name="Обычный 2 7 2 3 7 2" xfId="25550"/>
    <cellStyle name="Обычный 2 7 2 3 8" xfId="17102"/>
    <cellStyle name="Обычный 2 7 2 3 9" xfId="33999"/>
    <cellStyle name="Обычный 2 7 2 4" xfId="527"/>
    <cellStyle name="Обычный 2 7 2 4 2" xfId="1258"/>
    <cellStyle name="Обычный 2 7 2 4 2 2" xfId="2666"/>
    <cellStyle name="Обычный 2 7 2 4 2 2 2" xfId="6890"/>
    <cellStyle name="Обычный 2 7 2 4 2 2 2 2" xfId="15338"/>
    <cellStyle name="Обычный 2 7 2 4 2 2 2 2 2" xfId="32235"/>
    <cellStyle name="Обычный 2 7 2 4 2 2 2 3" xfId="23787"/>
    <cellStyle name="Обычный 2 7 2 4 2 2 3" xfId="11114"/>
    <cellStyle name="Обычный 2 7 2 4 2 2 3 2" xfId="28011"/>
    <cellStyle name="Обычный 2 7 2 4 2 2 4" xfId="19563"/>
    <cellStyle name="Обычный 2 7 2 4 2 3" xfId="4074"/>
    <cellStyle name="Обычный 2 7 2 4 2 3 2" xfId="8298"/>
    <cellStyle name="Обычный 2 7 2 4 2 3 2 2" xfId="16746"/>
    <cellStyle name="Обычный 2 7 2 4 2 3 2 2 2" xfId="33643"/>
    <cellStyle name="Обычный 2 7 2 4 2 3 2 3" xfId="25195"/>
    <cellStyle name="Обычный 2 7 2 4 2 3 3" xfId="12522"/>
    <cellStyle name="Обычный 2 7 2 4 2 3 3 2" xfId="29419"/>
    <cellStyle name="Обычный 2 7 2 4 2 3 4" xfId="20971"/>
    <cellStyle name="Обычный 2 7 2 4 2 4" xfId="5482"/>
    <cellStyle name="Обычный 2 7 2 4 2 4 2" xfId="13930"/>
    <cellStyle name="Обычный 2 7 2 4 2 4 2 2" xfId="30827"/>
    <cellStyle name="Обычный 2 7 2 4 2 4 3" xfId="22379"/>
    <cellStyle name="Обычный 2 7 2 4 2 5" xfId="9706"/>
    <cellStyle name="Обычный 2 7 2 4 2 5 2" xfId="26603"/>
    <cellStyle name="Обычный 2 7 2 4 2 6" xfId="18155"/>
    <cellStyle name="Обычный 2 7 2 4 3" xfId="1962"/>
    <cellStyle name="Обычный 2 7 2 4 3 2" xfId="6186"/>
    <cellStyle name="Обычный 2 7 2 4 3 2 2" xfId="14634"/>
    <cellStyle name="Обычный 2 7 2 4 3 2 2 2" xfId="31531"/>
    <cellStyle name="Обычный 2 7 2 4 3 2 3" xfId="23083"/>
    <cellStyle name="Обычный 2 7 2 4 3 3" xfId="10410"/>
    <cellStyle name="Обычный 2 7 2 4 3 3 2" xfId="27307"/>
    <cellStyle name="Обычный 2 7 2 4 3 4" xfId="18859"/>
    <cellStyle name="Обычный 2 7 2 4 4" xfId="3370"/>
    <cellStyle name="Обычный 2 7 2 4 4 2" xfId="7594"/>
    <cellStyle name="Обычный 2 7 2 4 4 2 2" xfId="16042"/>
    <cellStyle name="Обычный 2 7 2 4 4 2 2 2" xfId="32939"/>
    <cellStyle name="Обычный 2 7 2 4 4 2 3" xfId="24491"/>
    <cellStyle name="Обычный 2 7 2 4 4 3" xfId="11818"/>
    <cellStyle name="Обычный 2 7 2 4 4 3 2" xfId="28715"/>
    <cellStyle name="Обычный 2 7 2 4 4 4" xfId="20267"/>
    <cellStyle name="Обычный 2 7 2 4 5" xfId="4778"/>
    <cellStyle name="Обычный 2 7 2 4 5 2" xfId="13226"/>
    <cellStyle name="Обычный 2 7 2 4 5 2 2" xfId="30123"/>
    <cellStyle name="Обычный 2 7 2 4 5 3" xfId="21675"/>
    <cellStyle name="Обычный 2 7 2 4 6" xfId="9002"/>
    <cellStyle name="Обычный 2 7 2 4 6 2" xfId="25899"/>
    <cellStyle name="Обычный 2 7 2 4 7" xfId="17451"/>
    <cellStyle name="Обычный 2 7 2 4 8" xfId="34348"/>
    <cellStyle name="Обычный 2 7 2 5" xfId="906"/>
    <cellStyle name="Обычный 2 7 2 5 2" xfId="2314"/>
    <cellStyle name="Обычный 2 7 2 5 2 2" xfId="6538"/>
    <cellStyle name="Обычный 2 7 2 5 2 2 2" xfId="14986"/>
    <cellStyle name="Обычный 2 7 2 5 2 2 2 2" xfId="31883"/>
    <cellStyle name="Обычный 2 7 2 5 2 2 3" xfId="23435"/>
    <cellStyle name="Обычный 2 7 2 5 2 3" xfId="10762"/>
    <cellStyle name="Обычный 2 7 2 5 2 3 2" xfId="27659"/>
    <cellStyle name="Обычный 2 7 2 5 2 4" xfId="19211"/>
    <cellStyle name="Обычный 2 7 2 5 3" xfId="3722"/>
    <cellStyle name="Обычный 2 7 2 5 3 2" xfId="7946"/>
    <cellStyle name="Обычный 2 7 2 5 3 2 2" xfId="16394"/>
    <cellStyle name="Обычный 2 7 2 5 3 2 2 2" xfId="33291"/>
    <cellStyle name="Обычный 2 7 2 5 3 2 3" xfId="24843"/>
    <cellStyle name="Обычный 2 7 2 5 3 3" xfId="12170"/>
    <cellStyle name="Обычный 2 7 2 5 3 3 2" xfId="29067"/>
    <cellStyle name="Обычный 2 7 2 5 3 4" xfId="20619"/>
    <cellStyle name="Обычный 2 7 2 5 4" xfId="5130"/>
    <cellStyle name="Обычный 2 7 2 5 4 2" xfId="13578"/>
    <cellStyle name="Обычный 2 7 2 5 4 2 2" xfId="30475"/>
    <cellStyle name="Обычный 2 7 2 5 4 3" xfId="22027"/>
    <cellStyle name="Обычный 2 7 2 5 5" xfId="9354"/>
    <cellStyle name="Обычный 2 7 2 5 5 2" xfId="26251"/>
    <cellStyle name="Обычный 2 7 2 5 6" xfId="17803"/>
    <cellStyle name="Обычный 2 7 2 6" xfId="1610"/>
    <cellStyle name="Обычный 2 7 2 6 2" xfId="5834"/>
    <cellStyle name="Обычный 2 7 2 6 2 2" xfId="14282"/>
    <cellStyle name="Обычный 2 7 2 6 2 2 2" xfId="31179"/>
    <cellStyle name="Обычный 2 7 2 6 2 3" xfId="22731"/>
    <cellStyle name="Обычный 2 7 2 6 3" xfId="10058"/>
    <cellStyle name="Обычный 2 7 2 6 3 2" xfId="26955"/>
    <cellStyle name="Обычный 2 7 2 6 4" xfId="18507"/>
    <cellStyle name="Обычный 2 7 2 7" xfId="3018"/>
    <cellStyle name="Обычный 2 7 2 7 2" xfId="7242"/>
    <cellStyle name="Обычный 2 7 2 7 2 2" xfId="15690"/>
    <cellStyle name="Обычный 2 7 2 7 2 2 2" xfId="32587"/>
    <cellStyle name="Обычный 2 7 2 7 2 3" xfId="24139"/>
    <cellStyle name="Обычный 2 7 2 7 3" xfId="11466"/>
    <cellStyle name="Обычный 2 7 2 7 3 2" xfId="28363"/>
    <cellStyle name="Обычный 2 7 2 7 4" xfId="19915"/>
    <cellStyle name="Обычный 2 7 2 8" xfId="4426"/>
    <cellStyle name="Обычный 2 7 2 8 2" xfId="12874"/>
    <cellStyle name="Обычный 2 7 2 8 2 2" xfId="29771"/>
    <cellStyle name="Обычный 2 7 2 8 3" xfId="21323"/>
    <cellStyle name="Обычный 2 7 2 9" xfId="8650"/>
    <cellStyle name="Обычный 2 7 2 9 2" xfId="25547"/>
    <cellStyle name="Обычный 2 7 3" xfId="120"/>
    <cellStyle name="Обычный 2 7 3 10" xfId="34000"/>
    <cellStyle name="Обычный 2 7 3 2" xfId="121"/>
    <cellStyle name="Обычный 2 7 3 2 2" xfId="532"/>
    <cellStyle name="Обычный 2 7 3 2 2 2" xfId="1263"/>
    <cellStyle name="Обычный 2 7 3 2 2 2 2" xfId="2671"/>
    <cellStyle name="Обычный 2 7 3 2 2 2 2 2" xfId="6895"/>
    <cellStyle name="Обычный 2 7 3 2 2 2 2 2 2" xfId="15343"/>
    <cellStyle name="Обычный 2 7 3 2 2 2 2 2 2 2" xfId="32240"/>
    <cellStyle name="Обычный 2 7 3 2 2 2 2 2 3" xfId="23792"/>
    <cellStyle name="Обычный 2 7 3 2 2 2 2 3" xfId="11119"/>
    <cellStyle name="Обычный 2 7 3 2 2 2 2 3 2" xfId="28016"/>
    <cellStyle name="Обычный 2 7 3 2 2 2 2 4" xfId="19568"/>
    <cellStyle name="Обычный 2 7 3 2 2 2 3" xfId="4079"/>
    <cellStyle name="Обычный 2 7 3 2 2 2 3 2" xfId="8303"/>
    <cellStyle name="Обычный 2 7 3 2 2 2 3 2 2" xfId="16751"/>
    <cellStyle name="Обычный 2 7 3 2 2 2 3 2 2 2" xfId="33648"/>
    <cellStyle name="Обычный 2 7 3 2 2 2 3 2 3" xfId="25200"/>
    <cellStyle name="Обычный 2 7 3 2 2 2 3 3" xfId="12527"/>
    <cellStyle name="Обычный 2 7 3 2 2 2 3 3 2" xfId="29424"/>
    <cellStyle name="Обычный 2 7 3 2 2 2 3 4" xfId="20976"/>
    <cellStyle name="Обычный 2 7 3 2 2 2 4" xfId="5487"/>
    <cellStyle name="Обычный 2 7 3 2 2 2 4 2" xfId="13935"/>
    <cellStyle name="Обычный 2 7 3 2 2 2 4 2 2" xfId="30832"/>
    <cellStyle name="Обычный 2 7 3 2 2 2 4 3" xfId="22384"/>
    <cellStyle name="Обычный 2 7 3 2 2 2 5" xfId="9711"/>
    <cellStyle name="Обычный 2 7 3 2 2 2 5 2" xfId="26608"/>
    <cellStyle name="Обычный 2 7 3 2 2 2 6" xfId="18160"/>
    <cellStyle name="Обычный 2 7 3 2 2 3" xfId="1967"/>
    <cellStyle name="Обычный 2 7 3 2 2 3 2" xfId="6191"/>
    <cellStyle name="Обычный 2 7 3 2 2 3 2 2" xfId="14639"/>
    <cellStyle name="Обычный 2 7 3 2 2 3 2 2 2" xfId="31536"/>
    <cellStyle name="Обычный 2 7 3 2 2 3 2 3" xfId="23088"/>
    <cellStyle name="Обычный 2 7 3 2 2 3 3" xfId="10415"/>
    <cellStyle name="Обычный 2 7 3 2 2 3 3 2" xfId="27312"/>
    <cellStyle name="Обычный 2 7 3 2 2 3 4" xfId="18864"/>
    <cellStyle name="Обычный 2 7 3 2 2 4" xfId="3375"/>
    <cellStyle name="Обычный 2 7 3 2 2 4 2" xfId="7599"/>
    <cellStyle name="Обычный 2 7 3 2 2 4 2 2" xfId="16047"/>
    <cellStyle name="Обычный 2 7 3 2 2 4 2 2 2" xfId="32944"/>
    <cellStyle name="Обычный 2 7 3 2 2 4 2 3" xfId="24496"/>
    <cellStyle name="Обычный 2 7 3 2 2 4 3" xfId="11823"/>
    <cellStyle name="Обычный 2 7 3 2 2 4 3 2" xfId="28720"/>
    <cellStyle name="Обычный 2 7 3 2 2 4 4" xfId="20272"/>
    <cellStyle name="Обычный 2 7 3 2 2 5" xfId="4783"/>
    <cellStyle name="Обычный 2 7 3 2 2 5 2" xfId="13231"/>
    <cellStyle name="Обычный 2 7 3 2 2 5 2 2" xfId="30128"/>
    <cellStyle name="Обычный 2 7 3 2 2 5 3" xfId="21680"/>
    <cellStyle name="Обычный 2 7 3 2 2 6" xfId="9007"/>
    <cellStyle name="Обычный 2 7 3 2 2 6 2" xfId="25904"/>
    <cellStyle name="Обычный 2 7 3 2 2 7" xfId="17456"/>
    <cellStyle name="Обычный 2 7 3 2 2 8" xfId="34353"/>
    <cellStyle name="Обычный 2 7 3 2 3" xfId="911"/>
    <cellStyle name="Обычный 2 7 3 2 3 2" xfId="2319"/>
    <cellStyle name="Обычный 2 7 3 2 3 2 2" xfId="6543"/>
    <cellStyle name="Обычный 2 7 3 2 3 2 2 2" xfId="14991"/>
    <cellStyle name="Обычный 2 7 3 2 3 2 2 2 2" xfId="31888"/>
    <cellStyle name="Обычный 2 7 3 2 3 2 2 3" xfId="23440"/>
    <cellStyle name="Обычный 2 7 3 2 3 2 3" xfId="10767"/>
    <cellStyle name="Обычный 2 7 3 2 3 2 3 2" xfId="27664"/>
    <cellStyle name="Обычный 2 7 3 2 3 2 4" xfId="19216"/>
    <cellStyle name="Обычный 2 7 3 2 3 3" xfId="3727"/>
    <cellStyle name="Обычный 2 7 3 2 3 3 2" xfId="7951"/>
    <cellStyle name="Обычный 2 7 3 2 3 3 2 2" xfId="16399"/>
    <cellStyle name="Обычный 2 7 3 2 3 3 2 2 2" xfId="33296"/>
    <cellStyle name="Обычный 2 7 3 2 3 3 2 3" xfId="24848"/>
    <cellStyle name="Обычный 2 7 3 2 3 3 3" xfId="12175"/>
    <cellStyle name="Обычный 2 7 3 2 3 3 3 2" xfId="29072"/>
    <cellStyle name="Обычный 2 7 3 2 3 3 4" xfId="20624"/>
    <cellStyle name="Обычный 2 7 3 2 3 4" xfId="5135"/>
    <cellStyle name="Обычный 2 7 3 2 3 4 2" xfId="13583"/>
    <cellStyle name="Обычный 2 7 3 2 3 4 2 2" xfId="30480"/>
    <cellStyle name="Обычный 2 7 3 2 3 4 3" xfId="22032"/>
    <cellStyle name="Обычный 2 7 3 2 3 5" xfId="9359"/>
    <cellStyle name="Обычный 2 7 3 2 3 5 2" xfId="26256"/>
    <cellStyle name="Обычный 2 7 3 2 3 6" xfId="17808"/>
    <cellStyle name="Обычный 2 7 3 2 4" xfId="1615"/>
    <cellStyle name="Обычный 2 7 3 2 4 2" xfId="5839"/>
    <cellStyle name="Обычный 2 7 3 2 4 2 2" xfId="14287"/>
    <cellStyle name="Обычный 2 7 3 2 4 2 2 2" xfId="31184"/>
    <cellStyle name="Обычный 2 7 3 2 4 2 3" xfId="22736"/>
    <cellStyle name="Обычный 2 7 3 2 4 3" xfId="10063"/>
    <cellStyle name="Обычный 2 7 3 2 4 3 2" xfId="26960"/>
    <cellStyle name="Обычный 2 7 3 2 4 4" xfId="18512"/>
    <cellStyle name="Обычный 2 7 3 2 5" xfId="3023"/>
    <cellStyle name="Обычный 2 7 3 2 5 2" xfId="7247"/>
    <cellStyle name="Обычный 2 7 3 2 5 2 2" xfId="15695"/>
    <cellStyle name="Обычный 2 7 3 2 5 2 2 2" xfId="32592"/>
    <cellStyle name="Обычный 2 7 3 2 5 2 3" xfId="24144"/>
    <cellStyle name="Обычный 2 7 3 2 5 3" xfId="11471"/>
    <cellStyle name="Обычный 2 7 3 2 5 3 2" xfId="28368"/>
    <cellStyle name="Обычный 2 7 3 2 5 4" xfId="19920"/>
    <cellStyle name="Обычный 2 7 3 2 6" xfId="4431"/>
    <cellStyle name="Обычный 2 7 3 2 6 2" xfId="12879"/>
    <cellStyle name="Обычный 2 7 3 2 6 2 2" xfId="29776"/>
    <cellStyle name="Обычный 2 7 3 2 6 3" xfId="21328"/>
    <cellStyle name="Обычный 2 7 3 2 7" xfId="8655"/>
    <cellStyle name="Обычный 2 7 3 2 7 2" xfId="25552"/>
    <cellStyle name="Обычный 2 7 3 2 8" xfId="17104"/>
    <cellStyle name="Обычный 2 7 3 2 9" xfId="34001"/>
    <cellStyle name="Обычный 2 7 3 3" xfId="531"/>
    <cellStyle name="Обычный 2 7 3 3 2" xfId="1262"/>
    <cellStyle name="Обычный 2 7 3 3 2 2" xfId="2670"/>
    <cellStyle name="Обычный 2 7 3 3 2 2 2" xfId="6894"/>
    <cellStyle name="Обычный 2 7 3 3 2 2 2 2" xfId="15342"/>
    <cellStyle name="Обычный 2 7 3 3 2 2 2 2 2" xfId="32239"/>
    <cellStyle name="Обычный 2 7 3 3 2 2 2 3" xfId="23791"/>
    <cellStyle name="Обычный 2 7 3 3 2 2 3" xfId="11118"/>
    <cellStyle name="Обычный 2 7 3 3 2 2 3 2" xfId="28015"/>
    <cellStyle name="Обычный 2 7 3 3 2 2 4" xfId="19567"/>
    <cellStyle name="Обычный 2 7 3 3 2 3" xfId="4078"/>
    <cellStyle name="Обычный 2 7 3 3 2 3 2" xfId="8302"/>
    <cellStyle name="Обычный 2 7 3 3 2 3 2 2" xfId="16750"/>
    <cellStyle name="Обычный 2 7 3 3 2 3 2 2 2" xfId="33647"/>
    <cellStyle name="Обычный 2 7 3 3 2 3 2 3" xfId="25199"/>
    <cellStyle name="Обычный 2 7 3 3 2 3 3" xfId="12526"/>
    <cellStyle name="Обычный 2 7 3 3 2 3 3 2" xfId="29423"/>
    <cellStyle name="Обычный 2 7 3 3 2 3 4" xfId="20975"/>
    <cellStyle name="Обычный 2 7 3 3 2 4" xfId="5486"/>
    <cellStyle name="Обычный 2 7 3 3 2 4 2" xfId="13934"/>
    <cellStyle name="Обычный 2 7 3 3 2 4 2 2" xfId="30831"/>
    <cellStyle name="Обычный 2 7 3 3 2 4 3" xfId="22383"/>
    <cellStyle name="Обычный 2 7 3 3 2 5" xfId="9710"/>
    <cellStyle name="Обычный 2 7 3 3 2 5 2" xfId="26607"/>
    <cellStyle name="Обычный 2 7 3 3 2 6" xfId="18159"/>
    <cellStyle name="Обычный 2 7 3 3 3" xfId="1966"/>
    <cellStyle name="Обычный 2 7 3 3 3 2" xfId="6190"/>
    <cellStyle name="Обычный 2 7 3 3 3 2 2" xfId="14638"/>
    <cellStyle name="Обычный 2 7 3 3 3 2 2 2" xfId="31535"/>
    <cellStyle name="Обычный 2 7 3 3 3 2 3" xfId="23087"/>
    <cellStyle name="Обычный 2 7 3 3 3 3" xfId="10414"/>
    <cellStyle name="Обычный 2 7 3 3 3 3 2" xfId="27311"/>
    <cellStyle name="Обычный 2 7 3 3 3 4" xfId="18863"/>
    <cellStyle name="Обычный 2 7 3 3 4" xfId="3374"/>
    <cellStyle name="Обычный 2 7 3 3 4 2" xfId="7598"/>
    <cellStyle name="Обычный 2 7 3 3 4 2 2" xfId="16046"/>
    <cellStyle name="Обычный 2 7 3 3 4 2 2 2" xfId="32943"/>
    <cellStyle name="Обычный 2 7 3 3 4 2 3" xfId="24495"/>
    <cellStyle name="Обычный 2 7 3 3 4 3" xfId="11822"/>
    <cellStyle name="Обычный 2 7 3 3 4 3 2" xfId="28719"/>
    <cellStyle name="Обычный 2 7 3 3 4 4" xfId="20271"/>
    <cellStyle name="Обычный 2 7 3 3 5" xfId="4782"/>
    <cellStyle name="Обычный 2 7 3 3 5 2" xfId="13230"/>
    <cellStyle name="Обычный 2 7 3 3 5 2 2" xfId="30127"/>
    <cellStyle name="Обычный 2 7 3 3 5 3" xfId="21679"/>
    <cellStyle name="Обычный 2 7 3 3 6" xfId="9006"/>
    <cellStyle name="Обычный 2 7 3 3 6 2" xfId="25903"/>
    <cellStyle name="Обычный 2 7 3 3 7" xfId="17455"/>
    <cellStyle name="Обычный 2 7 3 3 8" xfId="34352"/>
    <cellStyle name="Обычный 2 7 3 4" xfId="910"/>
    <cellStyle name="Обычный 2 7 3 4 2" xfId="2318"/>
    <cellStyle name="Обычный 2 7 3 4 2 2" xfId="6542"/>
    <cellStyle name="Обычный 2 7 3 4 2 2 2" xfId="14990"/>
    <cellStyle name="Обычный 2 7 3 4 2 2 2 2" xfId="31887"/>
    <cellStyle name="Обычный 2 7 3 4 2 2 3" xfId="23439"/>
    <cellStyle name="Обычный 2 7 3 4 2 3" xfId="10766"/>
    <cellStyle name="Обычный 2 7 3 4 2 3 2" xfId="27663"/>
    <cellStyle name="Обычный 2 7 3 4 2 4" xfId="19215"/>
    <cellStyle name="Обычный 2 7 3 4 3" xfId="3726"/>
    <cellStyle name="Обычный 2 7 3 4 3 2" xfId="7950"/>
    <cellStyle name="Обычный 2 7 3 4 3 2 2" xfId="16398"/>
    <cellStyle name="Обычный 2 7 3 4 3 2 2 2" xfId="33295"/>
    <cellStyle name="Обычный 2 7 3 4 3 2 3" xfId="24847"/>
    <cellStyle name="Обычный 2 7 3 4 3 3" xfId="12174"/>
    <cellStyle name="Обычный 2 7 3 4 3 3 2" xfId="29071"/>
    <cellStyle name="Обычный 2 7 3 4 3 4" xfId="20623"/>
    <cellStyle name="Обычный 2 7 3 4 4" xfId="5134"/>
    <cellStyle name="Обычный 2 7 3 4 4 2" xfId="13582"/>
    <cellStyle name="Обычный 2 7 3 4 4 2 2" xfId="30479"/>
    <cellStyle name="Обычный 2 7 3 4 4 3" xfId="22031"/>
    <cellStyle name="Обычный 2 7 3 4 5" xfId="9358"/>
    <cellStyle name="Обычный 2 7 3 4 5 2" xfId="26255"/>
    <cellStyle name="Обычный 2 7 3 4 6" xfId="17807"/>
    <cellStyle name="Обычный 2 7 3 5" xfId="1614"/>
    <cellStyle name="Обычный 2 7 3 5 2" xfId="5838"/>
    <cellStyle name="Обычный 2 7 3 5 2 2" xfId="14286"/>
    <cellStyle name="Обычный 2 7 3 5 2 2 2" xfId="31183"/>
    <cellStyle name="Обычный 2 7 3 5 2 3" xfId="22735"/>
    <cellStyle name="Обычный 2 7 3 5 3" xfId="10062"/>
    <cellStyle name="Обычный 2 7 3 5 3 2" xfId="26959"/>
    <cellStyle name="Обычный 2 7 3 5 4" xfId="18511"/>
    <cellStyle name="Обычный 2 7 3 6" xfId="3022"/>
    <cellStyle name="Обычный 2 7 3 6 2" xfId="7246"/>
    <cellStyle name="Обычный 2 7 3 6 2 2" xfId="15694"/>
    <cellStyle name="Обычный 2 7 3 6 2 2 2" xfId="32591"/>
    <cellStyle name="Обычный 2 7 3 6 2 3" xfId="24143"/>
    <cellStyle name="Обычный 2 7 3 6 3" xfId="11470"/>
    <cellStyle name="Обычный 2 7 3 6 3 2" xfId="28367"/>
    <cellStyle name="Обычный 2 7 3 6 4" xfId="19919"/>
    <cellStyle name="Обычный 2 7 3 7" xfId="4430"/>
    <cellStyle name="Обычный 2 7 3 7 2" xfId="12878"/>
    <cellStyle name="Обычный 2 7 3 7 2 2" xfId="29775"/>
    <cellStyle name="Обычный 2 7 3 7 3" xfId="21327"/>
    <cellStyle name="Обычный 2 7 3 8" xfId="8654"/>
    <cellStyle name="Обычный 2 7 3 8 2" xfId="25551"/>
    <cellStyle name="Обычный 2 7 3 9" xfId="17103"/>
    <cellStyle name="Обычный 2 7 4" xfId="122"/>
    <cellStyle name="Обычный 2 7 4 2" xfId="533"/>
    <cellStyle name="Обычный 2 7 4 2 2" xfId="1264"/>
    <cellStyle name="Обычный 2 7 4 2 2 2" xfId="2672"/>
    <cellStyle name="Обычный 2 7 4 2 2 2 2" xfId="6896"/>
    <cellStyle name="Обычный 2 7 4 2 2 2 2 2" xfId="15344"/>
    <cellStyle name="Обычный 2 7 4 2 2 2 2 2 2" xfId="32241"/>
    <cellStyle name="Обычный 2 7 4 2 2 2 2 3" xfId="23793"/>
    <cellStyle name="Обычный 2 7 4 2 2 2 3" xfId="11120"/>
    <cellStyle name="Обычный 2 7 4 2 2 2 3 2" xfId="28017"/>
    <cellStyle name="Обычный 2 7 4 2 2 2 4" xfId="19569"/>
    <cellStyle name="Обычный 2 7 4 2 2 3" xfId="4080"/>
    <cellStyle name="Обычный 2 7 4 2 2 3 2" xfId="8304"/>
    <cellStyle name="Обычный 2 7 4 2 2 3 2 2" xfId="16752"/>
    <cellStyle name="Обычный 2 7 4 2 2 3 2 2 2" xfId="33649"/>
    <cellStyle name="Обычный 2 7 4 2 2 3 2 3" xfId="25201"/>
    <cellStyle name="Обычный 2 7 4 2 2 3 3" xfId="12528"/>
    <cellStyle name="Обычный 2 7 4 2 2 3 3 2" xfId="29425"/>
    <cellStyle name="Обычный 2 7 4 2 2 3 4" xfId="20977"/>
    <cellStyle name="Обычный 2 7 4 2 2 4" xfId="5488"/>
    <cellStyle name="Обычный 2 7 4 2 2 4 2" xfId="13936"/>
    <cellStyle name="Обычный 2 7 4 2 2 4 2 2" xfId="30833"/>
    <cellStyle name="Обычный 2 7 4 2 2 4 3" xfId="22385"/>
    <cellStyle name="Обычный 2 7 4 2 2 5" xfId="9712"/>
    <cellStyle name="Обычный 2 7 4 2 2 5 2" xfId="26609"/>
    <cellStyle name="Обычный 2 7 4 2 2 6" xfId="18161"/>
    <cellStyle name="Обычный 2 7 4 2 3" xfId="1968"/>
    <cellStyle name="Обычный 2 7 4 2 3 2" xfId="6192"/>
    <cellStyle name="Обычный 2 7 4 2 3 2 2" xfId="14640"/>
    <cellStyle name="Обычный 2 7 4 2 3 2 2 2" xfId="31537"/>
    <cellStyle name="Обычный 2 7 4 2 3 2 3" xfId="23089"/>
    <cellStyle name="Обычный 2 7 4 2 3 3" xfId="10416"/>
    <cellStyle name="Обычный 2 7 4 2 3 3 2" xfId="27313"/>
    <cellStyle name="Обычный 2 7 4 2 3 4" xfId="18865"/>
    <cellStyle name="Обычный 2 7 4 2 4" xfId="3376"/>
    <cellStyle name="Обычный 2 7 4 2 4 2" xfId="7600"/>
    <cellStyle name="Обычный 2 7 4 2 4 2 2" xfId="16048"/>
    <cellStyle name="Обычный 2 7 4 2 4 2 2 2" xfId="32945"/>
    <cellStyle name="Обычный 2 7 4 2 4 2 3" xfId="24497"/>
    <cellStyle name="Обычный 2 7 4 2 4 3" xfId="11824"/>
    <cellStyle name="Обычный 2 7 4 2 4 3 2" xfId="28721"/>
    <cellStyle name="Обычный 2 7 4 2 4 4" xfId="20273"/>
    <cellStyle name="Обычный 2 7 4 2 5" xfId="4784"/>
    <cellStyle name="Обычный 2 7 4 2 5 2" xfId="13232"/>
    <cellStyle name="Обычный 2 7 4 2 5 2 2" xfId="30129"/>
    <cellStyle name="Обычный 2 7 4 2 5 3" xfId="21681"/>
    <cellStyle name="Обычный 2 7 4 2 6" xfId="9008"/>
    <cellStyle name="Обычный 2 7 4 2 6 2" xfId="25905"/>
    <cellStyle name="Обычный 2 7 4 2 7" xfId="17457"/>
    <cellStyle name="Обычный 2 7 4 2 8" xfId="34354"/>
    <cellStyle name="Обычный 2 7 4 3" xfId="912"/>
    <cellStyle name="Обычный 2 7 4 3 2" xfId="2320"/>
    <cellStyle name="Обычный 2 7 4 3 2 2" xfId="6544"/>
    <cellStyle name="Обычный 2 7 4 3 2 2 2" xfId="14992"/>
    <cellStyle name="Обычный 2 7 4 3 2 2 2 2" xfId="31889"/>
    <cellStyle name="Обычный 2 7 4 3 2 2 3" xfId="23441"/>
    <cellStyle name="Обычный 2 7 4 3 2 3" xfId="10768"/>
    <cellStyle name="Обычный 2 7 4 3 2 3 2" xfId="27665"/>
    <cellStyle name="Обычный 2 7 4 3 2 4" xfId="19217"/>
    <cellStyle name="Обычный 2 7 4 3 3" xfId="3728"/>
    <cellStyle name="Обычный 2 7 4 3 3 2" xfId="7952"/>
    <cellStyle name="Обычный 2 7 4 3 3 2 2" xfId="16400"/>
    <cellStyle name="Обычный 2 7 4 3 3 2 2 2" xfId="33297"/>
    <cellStyle name="Обычный 2 7 4 3 3 2 3" xfId="24849"/>
    <cellStyle name="Обычный 2 7 4 3 3 3" xfId="12176"/>
    <cellStyle name="Обычный 2 7 4 3 3 3 2" xfId="29073"/>
    <cellStyle name="Обычный 2 7 4 3 3 4" xfId="20625"/>
    <cellStyle name="Обычный 2 7 4 3 4" xfId="5136"/>
    <cellStyle name="Обычный 2 7 4 3 4 2" xfId="13584"/>
    <cellStyle name="Обычный 2 7 4 3 4 2 2" xfId="30481"/>
    <cellStyle name="Обычный 2 7 4 3 4 3" xfId="22033"/>
    <cellStyle name="Обычный 2 7 4 3 5" xfId="9360"/>
    <cellStyle name="Обычный 2 7 4 3 5 2" xfId="26257"/>
    <cellStyle name="Обычный 2 7 4 3 6" xfId="17809"/>
    <cellStyle name="Обычный 2 7 4 4" xfId="1616"/>
    <cellStyle name="Обычный 2 7 4 4 2" xfId="5840"/>
    <cellStyle name="Обычный 2 7 4 4 2 2" xfId="14288"/>
    <cellStyle name="Обычный 2 7 4 4 2 2 2" xfId="31185"/>
    <cellStyle name="Обычный 2 7 4 4 2 3" xfId="22737"/>
    <cellStyle name="Обычный 2 7 4 4 3" xfId="10064"/>
    <cellStyle name="Обычный 2 7 4 4 3 2" xfId="26961"/>
    <cellStyle name="Обычный 2 7 4 4 4" xfId="18513"/>
    <cellStyle name="Обычный 2 7 4 5" xfId="3024"/>
    <cellStyle name="Обычный 2 7 4 5 2" xfId="7248"/>
    <cellStyle name="Обычный 2 7 4 5 2 2" xfId="15696"/>
    <cellStyle name="Обычный 2 7 4 5 2 2 2" xfId="32593"/>
    <cellStyle name="Обычный 2 7 4 5 2 3" xfId="24145"/>
    <cellStyle name="Обычный 2 7 4 5 3" xfId="11472"/>
    <cellStyle name="Обычный 2 7 4 5 3 2" xfId="28369"/>
    <cellStyle name="Обычный 2 7 4 5 4" xfId="19921"/>
    <cellStyle name="Обычный 2 7 4 6" xfId="4432"/>
    <cellStyle name="Обычный 2 7 4 6 2" xfId="12880"/>
    <cellStyle name="Обычный 2 7 4 6 2 2" xfId="29777"/>
    <cellStyle name="Обычный 2 7 4 6 3" xfId="21329"/>
    <cellStyle name="Обычный 2 7 4 7" xfId="8656"/>
    <cellStyle name="Обычный 2 7 4 7 2" xfId="25553"/>
    <cellStyle name="Обычный 2 7 4 8" xfId="17105"/>
    <cellStyle name="Обычный 2 7 4 9" xfId="34002"/>
    <cellStyle name="Обычный 2 7 5" xfId="526"/>
    <cellStyle name="Обычный 2 7 5 2" xfId="1257"/>
    <cellStyle name="Обычный 2 7 5 2 2" xfId="2665"/>
    <cellStyle name="Обычный 2 7 5 2 2 2" xfId="6889"/>
    <cellStyle name="Обычный 2 7 5 2 2 2 2" xfId="15337"/>
    <cellStyle name="Обычный 2 7 5 2 2 2 2 2" xfId="32234"/>
    <cellStyle name="Обычный 2 7 5 2 2 2 3" xfId="23786"/>
    <cellStyle name="Обычный 2 7 5 2 2 3" xfId="11113"/>
    <cellStyle name="Обычный 2 7 5 2 2 3 2" xfId="28010"/>
    <cellStyle name="Обычный 2 7 5 2 2 4" xfId="19562"/>
    <cellStyle name="Обычный 2 7 5 2 3" xfId="4073"/>
    <cellStyle name="Обычный 2 7 5 2 3 2" xfId="8297"/>
    <cellStyle name="Обычный 2 7 5 2 3 2 2" xfId="16745"/>
    <cellStyle name="Обычный 2 7 5 2 3 2 2 2" xfId="33642"/>
    <cellStyle name="Обычный 2 7 5 2 3 2 3" xfId="25194"/>
    <cellStyle name="Обычный 2 7 5 2 3 3" xfId="12521"/>
    <cellStyle name="Обычный 2 7 5 2 3 3 2" xfId="29418"/>
    <cellStyle name="Обычный 2 7 5 2 3 4" xfId="20970"/>
    <cellStyle name="Обычный 2 7 5 2 4" xfId="5481"/>
    <cellStyle name="Обычный 2 7 5 2 4 2" xfId="13929"/>
    <cellStyle name="Обычный 2 7 5 2 4 2 2" xfId="30826"/>
    <cellStyle name="Обычный 2 7 5 2 4 3" xfId="22378"/>
    <cellStyle name="Обычный 2 7 5 2 5" xfId="9705"/>
    <cellStyle name="Обычный 2 7 5 2 5 2" xfId="26602"/>
    <cellStyle name="Обычный 2 7 5 2 6" xfId="18154"/>
    <cellStyle name="Обычный 2 7 5 3" xfId="1961"/>
    <cellStyle name="Обычный 2 7 5 3 2" xfId="6185"/>
    <cellStyle name="Обычный 2 7 5 3 2 2" xfId="14633"/>
    <cellStyle name="Обычный 2 7 5 3 2 2 2" xfId="31530"/>
    <cellStyle name="Обычный 2 7 5 3 2 3" xfId="23082"/>
    <cellStyle name="Обычный 2 7 5 3 3" xfId="10409"/>
    <cellStyle name="Обычный 2 7 5 3 3 2" xfId="27306"/>
    <cellStyle name="Обычный 2 7 5 3 4" xfId="18858"/>
    <cellStyle name="Обычный 2 7 5 4" xfId="3369"/>
    <cellStyle name="Обычный 2 7 5 4 2" xfId="7593"/>
    <cellStyle name="Обычный 2 7 5 4 2 2" xfId="16041"/>
    <cellStyle name="Обычный 2 7 5 4 2 2 2" xfId="32938"/>
    <cellStyle name="Обычный 2 7 5 4 2 3" xfId="24490"/>
    <cellStyle name="Обычный 2 7 5 4 3" xfId="11817"/>
    <cellStyle name="Обычный 2 7 5 4 3 2" xfId="28714"/>
    <cellStyle name="Обычный 2 7 5 4 4" xfId="20266"/>
    <cellStyle name="Обычный 2 7 5 5" xfId="4777"/>
    <cellStyle name="Обычный 2 7 5 5 2" xfId="13225"/>
    <cellStyle name="Обычный 2 7 5 5 2 2" xfId="30122"/>
    <cellStyle name="Обычный 2 7 5 5 3" xfId="21674"/>
    <cellStyle name="Обычный 2 7 5 6" xfId="9001"/>
    <cellStyle name="Обычный 2 7 5 6 2" xfId="25898"/>
    <cellStyle name="Обычный 2 7 5 7" xfId="17450"/>
    <cellStyle name="Обычный 2 7 5 8" xfId="34347"/>
    <cellStyle name="Обычный 2 7 6" xfId="905"/>
    <cellStyle name="Обычный 2 7 6 2" xfId="2313"/>
    <cellStyle name="Обычный 2 7 6 2 2" xfId="6537"/>
    <cellStyle name="Обычный 2 7 6 2 2 2" xfId="14985"/>
    <cellStyle name="Обычный 2 7 6 2 2 2 2" xfId="31882"/>
    <cellStyle name="Обычный 2 7 6 2 2 3" xfId="23434"/>
    <cellStyle name="Обычный 2 7 6 2 3" xfId="10761"/>
    <cellStyle name="Обычный 2 7 6 2 3 2" xfId="27658"/>
    <cellStyle name="Обычный 2 7 6 2 4" xfId="19210"/>
    <cellStyle name="Обычный 2 7 6 3" xfId="3721"/>
    <cellStyle name="Обычный 2 7 6 3 2" xfId="7945"/>
    <cellStyle name="Обычный 2 7 6 3 2 2" xfId="16393"/>
    <cellStyle name="Обычный 2 7 6 3 2 2 2" xfId="33290"/>
    <cellStyle name="Обычный 2 7 6 3 2 3" xfId="24842"/>
    <cellStyle name="Обычный 2 7 6 3 3" xfId="12169"/>
    <cellStyle name="Обычный 2 7 6 3 3 2" xfId="29066"/>
    <cellStyle name="Обычный 2 7 6 3 4" xfId="20618"/>
    <cellStyle name="Обычный 2 7 6 4" xfId="5129"/>
    <cellStyle name="Обычный 2 7 6 4 2" xfId="13577"/>
    <cellStyle name="Обычный 2 7 6 4 2 2" xfId="30474"/>
    <cellStyle name="Обычный 2 7 6 4 3" xfId="22026"/>
    <cellStyle name="Обычный 2 7 6 5" xfId="9353"/>
    <cellStyle name="Обычный 2 7 6 5 2" xfId="26250"/>
    <cellStyle name="Обычный 2 7 6 6" xfId="17802"/>
    <cellStyle name="Обычный 2 7 7" xfId="1609"/>
    <cellStyle name="Обычный 2 7 7 2" xfId="5833"/>
    <cellStyle name="Обычный 2 7 7 2 2" xfId="14281"/>
    <cellStyle name="Обычный 2 7 7 2 2 2" xfId="31178"/>
    <cellStyle name="Обычный 2 7 7 2 3" xfId="22730"/>
    <cellStyle name="Обычный 2 7 7 3" xfId="10057"/>
    <cellStyle name="Обычный 2 7 7 3 2" xfId="26954"/>
    <cellStyle name="Обычный 2 7 7 4" xfId="18506"/>
    <cellStyle name="Обычный 2 7 8" xfId="3017"/>
    <cellStyle name="Обычный 2 7 8 2" xfId="7241"/>
    <cellStyle name="Обычный 2 7 8 2 2" xfId="15689"/>
    <cellStyle name="Обычный 2 7 8 2 2 2" xfId="32586"/>
    <cellStyle name="Обычный 2 7 8 2 3" xfId="24138"/>
    <cellStyle name="Обычный 2 7 8 3" xfId="11465"/>
    <cellStyle name="Обычный 2 7 8 3 2" xfId="28362"/>
    <cellStyle name="Обычный 2 7 8 4" xfId="19914"/>
    <cellStyle name="Обычный 2 7 9" xfId="4425"/>
    <cellStyle name="Обычный 2 7 9 2" xfId="12873"/>
    <cellStyle name="Обычный 2 7 9 2 2" xfId="29770"/>
    <cellStyle name="Обычный 2 7 9 3" xfId="21322"/>
    <cellStyle name="Обычный 2 8" xfId="123"/>
    <cellStyle name="Обычный 2 8 10" xfId="17106"/>
    <cellStyle name="Обычный 2 8 11" xfId="34003"/>
    <cellStyle name="Обычный 2 8 2" xfId="124"/>
    <cellStyle name="Обычный 2 8 2 10" xfId="34004"/>
    <cellStyle name="Обычный 2 8 2 2" xfId="125"/>
    <cellStyle name="Обычный 2 8 2 2 2" xfId="536"/>
    <cellStyle name="Обычный 2 8 2 2 2 2" xfId="1267"/>
    <cellStyle name="Обычный 2 8 2 2 2 2 2" xfId="2675"/>
    <cellStyle name="Обычный 2 8 2 2 2 2 2 2" xfId="6899"/>
    <cellStyle name="Обычный 2 8 2 2 2 2 2 2 2" xfId="15347"/>
    <cellStyle name="Обычный 2 8 2 2 2 2 2 2 2 2" xfId="32244"/>
    <cellStyle name="Обычный 2 8 2 2 2 2 2 2 3" xfId="23796"/>
    <cellStyle name="Обычный 2 8 2 2 2 2 2 3" xfId="11123"/>
    <cellStyle name="Обычный 2 8 2 2 2 2 2 3 2" xfId="28020"/>
    <cellStyle name="Обычный 2 8 2 2 2 2 2 4" xfId="19572"/>
    <cellStyle name="Обычный 2 8 2 2 2 2 3" xfId="4083"/>
    <cellStyle name="Обычный 2 8 2 2 2 2 3 2" xfId="8307"/>
    <cellStyle name="Обычный 2 8 2 2 2 2 3 2 2" xfId="16755"/>
    <cellStyle name="Обычный 2 8 2 2 2 2 3 2 2 2" xfId="33652"/>
    <cellStyle name="Обычный 2 8 2 2 2 2 3 2 3" xfId="25204"/>
    <cellStyle name="Обычный 2 8 2 2 2 2 3 3" xfId="12531"/>
    <cellStyle name="Обычный 2 8 2 2 2 2 3 3 2" xfId="29428"/>
    <cellStyle name="Обычный 2 8 2 2 2 2 3 4" xfId="20980"/>
    <cellStyle name="Обычный 2 8 2 2 2 2 4" xfId="5491"/>
    <cellStyle name="Обычный 2 8 2 2 2 2 4 2" xfId="13939"/>
    <cellStyle name="Обычный 2 8 2 2 2 2 4 2 2" xfId="30836"/>
    <cellStyle name="Обычный 2 8 2 2 2 2 4 3" xfId="22388"/>
    <cellStyle name="Обычный 2 8 2 2 2 2 5" xfId="9715"/>
    <cellStyle name="Обычный 2 8 2 2 2 2 5 2" xfId="26612"/>
    <cellStyle name="Обычный 2 8 2 2 2 2 6" xfId="18164"/>
    <cellStyle name="Обычный 2 8 2 2 2 3" xfId="1971"/>
    <cellStyle name="Обычный 2 8 2 2 2 3 2" xfId="6195"/>
    <cellStyle name="Обычный 2 8 2 2 2 3 2 2" xfId="14643"/>
    <cellStyle name="Обычный 2 8 2 2 2 3 2 2 2" xfId="31540"/>
    <cellStyle name="Обычный 2 8 2 2 2 3 2 3" xfId="23092"/>
    <cellStyle name="Обычный 2 8 2 2 2 3 3" xfId="10419"/>
    <cellStyle name="Обычный 2 8 2 2 2 3 3 2" xfId="27316"/>
    <cellStyle name="Обычный 2 8 2 2 2 3 4" xfId="18868"/>
    <cellStyle name="Обычный 2 8 2 2 2 4" xfId="3379"/>
    <cellStyle name="Обычный 2 8 2 2 2 4 2" xfId="7603"/>
    <cellStyle name="Обычный 2 8 2 2 2 4 2 2" xfId="16051"/>
    <cellStyle name="Обычный 2 8 2 2 2 4 2 2 2" xfId="32948"/>
    <cellStyle name="Обычный 2 8 2 2 2 4 2 3" xfId="24500"/>
    <cellStyle name="Обычный 2 8 2 2 2 4 3" xfId="11827"/>
    <cellStyle name="Обычный 2 8 2 2 2 4 3 2" xfId="28724"/>
    <cellStyle name="Обычный 2 8 2 2 2 4 4" xfId="20276"/>
    <cellStyle name="Обычный 2 8 2 2 2 5" xfId="4787"/>
    <cellStyle name="Обычный 2 8 2 2 2 5 2" xfId="13235"/>
    <cellStyle name="Обычный 2 8 2 2 2 5 2 2" xfId="30132"/>
    <cellStyle name="Обычный 2 8 2 2 2 5 3" xfId="21684"/>
    <cellStyle name="Обычный 2 8 2 2 2 6" xfId="9011"/>
    <cellStyle name="Обычный 2 8 2 2 2 6 2" xfId="25908"/>
    <cellStyle name="Обычный 2 8 2 2 2 7" xfId="17460"/>
    <cellStyle name="Обычный 2 8 2 2 2 8" xfId="34357"/>
    <cellStyle name="Обычный 2 8 2 2 3" xfId="915"/>
    <cellStyle name="Обычный 2 8 2 2 3 2" xfId="2323"/>
    <cellStyle name="Обычный 2 8 2 2 3 2 2" xfId="6547"/>
    <cellStyle name="Обычный 2 8 2 2 3 2 2 2" xfId="14995"/>
    <cellStyle name="Обычный 2 8 2 2 3 2 2 2 2" xfId="31892"/>
    <cellStyle name="Обычный 2 8 2 2 3 2 2 3" xfId="23444"/>
    <cellStyle name="Обычный 2 8 2 2 3 2 3" xfId="10771"/>
    <cellStyle name="Обычный 2 8 2 2 3 2 3 2" xfId="27668"/>
    <cellStyle name="Обычный 2 8 2 2 3 2 4" xfId="19220"/>
    <cellStyle name="Обычный 2 8 2 2 3 3" xfId="3731"/>
    <cellStyle name="Обычный 2 8 2 2 3 3 2" xfId="7955"/>
    <cellStyle name="Обычный 2 8 2 2 3 3 2 2" xfId="16403"/>
    <cellStyle name="Обычный 2 8 2 2 3 3 2 2 2" xfId="33300"/>
    <cellStyle name="Обычный 2 8 2 2 3 3 2 3" xfId="24852"/>
    <cellStyle name="Обычный 2 8 2 2 3 3 3" xfId="12179"/>
    <cellStyle name="Обычный 2 8 2 2 3 3 3 2" xfId="29076"/>
    <cellStyle name="Обычный 2 8 2 2 3 3 4" xfId="20628"/>
    <cellStyle name="Обычный 2 8 2 2 3 4" xfId="5139"/>
    <cellStyle name="Обычный 2 8 2 2 3 4 2" xfId="13587"/>
    <cellStyle name="Обычный 2 8 2 2 3 4 2 2" xfId="30484"/>
    <cellStyle name="Обычный 2 8 2 2 3 4 3" xfId="22036"/>
    <cellStyle name="Обычный 2 8 2 2 3 5" xfId="9363"/>
    <cellStyle name="Обычный 2 8 2 2 3 5 2" xfId="26260"/>
    <cellStyle name="Обычный 2 8 2 2 3 6" xfId="17812"/>
    <cellStyle name="Обычный 2 8 2 2 4" xfId="1619"/>
    <cellStyle name="Обычный 2 8 2 2 4 2" xfId="5843"/>
    <cellStyle name="Обычный 2 8 2 2 4 2 2" xfId="14291"/>
    <cellStyle name="Обычный 2 8 2 2 4 2 2 2" xfId="31188"/>
    <cellStyle name="Обычный 2 8 2 2 4 2 3" xfId="22740"/>
    <cellStyle name="Обычный 2 8 2 2 4 3" xfId="10067"/>
    <cellStyle name="Обычный 2 8 2 2 4 3 2" xfId="26964"/>
    <cellStyle name="Обычный 2 8 2 2 4 4" xfId="18516"/>
    <cellStyle name="Обычный 2 8 2 2 5" xfId="3027"/>
    <cellStyle name="Обычный 2 8 2 2 5 2" xfId="7251"/>
    <cellStyle name="Обычный 2 8 2 2 5 2 2" xfId="15699"/>
    <cellStyle name="Обычный 2 8 2 2 5 2 2 2" xfId="32596"/>
    <cellStyle name="Обычный 2 8 2 2 5 2 3" xfId="24148"/>
    <cellStyle name="Обычный 2 8 2 2 5 3" xfId="11475"/>
    <cellStyle name="Обычный 2 8 2 2 5 3 2" xfId="28372"/>
    <cellStyle name="Обычный 2 8 2 2 5 4" xfId="19924"/>
    <cellStyle name="Обычный 2 8 2 2 6" xfId="4435"/>
    <cellStyle name="Обычный 2 8 2 2 6 2" xfId="12883"/>
    <cellStyle name="Обычный 2 8 2 2 6 2 2" xfId="29780"/>
    <cellStyle name="Обычный 2 8 2 2 6 3" xfId="21332"/>
    <cellStyle name="Обычный 2 8 2 2 7" xfId="8659"/>
    <cellStyle name="Обычный 2 8 2 2 7 2" xfId="25556"/>
    <cellStyle name="Обычный 2 8 2 2 8" xfId="17108"/>
    <cellStyle name="Обычный 2 8 2 2 9" xfId="34005"/>
    <cellStyle name="Обычный 2 8 2 3" xfId="535"/>
    <cellStyle name="Обычный 2 8 2 3 2" xfId="1266"/>
    <cellStyle name="Обычный 2 8 2 3 2 2" xfId="2674"/>
    <cellStyle name="Обычный 2 8 2 3 2 2 2" xfId="6898"/>
    <cellStyle name="Обычный 2 8 2 3 2 2 2 2" xfId="15346"/>
    <cellStyle name="Обычный 2 8 2 3 2 2 2 2 2" xfId="32243"/>
    <cellStyle name="Обычный 2 8 2 3 2 2 2 3" xfId="23795"/>
    <cellStyle name="Обычный 2 8 2 3 2 2 3" xfId="11122"/>
    <cellStyle name="Обычный 2 8 2 3 2 2 3 2" xfId="28019"/>
    <cellStyle name="Обычный 2 8 2 3 2 2 4" xfId="19571"/>
    <cellStyle name="Обычный 2 8 2 3 2 3" xfId="4082"/>
    <cellStyle name="Обычный 2 8 2 3 2 3 2" xfId="8306"/>
    <cellStyle name="Обычный 2 8 2 3 2 3 2 2" xfId="16754"/>
    <cellStyle name="Обычный 2 8 2 3 2 3 2 2 2" xfId="33651"/>
    <cellStyle name="Обычный 2 8 2 3 2 3 2 3" xfId="25203"/>
    <cellStyle name="Обычный 2 8 2 3 2 3 3" xfId="12530"/>
    <cellStyle name="Обычный 2 8 2 3 2 3 3 2" xfId="29427"/>
    <cellStyle name="Обычный 2 8 2 3 2 3 4" xfId="20979"/>
    <cellStyle name="Обычный 2 8 2 3 2 4" xfId="5490"/>
    <cellStyle name="Обычный 2 8 2 3 2 4 2" xfId="13938"/>
    <cellStyle name="Обычный 2 8 2 3 2 4 2 2" xfId="30835"/>
    <cellStyle name="Обычный 2 8 2 3 2 4 3" xfId="22387"/>
    <cellStyle name="Обычный 2 8 2 3 2 5" xfId="9714"/>
    <cellStyle name="Обычный 2 8 2 3 2 5 2" xfId="26611"/>
    <cellStyle name="Обычный 2 8 2 3 2 6" xfId="18163"/>
    <cellStyle name="Обычный 2 8 2 3 3" xfId="1970"/>
    <cellStyle name="Обычный 2 8 2 3 3 2" xfId="6194"/>
    <cellStyle name="Обычный 2 8 2 3 3 2 2" xfId="14642"/>
    <cellStyle name="Обычный 2 8 2 3 3 2 2 2" xfId="31539"/>
    <cellStyle name="Обычный 2 8 2 3 3 2 3" xfId="23091"/>
    <cellStyle name="Обычный 2 8 2 3 3 3" xfId="10418"/>
    <cellStyle name="Обычный 2 8 2 3 3 3 2" xfId="27315"/>
    <cellStyle name="Обычный 2 8 2 3 3 4" xfId="18867"/>
    <cellStyle name="Обычный 2 8 2 3 4" xfId="3378"/>
    <cellStyle name="Обычный 2 8 2 3 4 2" xfId="7602"/>
    <cellStyle name="Обычный 2 8 2 3 4 2 2" xfId="16050"/>
    <cellStyle name="Обычный 2 8 2 3 4 2 2 2" xfId="32947"/>
    <cellStyle name="Обычный 2 8 2 3 4 2 3" xfId="24499"/>
    <cellStyle name="Обычный 2 8 2 3 4 3" xfId="11826"/>
    <cellStyle name="Обычный 2 8 2 3 4 3 2" xfId="28723"/>
    <cellStyle name="Обычный 2 8 2 3 4 4" xfId="20275"/>
    <cellStyle name="Обычный 2 8 2 3 5" xfId="4786"/>
    <cellStyle name="Обычный 2 8 2 3 5 2" xfId="13234"/>
    <cellStyle name="Обычный 2 8 2 3 5 2 2" xfId="30131"/>
    <cellStyle name="Обычный 2 8 2 3 5 3" xfId="21683"/>
    <cellStyle name="Обычный 2 8 2 3 6" xfId="9010"/>
    <cellStyle name="Обычный 2 8 2 3 6 2" xfId="25907"/>
    <cellStyle name="Обычный 2 8 2 3 7" xfId="17459"/>
    <cellStyle name="Обычный 2 8 2 3 8" xfId="34356"/>
    <cellStyle name="Обычный 2 8 2 4" xfId="914"/>
    <cellStyle name="Обычный 2 8 2 4 2" xfId="2322"/>
    <cellStyle name="Обычный 2 8 2 4 2 2" xfId="6546"/>
    <cellStyle name="Обычный 2 8 2 4 2 2 2" xfId="14994"/>
    <cellStyle name="Обычный 2 8 2 4 2 2 2 2" xfId="31891"/>
    <cellStyle name="Обычный 2 8 2 4 2 2 3" xfId="23443"/>
    <cellStyle name="Обычный 2 8 2 4 2 3" xfId="10770"/>
    <cellStyle name="Обычный 2 8 2 4 2 3 2" xfId="27667"/>
    <cellStyle name="Обычный 2 8 2 4 2 4" xfId="19219"/>
    <cellStyle name="Обычный 2 8 2 4 3" xfId="3730"/>
    <cellStyle name="Обычный 2 8 2 4 3 2" xfId="7954"/>
    <cellStyle name="Обычный 2 8 2 4 3 2 2" xfId="16402"/>
    <cellStyle name="Обычный 2 8 2 4 3 2 2 2" xfId="33299"/>
    <cellStyle name="Обычный 2 8 2 4 3 2 3" xfId="24851"/>
    <cellStyle name="Обычный 2 8 2 4 3 3" xfId="12178"/>
    <cellStyle name="Обычный 2 8 2 4 3 3 2" xfId="29075"/>
    <cellStyle name="Обычный 2 8 2 4 3 4" xfId="20627"/>
    <cellStyle name="Обычный 2 8 2 4 4" xfId="5138"/>
    <cellStyle name="Обычный 2 8 2 4 4 2" xfId="13586"/>
    <cellStyle name="Обычный 2 8 2 4 4 2 2" xfId="30483"/>
    <cellStyle name="Обычный 2 8 2 4 4 3" xfId="22035"/>
    <cellStyle name="Обычный 2 8 2 4 5" xfId="9362"/>
    <cellStyle name="Обычный 2 8 2 4 5 2" xfId="26259"/>
    <cellStyle name="Обычный 2 8 2 4 6" xfId="17811"/>
    <cellStyle name="Обычный 2 8 2 5" xfId="1618"/>
    <cellStyle name="Обычный 2 8 2 5 2" xfId="5842"/>
    <cellStyle name="Обычный 2 8 2 5 2 2" xfId="14290"/>
    <cellStyle name="Обычный 2 8 2 5 2 2 2" xfId="31187"/>
    <cellStyle name="Обычный 2 8 2 5 2 3" xfId="22739"/>
    <cellStyle name="Обычный 2 8 2 5 3" xfId="10066"/>
    <cellStyle name="Обычный 2 8 2 5 3 2" xfId="26963"/>
    <cellStyle name="Обычный 2 8 2 5 4" xfId="18515"/>
    <cellStyle name="Обычный 2 8 2 6" xfId="3026"/>
    <cellStyle name="Обычный 2 8 2 6 2" xfId="7250"/>
    <cellStyle name="Обычный 2 8 2 6 2 2" xfId="15698"/>
    <cellStyle name="Обычный 2 8 2 6 2 2 2" xfId="32595"/>
    <cellStyle name="Обычный 2 8 2 6 2 3" xfId="24147"/>
    <cellStyle name="Обычный 2 8 2 6 3" xfId="11474"/>
    <cellStyle name="Обычный 2 8 2 6 3 2" xfId="28371"/>
    <cellStyle name="Обычный 2 8 2 6 4" xfId="19923"/>
    <cellStyle name="Обычный 2 8 2 7" xfId="4434"/>
    <cellStyle name="Обычный 2 8 2 7 2" xfId="12882"/>
    <cellStyle name="Обычный 2 8 2 7 2 2" xfId="29779"/>
    <cellStyle name="Обычный 2 8 2 7 3" xfId="21331"/>
    <cellStyle name="Обычный 2 8 2 8" xfId="8658"/>
    <cellStyle name="Обычный 2 8 2 8 2" xfId="25555"/>
    <cellStyle name="Обычный 2 8 2 9" xfId="17107"/>
    <cellStyle name="Обычный 2 8 3" xfId="126"/>
    <cellStyle name="Обычный 2 8 3 2" xfId="537"/>
    <cellStyle name="Обычный 2 8 3 2 2" xfId="1268"/>
    <cellStyle name="Обычный 2 8 3 2 2 2" xfId="2676"/>
    <cellStyle name="Обычный 2 8 3 2 2 2 2" xfId="6900"/>
    <cellStyle name="Обычный 2 8 3 2 2 2 2 2" xfId="15348"/>
    <cellStyle name="Обычный 2 8 3 2 2 2 2 2 2" xfId="32245"/>
    <cellStyle name="Обычный 2 8 3 2 2 2 2 3" xfId="23797"/>
    <cellStyle name="Обычный 2 8 3 2 2 2 3" xfId="11124"/>
    <cellStyle name="Обычный 2 8 3 2 2 2 3 2" xfId="28021"/>
    <cellStyle name="Обычный 2 8 3 2 2 2 4" xfId="19573"/>
    <cellStyle name="Обычный 2 8 3 2 2 3" xfId="4084"/>
    <cellStyle name="Обычный 2 8 3 2 2 3 2" xfId="8308"/>
    <cellStyle name="Обычный 2 8 3 2 2 3 2 2" xfId="16756"/>
    <cellStyle name="Обычный 2 8 3 2 2 3 2 2 2" xfId="33653"/>
    <cellStyle name="Обычный 2 8 3 2 2 3 2 3" xfId="25205"/>
    <cellStyle name="Обычный 2 8 3 2 2 3 3" xfId="12532"/>
    <cellStyle name="Обычный 2 8 3 2 2 3 3 2" xfId="29429"/>
    <cellStyle name="Обычный 2 8 3 2 2 3 4" xfId="20981"/>
    <cellStyle name="Обычный 2 8 3 2 2 4" xfId="5492"/>
    <cellStyle name="Обычный 2 8 3 2 2 4 2" xfId="13940"/>
    <cellStyle name="Обычный 2 8 3 2 2 4 2 2" xfId="30837"/>
    <cellStyle name="Обычный 2 8 3 2 2 4 3" xfId="22389"/>
    <cellStyle name="Обычный 2 8 3 2 2 5" xfId="9716"/>
    <cellStyle name="Обычный 2 8 3 2 2 5 2" xfId="26613"/>
    <cellStyle name="Обычный 2 8 3 2 2 6" xfId="18165"/>
    <cellStyle name="Обычный 2 8 3 2 3" xfId="1972"/>
    <cellStyle name="Обычный 2 8 3 2 3 2" xfId="6196"/>
    <cellStyle name="Обычный 2 8 3 2 3 2 2" xfId="14644"/>
    <cellStyle name="Обычный 2 8 3 2 3 2 2 2" xfId="31541"/>
    <cellStyle name="Обычный 2 8 3 2 3 2 3" xfId="23093"/>
    <cellStyle name="Обычный 2 8 3 2 3 3" xfId="10420"/>
    <cellStyle name="Обычный 2 8 3 2 3 3 2" xfId="27317"/>
    <cellStyle name="Обычный 2 8 3 2 3 4" xfId="18869"/>
    <cellStyle name="Обычный 2 8 3 2 4" xfId="3380"/>
    <cellStyle name="Обычный 2 8 3 2 4 2" xfId="7604"/>
    <cellStyle name="Обычный 2 8 3 2 4 2 2" xfId="16052"/>
    <cellStyle name="Обычный 2 8 3 2 4 2 2 2" xfId="32949"/>
    <cellStyle name="Обычный 2 8 3 2 4 2 3" xfId="24501"/>
    <cellStyle name="Обычный 2 8 3 2 4 3" xfId="11828"/>
    <cellStyle name="Обычный 2 8 3 2 4 3 2" xfId="28725"/>
    <cellStyle name="Обычный 2 8 3 2 4 4" xfId="20277"/>
    <cellStyle name="Обычный 2 8 3 2 5" xfId="4788"/>
    <cellStyle name="Обычный 2 8 3 2 5 2" xfId="13236"/>
    <cellStyle name="Обычный 2 8 3 2 5 2 2" xfId="30133"/>
    <cellStyle name="Обычный 2 8 3 2 5 3" xfId="21685"/>
    <cellStyle name="Обычный 2 8 3 2 6" xfId="9012"/>
    <cellStyle name="Обычный 2 8 3 2 6 2" xfId="25909"/>
    <cellStyle name="Обычный 2 8 3 2 7" xfId="17461"/>
    <cellStyle name="Обычный 2 8 3 2 8" xfId="34358"/>
    <cellStyle name="Обычный 2 8 3 3" xfId="916"/>
    <cellStyle name="Обычный 2 8 3 3 2" xfId="2324"/>
    <cellStyle name="Обычный 2 8 3 3 2 2" xfId="6548"/>
    <cellStyle name="Обычный 2 8 3 3 2 2 2" xfId="14996"/>
    <cellStyle name="Обычный 2 8 3 3 2 2 2 2" xfId="31893"/>
    <cellStyle name="Обычный 2 8 3 3 2 2 3" xfId="23445"/>
    <cellStyle name="Обычный 2 8 3 3 2 3" xfId="10772"/>
    <cellStyle name="Обычный 2 8 3 3 2 3 2" xfId="27669"/>
    <cellStyle name="Обычный 2 8 3 3 2 4" xfId="19221"/>
    <cellStyle name="Обычный 2 8 3 3 3" xfId="3732"/>
    <cellStyle name="Обычный 2 8 3 3 3 2" xfId="7956"/>
    <cellStyle name="Обычный 2 8 3 3 3 2 2" xfId="16404"/>
    <cellStyle name="Обычный 2 8 3 3 3 2 2 2" xfId="33301"/>
    <cellStyle name="Обычный 2 8 3 3 3 2 3" xfId="24853"/>
    <cellStyle name="Обычный 2 8 3 3 3 3" xfId="12180"/>
    <cellStyle name="Обычный 2 8 3 3 3 3 2" xfId="29077"/>
    <cellStyle name="Обычный 2 8 3 3 3 4" xfId="20629"/>
    <cellStyle name="Обычный 2 8 3 3 4" xfId="5140"/>
    <cellStyle name="Обычный 2 8 3 3 4 2" xfId="13588"/>
    <cellStyle name="Обычный 2 8 3 3 4 2 2" xfId="30485"/>
    <cellStyle name="Обычный 2 8 3 3 4 3" xfId="22037"/>
    <cellStyle name="Обычный 2 8 3 3 5" xfId="9364"/>
    <cellStyle name="Обычный 2 8 3 3 5 2" xfId="26261"/>
    <cellStyle name="Обычный 2 8 3 3 6" xfId="17813"/>
    <cellStyle name="Обычный 2 8 3 4" xfId="1620"/>
    <cellStyle name="Обычный 2 8 3 4 2" xfId="5844"/>
    <cellStyle name="Обычный 2 8 3 4 2 2" xfId="14292"/>
    <cellStyle name="Обычный 2 8 3 4 2 2 2" xfId="31189"/>
    <cellStyle name="Обычный 2 8 3 4 2 3" xfId="22741"/>
    <cellStyle name="Обычный 2 8 3 4 3" xfId="10068"/>
    <cellStyle name="Обычный 2 8 3 4 3 2" xfId="26965"/>
    <cellStyle name="Обычный 2 8 3 4 4" xfId="18517"/>
    <cellStyle name="Обычный 2 8 3 5" xfId="3028"/>
    <cellStyle name="Обычный 2 8 3 5 2" xfId="7252"/>
    <cellStyle name="Обычный 2 8 3 5 2 2" xfId="15700"/>
    <cellStyle name="Обычный 2 8 3 5 2 2 2" xfId="32597"/>
    <cellStyle name="Обычный 2 8 3 5 2 3" xfId="24149"/>
    <cellStyle name="Обычный 2 8 3 5 3" xfId="11476"/>
    <cellStyle name="Обычный 2 8 3 5 3 2" xfId="28373"/>
    <cellStyle name="Обычный 2 8 3 5 4" xfId="19925"/>
    <cellStyle name="Обычный 2 8 3 6" xfId="4436"/>
    <cellStyle name="Обычный 2 8 3 6 2" xfId="12884"/>
    <cellStyle name="Обычный 2 8 3 6 2 2" xfId="29781"/>
    <cellStyle name="Обычный 2 8 3 6 3" xfId="21333"/>
    <cellStyle name="Обычный 2 8 3 7" xfId="8660"/>
    <cellStyle name="Обычный 2 8 3 7 2" xfId="25557"/>
    <cellStyle name="Обычный 2 8 3 8" xfId="17109"/>
    <cellStyle name="Обычный 2 8 3 9" xfId="34006"/>
    <cellStyle name="Обычный 2 8 4" xfId="534"/>
    <cellStyle name="Обычный 2 8 4 2" xfId="1265"/>
    <cellStyle name="Обычный 2 8 4 2 2" xfId="2673"/>
    <cellStyle name="Обычный 2 8 4 2 2 2" xfId="6897"/>
    <cellStyle name="Обычный 2 8 4 2 2 2 2" xfId="15345"/>
    <cellStyle name="Обычный 2 8 4 2 2 2 2 2" xfId="32242"/>
    <cellStyle name="Обычный 2 8 4 2 2 2 3" xfId="23794"/>
    <cellStyle name="Обычный 2 8 4 2 2 3" xfId="11121"/>
    <cellStyle name="Обычный 2 8 4 2 2 3 2" xfId="28018"/>
    <cellStyle name="Обычный 2 8 4 2 2 4" xfId="19570"/>
    <cellStyle name="Обычный 2 8 4 2 3" xfId="4081"/>
    <cellStyle name="Обычный 2 8 4 2 3 2" xfId="8305"/>
    <cellStyle name="Обычный 2 8 4 2 3 2 2" xfId="16753"/>
    <cellStyle name="Обычный 2 8 4 2 3 2 2 2" xfId="33650"/>
    <cellStyle name="Обычный 2 8 4 2 3 2 3" xfId="25202"/>
    <cellStyle name="Обычный 2 8 4 2 3 3" xfId="12529"/>
    <cellStyle name="Обычный 2 8 4 2 3 3 2" xfId="29426"/>
    <cellStyle name="Обычный 2 8 4 2 3 4" xfId="20978"/>
    <cellStyle name="Обычный 2 8 4 2 4" xfId="5489"/>
    <cellStyle name="Обычный 2 8 4 2 4 2" xfId="13937"/>
    <cellStyle name="Обычный 2 8 4 2 4 2 2" xfId="30834"/>
    <cellStyle name="Обычный 2 8 4 2 4 3" xfId="22386"/>
    <cellStyle name="Обычный 2 8 4 2 5" xfId="9713"/>
    <cellStyle name="Обычный 2 8 4 2 5 2" xfId="26610"/>
    <cellStyle name="Обычный 2 8 4 2 6" xfId="18162"/>
    <cellStyle name="Обычный 2 8 4 3" xfId="1969"/>
    <cellStyle name="Обычный 2 8 4 3 2" xfId="6193"/>
    <cellStyle name="Обычный 2 8 4 3 2 2" xfId="14641"/>
    <cellStyle name="Обычный 2 8 4 3 2 2 2" xfId="31538"/>
    <cellStyle name="Обычный 2 8 4 3 2 3" xfId="23090"/>
    <cellStyle name="Обычный 2 8 4 3 3" xfId="10417"/>
    <cellStyle name="Обычный 2 8 4 3 3 2" xfId="27314"/>
    <cellStyle name="Обычный 2 8 4 3 4" xfId="18866"/>
    <cellStyle name="Обычный 2 8 4 4" xfId="3377"/>
    <cellStyle name="Обычный 2 8 4 4 2" xfId="7601"/>
    <cellStyle name="Обычный 2 8 4 4 2 2" xfId="16049"/>
    <cellStyle name="Обычный 2 8 4 4 2 2 2" xfId="32946"/>
    <cellStyle name="Обычный 2 8 4 4 2 3" xfId="24498"/>
    <cellStyle name="Обычный 2 8 4 4 3" xfId="11825"/>
    <cellStyle name="Обычный 2 8 4 4 3 2" xfId="28722"/>
    <cellStyle name="Обычный 2 8 4 4 4" xfId="20274"/>
    <cellStyle name="Обычный 2 8 4 5" xfId="4785"/>
    <cellStyle name="Обычный 2 8 4 5 2" xfId="13233"/>
    <cellStyle name="Обычный 2 8 4 5 2 2" xfId="30130"/>
    <cellStyle name="Обычный 2 8 4 5 3" xfId="21682"/>
    <cellStyle name="Обычный 2 8 4 6" xfId="9009"/>
    <cellStyle name="Обычный 2 8 4 6 2" xfId="25906"/>
    <cellStyle name="Обычный 2 8 4 7" xfId="17458"/>
    <cellStyle name="Обычный 2 8 4 8" xfId="34355"/>
    <cellStyle name="Обычный 2 8 5" xfId="913"/>
    <cellStyle name="Обычный 2 8 5 2" xfId="2321"/>
    <cellStyle name="Обычный 2 8 5 2 2" xfId="6545"/>
    <cellStyle name="Обычный 2 8 5 2 2 2" xfId="14993"/>
    <cellStyle name="Обычный 2 8 5 2 2 2 2" xfId="31890"/>
    <cellStyle name="Обычный 2 8 5 2 2 3" xfId="23442"/>
    <cellStyle name="Обычный 2 8 5 2 3" xfId="10769"/>
    <cellStyle name="Обычный 2 8 5 2 3 2" xfId="27666"/>
    <cellStyle name="Обычный 2 8 5 2 4" xfId="19218"/>
    <cellStyle name="Обычный 2 8 5 3" xfId="3729"/>
    <cellStyle name="Обычный 2 8 5 3 2" xfId="7953"/>
    <cellStyle name="Обычный 2 8 5 3 2 2" xfId="16401"/>
    <cellStyle name="Обычный 2 8 5 3 2 2 2" xfId="33298"/>
    <cellStyle name="Обычный 2 8 5 3 2 3" xfId="24850"/>
    <cellStyle name="Обычный 2 8 5 3 3" xfId="12177"/>
    <cellStyle name="Обычный 2 8 5 3 3 2" xfId="29074"/>
    <cellStyle name="Обычный 2 8 5 3 4" xfId="20626"/>
    <cellStyle name="Обычный 2 8 5 4" xfId="5137"/>
    <cellStyle name="Обычный 2 8 5 4 2" xfId="13585"/>
    <cellStyle name="Обычный 2 8 5 4 2 2" xfId="30482"/>
    <cellStyle name="Обычный 2 8 5 4 3" xfId="22034"/>
    <cellStyle name="Обычный 2 8 5 5" xfId="9361"/>
    <cellStyle name="Обычный 2 8 5 5 2" xfId="26258"/>
    <cellStyle name="Обычный 2 8 5 6" xfId="17810"/>
    <cellStyle name="Обычный 2 8 6" xfId="1617"/>
    <cellStyle name="Обычный 2 8 6 2" xfId="5841"/>
    <cellStyle name="Обычный 2 8 6 2 2" xfId="14289"/>
    <cellStyle name="Обычный 2 8 6 2 2 2" xfId="31186"/>
    <cellStyle name="Обычный 2 8 6 2 3" xfId="22738"/>
    <cellStyle name="Обычный 2 8 6 3" xfId="10065"/>
    <cellStyle name="Обычный 2 8 6 3 2" xfId="26962"/>
    <cellStyle name="Обычный 2 8 6 4" xfId="18514"/>
    <cellStyle name="Обычный 2 8 7" xfId="3025"/>
    <cellStyle name="Обычный 2 8 7 2" xfId="7249"/>
    <cellStyle name="Обычный 2 8 7 2 2" xfId="15697"/>
    <cellStyle name="Обычный 2 8 7 2 2 2" xfId="32594"/>
    <cellStyle name="Обычный 2 8 7 2 3" xfId="24146"/>
    <cellStyle name="Обычный 2 8 7 3" xfId="11473"/>
    <cellStyle name="Обычный 2 8 7 3 2" xfId="28370"/>
    <cellStyle name="Обычный 2 8 7 4" xfId="19922"/>
    <cellStyle name="Обычный 2 8 8" xfId="4433"/>
    <cellStyle name="Обычный 2 8 8 2" xfId="12881"/>
    <cellStyle name="Обычный 2 8 8 2 2" xfId="29778"/>
    <cellStyle name="Обычный 2 8 8 3" xfId="21330"/>
    <cellStyle name="Обычный 2 8 9" xfId="8657"/>
    <cellStyle name="Обычный 2 8 9 2" xfId="25554"/>
    <cellStyle name="Обычный 2 9" xfId="127"/>
    <cellStyle name="Обычный 2 9 10" xfId="34007"/>
    <cellStyle name="Обычный 2 9 2" xfId="128"/>
    <cellStyle name="Обычный 2 9 2 2" xfId="539"/>
    <cellStyle name="Обычный 2 9 2 2 2" xfId="1270"/>
    <cellStyle name="Обычный 2 9 2 2 2 2" xfId="2678"/>
    <cellStyle name="Обычный 2 9 2 2 2 2 2" xfId="6902"/>
    <cellStyle name="Обычный 2 9 2 2 2 2 2 2" xfId="15350"/>
    <cellStyle name="Обычный 2 9 2 2 2 2 2 2 2" xfId="32247"/>
    <cellStyle name="Обычный 2 9 2 2 2 2 2 3" xfId="23799"/>
    <cellStyle name="Обычный 2 9 2 2 2 2 3" xfId="11126"/>
    <cellStyle name="Обычный 2 9 2 2 2 2 3 2" xfId="28023"/>
    <cellStyle name="Обычный 2 9 2 2 2 2 4" xfId="19575"/>
    <cellStyle name="Обычный 2 9 2 2 2 3" xfId="4086"/>
    <cellStyle name="Обычный 2 9 2 2 2 3 2" xfId="8310"/>
    <cellStyle name="Обычный 2 9 2 2 2 3 2 2" xfId="16758"/>
    <cellStyle name="Обычный 2 9 2 2 2 3 2 2 2" xfId="33655"/>
    <cellStyle name="Обычный 2 9 2 2 2 3 2 3" xfId="25207"/>
    <cellStyle name="Обычный 2 9 2 2 2 3 3" xfId="12534"/>
    <cellStyle name="Обычный 2 9 2 2 2 3 3 2" xfId="29431"/>
    <cellStyle name="Обычный 2 9 2 2 2 3 4" xfId="20983"/>
    <cellStyle name="Обычный 2 9 2 2 2 4" xfId="5494"/>
    <cellStyle name="Обычный 2 9 2 2 2 4 2" xfId="13942"/>
    <cellStyle name="Обычный 2 9 2 2 2 4 2 2" xfId="30839"/>
    <cellStyle name="Обычный 2 9 2 2 2 4 3" xfId="22391"/>
    <cellStyle name="Обычный 2 9 2 2 2 5" xfId="9718"/>
    <cellStyle name="Обычный 2 9 2 2 2 5 2" xfId="26615"/>
    <cellStyle name="Обычный 2 9 2 2 2 6" xfId="18167"/>
    <cellStyle name="Обычный 2 9 2 2 3" xfId="1974"/>
    <cellStyle name="Обычный 2 9 2 2 3 2" xfId="6198"/>
    <cellStyle name="Обычный 2 9 2 2 3 2 2" xfId="14646"/>
    <cellStyle name="Обычный 2 9 2 2 3 2 2 2" xfId="31543"/>
    <cellStyle name="Обычный 2 9 2 2 3 2 3" xfId="23095"/>
    <cellStyle name="Обычный 2 9 2 2 3 3" xfId="10422"/>
    <cellStyle name="Обычный 2 9 2 2 3 3 2" xfId="27319"/>
    <cellStyle name="Обычный 2 9 2 2 3 4" xfId="18871"/>
    <cellStyle name="Обычный 2 9 2 2 4" xfId="3382"/>
    <cellStyle name="Обычный 2 9 2 2 4 2" xfId="7606"/>
    <cellStyle name="Обычный 2 9 2 2 4 2 2" xfId="16054"/>
    <cellStyle name="Обычный 2 9 2 2 4 2 2 2" xfId="32951"/>
    <cellStyle name="Обычный 2 9 2 2 4 2 3" xfId="24503"/>
    <cellStyle name="Обычный 2 9 2 2 4 3" xfId="11830"/>
    <cellStyle name="Обычный 2 9 2 2 4 3 2" xfId="28727"/>
    <cellStyle name="Обычный 2 9 2 2 4 4" xfId="20279"/>
    <cellStyle name="Обычный 2 9 2 2 5" xfId="4790"/>
    <cellStyle name="Обычный 2 9 2 2 5 2" xfId="13238"/>
    <cellStyle name="Обычный 2 9 2 2 5 2 2" xfId="30135"/>
    <cellStyle name="Обычный 2 9 2 2 5 3" xfId="21687"/>
    <cellStyle name="Обычный 2 9 2 2 6" xfId="9014"/>
    <cellStyle name="Обычный 2 9 2 2 6 2" xfId="25911"/>
    <cellStyle name="Обычный 2 9 2 2 7" xfId="17463"/>
    <cellStyle name="Обычный 2 9 2 2 8" xfId="34360"/>
    <cellStyle name="Обычный 2 9 2 3" xfId="918"/>
    <cellStyle name="Обычный 2 9 2 3 2" xfId="2326"/>
    <cellStyle name="Обычный 2 9 2 3 2 2" xfId="6550"/>
    <cellStyle name="Обычный 2 9 2 3 2 2 2" xfId="14998"/>
    <cellStyle name="Обычный 2 9 2 3 2 2 2 2" xfId="31895"/>
    <cellStyle name="Обычный 2 9 2 3 2 2 3" xfId="23447"/>
    <cellStyle name="Обычный 2 9 2 3 2 3" xfId="10774"/>
    <cellStyle name="Обычный 2 9 2 3 2 3 2" xfId="27671"/>
    <cellStyle name="Обычный 2 9 2 3 2 4" xfId="19223"/>
    <cellStyle name="Обычный 2 9 2 3 3" xfId="3734"/>
    <cellStyle name="Обычный 2 9 2 3 3 2" xfId="7958"/>
    <cellStyle name="Обычный 2 9 2 3 3 2 2" xfId="16406"/>
    <cellStyle name="Обычный 2 9 2 3 3 2 2 2" xfId="33303"/>
    <cellStyle name="Обычный 2 9 2 3 3 2 3" xfId="24855"/>
    <cellStyle name="Обычный 2 9 2 3 3 3" xfId="12182"/>
    <cellStyle name="Обычный 2 9 2 3 3 3 2" xfId="29079"/>
    <cellStyle name="Обычный 2 9 2 3 3 4" xfId="20631"/>
    <cellStyle name="Обычный 2 9 2 3 4" xfId="5142"/>
    <cellStyle name="Обычный 2 9 2 3 4 2" xfId="13590"/>
    <cellStyle name="Обычный 2 9 2 3 4 2 2" xfId="30487"/>
    <cellStyle name="Обычный 2 9 2 3 4 3" xfId="22039"/>
    <cellStyle name="Обычный 2 9 2 3 5" xfId="9366"/>
    <cellStyle name="Обычный 2 9 2 3 5 2" xfId="26263"/>
    <cellStyle name="Обычный 2 9 2 3 6" xfId="17815"/>
    <cellStyle name="Обычный 2 9 2 4" xfId="1622"/>
    <cellStyle name="Обычный 2 9 2 4 2" xfId="5846"/>
    <cellStyle name="Обычный 2 9 2 4 2 2" xfId="14294"/>
    <cellStyle name="Обычный 2 9 2 4 2 2 2" xfId="31191"/>
    <cellStyle name="Обычный 2 9 2 4 2 3" xfId="22743"/>
    <cellStyle name="Обычный 2 9 2 4 3" xfId="10070"/>
    <cellStyle name="Обычный 2 9 2 4 3 2" xfId="26967"/>
    <cellStyle name="Обычный 2 9 2 4 4" xfId="18519"/>
    <cellStyle name="Обычный 2 9 2 5" xfId="3030"/>
    <cellStyle name="Обычный 2 9 2 5 2" xfId="7254"/>
    <cellStyle name="Обычный 2 9 2 5 2 2" xfId="15702"/>
    <cellStyle name="Обычный 2 9 2 5 2 2 2" xfId="32599"/>
    <cellStyle name="Обычный 2 9 2 5 2 3" xfId="24151"/>
    <cellStyle name="Обычный 2 9 2 5 3" xfId="11478"/>
    <cellStyle name="Обычный 2 9 2 5 3 2" xfId="28375"/>
    <cellStyle name="Обычный 2 9 2 5 4" xfId="19927"/>
    <cellStyle name="Обычный 2 9 2 6" xfId="4438"/>
    <cellStyle name="Обычный 2 9 2 6 2" xfId="12886"/>
    <cellStyle name="Обычный 2 9 2 6 2 2" xfId="29783"/>
    <cellStyle name="Обычный 2 9 2 6 3" xfId="21335"/>
    <cellStyle name="Обычный 2 9 2 7" xfId="8662"/>
    <cellStyle name="Обычный 2 9 2 7 2" xfId="25559"/>
    <cellStyle name="Обычный 2 9 2 8" xfId="17111"/>
    <cellStyle name="Обычный 2 9 2 9" xfId="34008"/>
    <cellStyle name="Обычный 2 9 3" xfId="538"/>
    <cellStyle name="Обычный 2 9 3 2" xfId="1269"/>
    <cellStyle name="Обычный 2 9 3 2 2" xfId="2677"/>
    <cellStyle name="Обычный 2 9 3 2 2 2" xfId="6901"/>
    <cellStyle name="Обычный 2 9 3 2 2 2 2" xfId="15349"/>
    <cellStyle name="Обычный 2 9 3 2 2 2 2 2" xfId="32246"/>
    <cellStyle name="Обычный 2 9 3 2 2 2 3" xfId="23798"/>
    <cellStyle name="Обычный 2 9 3 2 2 3" xfId="11125"/>
    <cellStyle name="Обычный 2 9 3 2 2 3 2" xfId="28022"/>
    <cellStyle name="Обычный 2 9 3 2 2 4" xfId="19574"/>
    <cellStyle name="Обычный 2 9 3 2 3" xfId="4085"/>
    <cellStyle name="Обычный 2 9 3 2 3 2" xfId="8309"/>
    <cellStyle name="Обычный 2 9 3 2 3 2 2" xfId="16757"/>
    <cellStyle name="Обычный 2 9 3 2 3 2 2 2" xfId="33654"/>
    <cellStyle name="Обычный 2 9 3 2 3 2 3" xfId="25206"/>
    <cellStyle name="Обычный 2 9 3 2 3 3" xfId="12533"/>
    <cellStyle name="Обычный 2 9 3 2 3 3 2" xfId="29430"/>
    <cellStyle name="Обычный 2 9 3 2 3 4" xfId="20982"/>
    <cellStyle name="Обычный 2 9 3 2 4" xfId="5493"/>
    <cellStyle name="Обычный 2 9 3 2 4 2" xfId="13941"/>
    <cellStyle name="Обычный 2 9 3 2 4 2 2" xfId="30838"/>
    <cellStyle name="Обычный 2 9 3 2 4 3" xfId="22390"/>
    <cellStyle name="Обычный 2 9 3 2 5" xfId="9717"/>
    <cellStyle name="Обычный 2 9 3 2 5 2" xfId="26614"/>
    <cellStyle name="Обычный 2 9 3 2 6" xfId="18166"/>
    <cellStyle name="Обычный 2 9 3 3" xfId="1973"/>
    <cellStyle name="Обычный 2 9 3 3 2" xfId="6197"/>
    <cellStyle name="Обычный 2 9 3 3 2 2" xfId="14645"/>
    <cellStyle name="Обычный 2 9 3 3 2 2 2" xfId="31542"/>
    <cellStyle name="Обычный 2 9 3 3 2 3" xfId="23094"/>
    <cellStyle name="Обычный 2 9 3 3 3" xfId="10421"/>
    <cellStyle name="Обычный 2 9 3 3 3 2" xfId="27318"/>
    <cellStyle name="Обычный 2 9 3 3 4" xfId="18870"/>
    <cellStyle name="Обычный 2 9 3 4" xfId="3381"/>
    <cellStyle name="Обычный 2 9 3 4 2" xfId="7605"/>
    <cellStyle name="Обычный 2 9 3 4 2 2" xfId="16053"/>
    <cellStyle name="Обычный 2 9 3 4 2 2 2" xfId="32950"/>
    <cellStyle name="Обычный 2 9 3 4 2 3" xfId="24502"/>
    <cellStyle name="Обычный 2 9 3 4 3" xfId="11829"/>
    <cellStyle name="Обычный 2 9 3 4 3 2" xfId="28726"/>
    <cellStyle name="Обычный 2 9 3 4 4" xfId="20278"/>
    <cellStyle name="Обычный 2 9 3 5" xfId="4789"/>
    <cellStyle name="Обычный 2 9 3 5 2" xfId="13237"/>
    <cellStyle name="Обычный 2 9 3 5 2 2" xfId="30134"/>
    <cellStyle name="Обычный 2 9 3 5 3" xfId="21686"/>
    <cellStyle name="Обычный 2 9 3 6" xfId="9013"/>
    <cellStyle name="Обычный 2 9 3 6 2" xfId="25910"/>
    <cellStyle name="Обычный 2 9 3 7" xfId="17462"/>
    <cellStyle name="Обычный 2 9 3 8" xfId="34359"/>
    <cellStyle name="Обычный 2 9 4" xfId="917"/>
    <cellStyle name="Обычный 2 9 4 2" xfId="2325"/>
    <cellStyle name="Обычный 2 9 4 2 2" xfId="6549"/>
    <cellStyle name="Обычный 2 9 4 2 2 2" xfId="14997"/>
    <cellStyle name="Обычный 2 9 4 2 2 2 2" xfId="31894"/>
    <cellStyle name="Обычный 2 9 4 2 2 3" xfId="23446"/>
    <cellStyle name="Обычный 2 9 4 2 3" xfId="10773"/>
    <cellStyle name="Обычный 2 9 4 2 3 2" xfId="27670"/>
    <cellStyle name="Обычный 2 9 4 2 4" xfId="19222"/>
    <cellStyle name="Обычный 2 9 4 3" xfId="3733"/>
    <cellStyle name="Обычный 2 9 4 3 2" xfId="7957"/>
    <cellStyle name="Обычный 2 9 4 3 2 2" xfId="16405"/>
    <cellStyle name="Обычный 2 9 4 3 2 2 2" xfId="33302"/>
    <cellStyle name="Обычный 2 9 4 3 2 3" xfId="24854"/>
    <cellStyle name="Обычный 2 9 4 3 3" xfId="12181"/>
    <cellStyle name="Обычный 2 9 4 3 3 2" xfId="29078"/>
    <cellStyle name="Обычный 2 9 4 3 4" xfId="20630"/>
    <cellStyle name="Обычный 2 9 4 4" xfId="5141"/>
    <cellStyle name="Обычный 2 9 4 4 2" xfId="13589"/>
    <cellStyle name="Обычный 2 9 4 4 2 2" xfId="30486"/>
    <cellStyle name="Обычный 2 9 4 4 3" xfId="22038"/>
    <cellStyle name="Обычный 2 9 4 5" xfId="9365"/>
    <cellStyle name="Обычный 2 9 4 5 2" xfId="26262"/>
    <cellStyle name="Обычный 2 9 4 6" xfId="17814"/>
    <cellStyle name="Обычный 2 9 5" xfId="1621"/>
    <cellStyle name="Обычный 2 9 5 2" xfId="5845"/>
    <cellStyle name="Обычный 2 9 5 2 2" xfId="14293"/>
    <cellStyle name="Обычный 2 9 5 2 2 2" xfId="31190"/>
    <cellStyle name="Обычный 2 9 5 2 3" xfId="22742"/>
    <cellStyle name="Обычный 2 9 5 3" xfId="10069"/>
    <cellStyle name="Обычный 2 9 5 3 2" xfId="26966"/>
    <cellStyle name="Обычный 2 9 5 4" xfId="18518"/>
    <cellStyle name="Обычный 2 9 6" xfId="3029"/>
    <cellStyle name="Обычный 2 9 6 2" xfId="7253"/>
    <cellStyle name="Обычный 2 9 6 2 2" xfId="15701"/>
    <cellStyle name="Обычный 2 9 6 2 2 2" xfId="32598"/>
    <cellStyle name="Обычный 2 9 6 2 3" xfId="24150"/>
    <cellStyle name="Обычный 2 9 6 3" xfId="11477"/>
    <cellStyle name="Обычный 2 9 6 3 2" xfId="28374"/>
    <cellStyle name="Обычный 2 9 6 4" xfId="19926"/>
    <cellStyle name="Обычный 2 9 7" xfId="4437"/>
    <cellStyle name="Обычный 2 9 7 2" xfId="12885"/>
    <cellStyle name="Обычный 2 9 7 2 2" xfId="29782"/>
    <cellStyle name="Обычный 2 9 7 3" xfId="21334"/>
    <cellStyle name="Обычный 2 9 8" xfId="8661"/>
    <cellStyle name="Обычный 2 9 8 2" xfId="25558"/>
    <cellStyle name="Обычный 2 9 9" xfId="17110"/>
    <cellStyle name="Обычный 2_Отчет за 2015 год" xfId="129"/>
    <cellStyle name="Обычный 3" xfId="130"/>
    <cellStyle name="Обычный 3 10" xfId="540"/>
    <cellStyle name="Обычный 3 10 2" xfId="1271"/>
    <cellStyle name="Обычный 3 10 2 2" xfId="2679"/>
    <cellStyle name="Обычный 3 10 2 2 2" xfId="6903"/>
    <cellStyle name="Обычный 3 10 2 2 2 2" xfId="15351"/>
    <cellStyle name="Обычный 3 10 2 2 2 2 2" xfId="32248"/>
    <cellStyle name="Обычный 3 10 2 2 2 3" xfId="23800"/>
    <cellStyle name="Обычный 3 10 2 2 3" xfId="11127"/>
    <cellStyle name="Обычный 3 10 2 2 3 2" xfId="28024"/>
    <cellStyle name="Обычный 3 10 2 2 4" xfId="19576"/>
    <cellStyle name="Обычный 3 10 2 3" xfId="4087"/>
    <cellStyle name="Обычный 3 10 2 3 2" xfId="8311"/>
    <cellStyle name="Обычный 3 10 2 3 2 2" xfId="16759"/>
    <cellStyle name="Обычный 3 10 2 3 2 2 2" xfId="33656"/>
    <cellStyle name="Обычный 3 10 2 3 2 3" xfId="25208"/>
    <cellStyle name="Обычный 3 10 2 3 3" xfId="12535"/>
    <cellStyle name="Обычный 3 10 2 3 3 2" xfId="29432"/>
    <cellStyle name="Обычный 3 10 2 3 4" xfId="20984"/>
    <cellStyle name="Обычный 3 10 2 4" xfId="5495"/>
    <cellStyle name="Обычный 3 10 2 4 2" xfId="13943"/>
    <cellStyle name="Обычный 3 10 2 4 2 2" xfId="30840"/>
    <cellStyle name="Обычный 3 10 2 4 3" xfId="22392"/>
    <cellStyle name="Обычный 3 10 2 5" xfId="9719"/>
    <cellStyle name="Обычный 3 10 2 5 2" xfId="26616"/>
    <cellStyle name="Обычный 3 10 2 6" xfId="18168"/>
    <cellStyle name="Обычный 3 10 3" xfId="1975"/>
    <cellStyle name="Обычный 3 10 3 2" xfId="6199"/>
    <cellStyle name="Обычный 3 10 3 2 2" xfId="14647"/>
    <cellStyle name="Обычный 3 10 3 2 2 2" xfId="31544"/>
    <cellStyle name="Обычный 3 10 3 2 3" xfId="23096"/>
    <cellStyle name="Обычный 3 10 3 3" xfId="10423"/>
    <cellStyle name="Обычный 3 10 3 3 2" xfId="27320"/>
    <cellStyle name="Обычный 3 10 3 4" xfId="18872"/>
    <cellStyle name="Обычный 3 10 4" xfId="3383"/>
    <cellStyle name="Обычный 3 10 4 2" xfId="7607"/>
    <cellStyle name="Обычный 3 10 4 2 2" xfId="16055"/>
    <cellStyle name="Обычный 3 10 4 2 2 2" xfId="32952"/>
    <cellStyle name="Обычный 3 10 4 2 3" xfId="24504"/>
    <cellStyle name="Обычный 3 10 4 3" xfId="11831"/>
    <cellStyle name="Обычный 3 10 4 3 2" xfId="28728"/>
    <cellStyle name="Обычный 3 10 4 4" xfId="20280"/>
    <cellStyle name="Обычный 3 10 5" xfId="4791"/>
    <cellStyle name="Обычный 3 10 5 2" xfId="13239"/>
    <cellStyle name="Обычный 3 10 5 2 2" xfId="30136"/>
    <cellStyle name="Обычный 3 10 5 3" xfId="21688"/>
    <cellStyle name="Обычный 3 10 6" xfId="9015"/>
    <cellStyle name="Обычный 3 10 6 2" xfId="25912"/>
    <cellStyle name="Обычный 3 10 7" xfId="17464"/>
    <cellStyle name="Обычный 3 10 8" xfId="34361"/>
    <cellStyle name="Обычный 3 11" xfId="919"/>
    <cellStyle name="Обычный 3 11 2" xfId="2327"/>
    <cellStyle name="Обычный 3 11 2 2" xfId="6551"/>
    <cellStyle name="Обычный 3 11 2 2 2" xfId="14999"/>
    <cellStyle name="Обычный 3 11 2 2 2 2" xfId="31896"/>
    <cellStyle name="Обычный 3 11 2 2 3" xfId="23448"/>
    <cellStyle name="Обычный 3 11 2 3" xfId="10775"/>
    <cellStyle name="Обычный 3 11 2 3 2" xfId="27672"/>
    <cellStyle name="Обычный 3 11 2 4" xfId="19224"/>
    <cellStyle name="Обычный 3 11 3" xfId="3735"/>
    <cellStyle name="Обычный 3 11 3 2" xfId="7959"/>
    <cellStyle name="Обычный 3 11 3 2 2" xfId="16407"/>
    <cellStyle name="Обычный 3 11 3 2 2 2" xfId="33304"/>
    <cellStyle name="Обычный 3 11 3 2 3" xfId="24856"/>
    <cellStyle name="Обычный 3 11 3 3" xfId="12183"/>
    <cellStyle name="Обычный 3 11 3 3 2" xfId="29080"/>
    <cellStyle name="Обычный 3 11 3 4" xfId="20632"/>
    <cellStyle name="Обычный 3 11 4" xfId="5143"/>
    <cellStyle name="Обычный 3 11 4 2" xfId="13591"/>
    <cellStyle name="Обычный 3 11 4 2 2" xfId="30488"/>
    <cellStyle name="Обычный 3 11 4 3" xfId="22040"/>
    <cellStyle name="Обычный 3 11 5" xfId="9367"/>
    <cellStyle name="Обычный 3 11 5 2" xfId="26264"/>
    <cellStyle name="Обычный 3 11 6" xfId="17816"/>
    <cellStyle name="Обычный 3 12" xfId="1623"/>
    <cellStyle name="Обычный 3 12 2" xfId="5847"/>
    <cellStyle name="Обычный 3 12 2 2" xfId="14295"/>
    <cellStyle name="Обычный 3 12 2 2 2" xfId="31192"/>
    <cellStyle name="Обычный 3 12 2 3" xfId="22744"/>
    <cellStyle name="Обычный 3 12 3" xfId="10071"/>
    <cellStyle name="Обычный 3 12 3 2" xfId="26968"/>
    <cellStyle name="Обычный 3 12 4" xfId="18520"/>
    <cellStyle name="Обычный 3 13" xfId="3031"/>
    <cellStyle name="Обычный 3 13 2" xfId="7255"/>
    <cellStyle name="Обычный 3 13 2 2" xfId="15703"/>
    <cellStyle name="Обычный 3 13 2 2 2" xfId="32600"/>
    <cellStyle name="Обычный 3 13 2 3" xfId="24152"/>
    <cellStyle name="Обычный 3 13 3" xfId="11479"/>
    <cellStyle name="Обычный 3 13 3 2" xfId="28376"/>
    <cellStyle name="Обычный 3 13 4" xfId="19928"/>
    <cellStyle name="Обычный 3 14" xfId="4439"/>
    <cellStyle name="Обычный 3 14 2" xfId="12887"/>
    <cellStyle name="Обычный 3 14 2 2" xfId="29784"/>
    <cellStyle name="Обычный 3 14 3" xfId="21336"/>
    <cellStyle name="Обычный 3 15" xfId="8663"/>
    <cellStyle name="Обычный 3 15 2" xfId="25560"/>
    <cellStyle name="Обычный 3 16" xfId="17112"/>
    <cellStyle name="Обычный 3 17" xfId="34009"/>
    <cellStyle name="Обычный 3 2" xfId="131"/>
    <cellStyle name="Обычный 3 2 10" xfId="3032"/>
    <cellStyle name="Обычный 3 2 10 2" xfId="7256"/>
    <cellStyle name="Обычный 3 2 10 2 2" xfId="15704"/>
    <cellStyle name="Обычный 3 2 10 2 2 2" xfId="32601"/>
    <cellStyle name="Обычный 3 2 10 2 3" xfId="24153"/>
    <cellStyle name="Обычный 3 2 10 3" xfId="11480"/>
    <cellStyle name="Обычный 3 2 10 3 2" xfId="28377"/>
    <cellStyle name="Обычный 3 2 10 4" xfId="19929"/>
    <cellStyle name="Обычный 3 2 11" xfId="4440"/>
    <cellStyle name="Обычный 3 2 11 2" xfId="12888"/>
    <cellStyle name="Обычный 3 2 11 2 2" xfId="29785"/>
    <cellStyle name="Обычный 3 2 11 3" xfId="21337"/>
    <cellStyle name="Обычный 3 2 12" xfId="8664"/>
    <cellStyle name="Обычный 3 2 12 2" xfId="25561"/>
    <cellStyle name="Обычный 3 2 13" xfId="17113"/>
    <cellStyle name="Обычный 3 2 14" xfId="34010"/>
    <cellStyle name="Обычный 3 2 2" xfId="132"/>
    <cellStyle name="Обычный 3 2 2 10" xfId="4441"/>
    <cellStyle name="Обычный 3 2 2 10 2" xfId="12889"/>
    <cellStyle name="Обычный 3 2 2 10 2 2" xfId="29786"/>
    <cellStyle name="Обычный 3 2 2 10 3" xfId="21338"/>
    <cellStyle name="Обычный 3 2 2 11" xfId="8665"/>
    <cellStyle name="Обычный 3 2 2 11 2" xfId="25562"/>
    <cellStyle name="Обычный 3 2 2 12" xfId="17114"/>
    <cellStyle name="Обычный 3 2 2 13" xfId="34011"/>
    <cellStyle name="Обычный 3 2 2 2" xfId="133"/>
    <cellStyle name="Обычный 3 2 2 2 10" xfId="8666"/>
    <cellStyle name="Обычный 3 2 2 2 10 2" xfId="25563"/>
    <cellStyle name="Обычный 3 2 2 2 11" xfId="17115"/>
    <cellStyle name="Обычный 3 2 2 2 12" xfId="34012"/>
    <cellStyle name="Обычный 3 2 2 2 2" xfId="134"/>
    <cellStyle name="Обычный 3 2 2 2 2 10" xfId="17116"/>
    <cellStyle name="Обычный 3 2 2 2 2 11" xfId="34013"/>
    <cellStyle name="Обычный 3 2 2 2 2 2" xfId="135"/>
    <cellStyle name="Обычный 3 2 2 2 2 2 10" xfId="34014"/>
    <cellStyle name="Обычный 3 2 2 2 2 2 2" xfId="136"/>
    <cellStyle name="Обычный 3 2 2 2 2 2 2 2" xfId="546"/>
    <cellStyle name="Обычный 3 2 2 2 2 2 2 2 2" xfId="1277"/>
    <cellStyle name="Обычный 3 2 2 2 2 2 2 2 2 2" xfId="2685"/>
    <cellStyle name="Обычный 3 2 2 2 2 2 2 2 2 2 2" xfId="6909"/>
    <cellStyle name="Обычный 3 2 2 2 2 2 2 2 2 2 2 2" xfId="15357"/>
    <cellStyle name="Обычный 3 2 2 2 2 2 2 2 2 2 2 2 2" xfId="32254"/>
    <cellStyle name="Обычный 3 2 2 2 2 2 2 2 2 2 2 3" xfId="23806"/>
    <cellStyle name="Обычный 3 2 2 2 2 2 2 2 2 2 3" xfId="11133"/>
    <cellStyle name="Обычный 3 2 2 2 2 2 2 2 2 2 3 2" xfId="28030"/>
    <cellStyle name="Обычный 3 2 2 2 2 2 2 2 2 2 4" xfId="19582"/>
    <cellStyle name="Обычный 3 2 2 2 2 2 2 2 2 3" xfId="4093"/>
    <cellStyle name="Обычный 3 2 2 2 2 2 2 2 2 3 2" xfId="8317"/>
    <cellStyle name="Обычный 3 2 2 2 2 2 2 2 2 3 2 2" xfId="16765"/>
    <cellStyle name="Обычный 3 2 2 2 2 2 2 2 2 3 2 2 2" xfId="33662"/>
    <cellStyle name="Обычный 3 2 2 2 2 2 2 2 2 3 2 3" xfId="25214"/>
    <cellStyle name="Обычный 3 2 2 2 2 2 2 2 2 3 3" xfId="12541"/>
    <cellStyle name="Обычный 3 2 2 2 2 2 2 2 2 3 3 2" xfId="29438"/>
    <cellStyle name="Обычный 3 2 2 2 2 2 2 2 2 3 4" xfId="20990"/>
    <cellStyle name="Обычный 3 2 2 2 2 2 2 2 2 4" xfId="5501"/>
    <cellStyle name="Обычный 3 2 2 2 2 2 2 2 2 4 2" xfId="13949"/>
    <cellStyle name="Обычный 3 2 2 2 2 2 2 2 2 4 2 2" xfId="30846"/>
    <cellStyle name="Обычный 3 2 2 2 2 2 2 2 2 4 3" xfId="22398"/>
    <cellStyle name="Обычный 3 2 2 2 2 2 2 2 2 5" xfId="9725"/>
    <cellStyle name="Обычный 3 2 2 2 2 2 2 2 2 5 2" xfId="26622"/>
    <cellStyle name="Обычный 3 2 2 2 2 2 2 2 2 6" xfId="18174"/>
    <cellStyle name="Обычный 3 2 2 2 2 2 2 2 3" xfId="1981"/>
    <cellStyle name="Обычный 3 2 2 2 2 2 2 2 3 2" xfId="6205"/>
    <cellStyle name="Обычный 3 2 2 2 2 2 2 2 3 2 2" xfId="14653"/>
    <cellStyle name="Обычный 3 2 2 2 2 2 2 2 3 2 2 2" xfId="31550"/>
    <cellStyle name="Обычный 3 2 2 2 2 2 2 2 3 2 3" xfId="23102"/>
    <cellStyle name="Обычный 3 2 2 2 2 2 2 2 3 3" xfId="10429"/>
    <cellStyle name="Обычный 3 2 2 2 2 2 2 2 3 3 2" xfId="27326"/>
    <cellStyle name="Обычный 3 2 2 2 2 2 2 2 3 4" xfId="18878"/>
    <cellStyle name="Обычный 3 2 2 2 2 2 2 2 4" xfId="3389"/>
    <cellStyle name="Обычный 3 2 2 2 2 2 2 2 4 2" xfId="7613"/>
    <cellStyle name="Обычный 3 2 2 2 2 2 2 2 4 2 2" xfId="16061"/>
    <cellStyle name="Обычный 3 2 2 2 2 2 2 2 4 2 2 2" xfId="32958"/>
    <cellStyle name="Обычный 3 2 2 2 2 2 2 2 4 2 3" xfId="24510"/>
    <cellStyle name="Обычный 3 2 2 2 2 2 2 2 4 3" xfId="11837"/>
    <cellStyle name="Обычный 3 2 2 2 2 2 2 2 4 3 2" xfId="28734"/>
    <cellStyle name="Обычный 3 2 2 2 2 2 2 2 4 4" xfId="20286"/>
    <cellStyle name="Обычный 3 2 2 2 2 2 2 2 5" xfId="4797"/>
    <cellStyle name="Обычный 3 2 2 2 2 2 2 2 5 2" xfId="13245"/>
    <cellStyle name="Обычный 3 2 2 2 2 2 2 2 5 2 2" xfId="30142"/>
    <cellStyle name="Обычный 3 2 2 2 2 2 2 2 5 3" xfId="21694"/>
    <cellStyle name="Обычный 3 2 2 2 2 2 2 2 6" xfId="9021"/>
    <cellStyle name="Обычный 3 2 2 2 2 2 2 2 6 2" xfId="25918"/>
    <cellStyle name="Обычный 3 2 2 2 2 2 2 2 7" xfId="17470"/>
    <cellStyle name="Обычный 3 2 2 2 2 2 2 2 8" xfId="34367"/>
    <cellStyle name="Обычный 3 2 2 2 2 2 2 3" xfId="925"/>
    <cellStyle name="Обычный 3 2 2 2 2 2 2 3 2" xfId="2333"/>
    <cellStyle name="Обычный 3 2 2 2 2 2 2 3 2 2" xfId="6557"/>
    <cellStyle name="Обычный 3 2 2 2 2 2 2 3 2 2 2" xfId="15005"/>
    <cellStyle name="Обычный 3 2 2 2 2 2 2 3 2 2 2 2" xfId="31902"/>
    <cellStyle name="Обычный 3 2 2 2 2 2 2 3 2 2 3" xfId="23454"/>
    <cellStyle name="Обычный 3 2 2 2 2 2 2 3 2 3" xfId="10781"/>
    <cellStyle name="Обычный 3 2 2 2 2 2 2 3 2 3 2" xfId="27678"/>
    <cellStyle name="Обычный 3 2 2 2 2 2 2 3 2 4" xfId="19230"/>
    <cellStyle name="Обычный 3 2 2 2 2 2 2 3 3" xfId="3741"/>
    <cellStyle name="Обычный 3 2 2 2 2 2 2 3 3 2" xfId="7965"/>
    <cellStyle name="Обычный 3 2 2 2 2 2 2 3 3 2 2" xfId="16413"/>
    <cellStyle name="Обычный 3 2 2 2 2 2 2 3 3 2 2 2" xfId="33310"/>
    <cellStyle name="Обычный 3 2 2 2 2 2 2 3 3 2 3" xfId="24862"/>
    <cellStyle name="Обычный 3 2 2 2 2 2 2 3 3 3" xfId="12189"/>
    <cellStyle name="Обычный 3 2 2 2 2 2 2 3 3 3 2" xfId="29086"/>
    <cellStyle name="Обычный 3 2 2 2 2 2 2 3 3 4" xfId="20638"/>
    <cellStyle name="Обычный 3 2 2 2 2 2 2 3 4" xfId="5149"/>
    <cellStyle name="Обычный 3 2 2 2 2 2 2 3 4 2" xfId="13597"/>
    <cellStyle name="Обычный 3 2 2 2 2 2 2 3 4 2 2" xfId="30494"/>
    <cellStyle name="Обычный 3 2 2 2 2 2 2 3 4 3" xfId="22046"/>
    <cellStyle name="Обычный 3 2 2 2 2 2 2 3 5" xfId="9373"/>
    <cellStyle name="Обычный 3 2 2 2 2 2 2 3 5 2" xfId="26270"/>
    <cellStyle name="Обычный 3 2 2 2 2 2 2 3 6" xfId="17822"/>
    <cellStyle name="Обычный 3 2 2 2 2 2 2 4" xfId="1629"/>
    <cellStyle name="Обычный 3 2 2 2 2 2 2 4 2" xfId="5853"/>
    <cellStyle name="Обычный 3 2 2 2 2 2 2 4 2 2" xfId="14301"/>
    <cellStyle name="Обычный 3 2 2 2 2 2 2 4 2 2 2" xfId="31198"/>
    <cellStyle name="Обычный 3 2 2 2 2 2 2 4 2 3" xfId="22750"/>
    <cellStyle name="Обычный 3 2 2 2 2 2 2 4 3" xfId="10077"/>
    <cellStyle name="Обычный 3 2 2 2 2 2 2 4 3 2" xfId="26974"/>
    <cellStyle name="Обычный 3 2 2 2 2 2 2 4 4" xfId="18526"/>
    <cellStyle name="Обычный 3 2 2 2 2 2 2 5" xfId="3037"/>
    <cellStyle name="Обычный 3 2 2 2 2 2 2 5 2" xfId="7261"/>
    <cellStyle name="Обычный 3 2 2 2 2 2 2 5 2 2" xfId="15709"/>
    <cellStyle name="Обычный 3 2 2 2 2 2 2 5 2 2 2" xfId="32606"/>
    <cellStyle name="Обычный 3 2 2 2 2 2 2 5 2 3" xfId="24158"/>
    <cellStyle name="Обычный 3 2 2 2 2 2 2 5 3" xfId="11485"/>
    <cellStyle name="Обычный 3 2 2 2 2 2 2 5 3 2" xfId="28382"/>
    <cellStyle name="Обычный 3 2 2 2 2 2 2 5 4" xfId="19934"/>
    <cellStyle name="Обычный 3 2 2 2 2 2 2 6" xfId="4445"/>
    <cellStyle name="Обычный 3 2 2 2 2 2 2 6 2" xfId="12893"/>
    <cellStyle name="Обычный 3 2 2 2 2 2 2 6 2 2" xfId="29790"/>
    <cellStyle name="Обычный 3 2 2 2 2 2 2 6 3" xfId="21342"/>
    <cellStyle name="Обычный 3 2 2 2 2 2 2 7" xfId="8669"/>
    <cellStyle name="Обычный 3 2 2 2 2 2 2 7 2" xfId="25566"/>
    <cellStyle name="Обычный 3 2 2 2 2 2 2 8" xfId="17118"/>
    <cellStyle name="Обычный 3 2 2 2 2 2 2 9" xfId="34015"/>
    <cellStyle name="Обычный 3 2 2 2 2 2 3" xfId="545"/>
    <cellStyle name="Обычный 3 2 2 2 2 2 3 2" xfId="1276"/>
    <cellStyle name="Обычный 3 2 2 2 2 2 3 2 2" xfId="2684"/>
    <cellStyle name="Обычный 3 2 2 2 2 2 3 2 2 2" xfId="6908"/>
    <cellStyle name="Обычный 3 2 2 2 2 2 3 2 2 2 2" xfId="15356"/>
    <cellStyle name="Обычный 3 2 2 2 2 2 3 2 2 2 2 2" xfId="32253"/>
    <cellStyle name="Обычный 3 2 2 2 2 2 3 2 2 2 3" xfId="23805"/>
    <cellStyle name="Обычный 3 2 2 2 2 2 3 2 2 3" xfId="11132"/>
    <cellStyle name="Обычный 3 2 2 2 2 2 3 2 2 3 2" xfId="28029"/>
    <cellStyle name="Обычный 3 2 2 2 2 2 3 2 2 4" xfId="19581"/>
    <cellStyle name="Обычный 3 2 2 2 2 2 3 2 3" xfId="4092"/>
    <cellStyle name="Обычный 3 2 2 2 2 2 3 2 3 2" xfId="8316"/>
    <cellStyle name="Обычный 3 2 2 2 2 2 3 2 3 2 2" xfId="16764"/>
    <cellStyle name="Обычный 3 2 2 2 2 2 3 2 3 2 2 2" xfId="33661"/>
    <cellStyle name="Обычный 3 2 2 2 2 2 3 2 3 2 3" xfId="25213"/>
    <cellStyle name="Обычный 3 2 2 2 2 2 3 2 3 3" xfId="12540"/>
    <cellStyle name="Обычный 3 2 2 2 2 2 3 2 3 3 2" xfId="29437"/>
    <cellStyle name="Обычный 3 2 2 2 2 2 3 2 3 4" xfId="20989"/>
    <cellStyle name="Обычный 3 2 2 2 2 2 3 2 4" xfId="5500"/>
    <cellStyle name="Обычный 3 2 2 2 2 2 3 2 4 2" xfId="13948"/>
    <cellStyle name="Обычный 3 2 2 2 2 2 3 2 4 2 2" xfId="30845"/>
    <cellStyle name="Обычный 3 2 2 2 2 2 3 2 4 3" xfId="22397"/>
    <cellStyle name="Обычный 3 2 2 2 2 2 3 2 5" xfId="9724"/>
    <cellStyle name="Обычный 3 2 2 2 2 2 3 2 5 2" xfId="26621"/>
    <cellStyle name="Обычный 3 2 2 2 2 2 3 2 6" xfId="18173"/>
    <cellStyle name="Обычный 3 2 2 2 2 2 3 3" xfId="1980"/>
    <cellStyle name="Обычный 3 2 2 2 2 2 3 3 2" xfId="6204"/>
    <cellStyle name="Обычный 3 2 2 2 2 2 3 3 2 2" xfId="14652"/>
    <cellStyle name="Обычный 3 2 2 2 2 2 3 3 2 2 2" xfId="31549"/>
    <cellStyle name="Обычный 3 2 2 2 2 2 3 3 2 3" xfId="23101"/>
    <cellStyle name="Обычный 3 2 2 2 2 2 3 3 3" xfId="10428"/>
    <cellStyle name="Обычный 3 2 2 2 2 2 3 3 3 2" xfId="27325"/>
    <cellStyle name="Обычный 3 2 2 2 2 2 3 3 4" xfId="18877"/>
    <cellStyle name="Обычный 3 2 2 2 2 2 3 4" xfId="3388"/>
    <cellStyle name="Обычный 3 2 2 2 2 2 3 4 2" xfId="7612"/>
    <cellStyle name="Обычный 3 2 2 2 2 2 3 4 2 2" xfId="16060"/>
    <cellStyle name="Обычный 3 2 2 2 2 2 3 4 2 2 2" xfId="32957"/>
    <cellStyle name="Обычный 3 2 2 2 2 2 3 4 2 3" xfId="24509"/>
    <cellStyle name="Обычный 3 2 2 2 2 2 3 4 3" xfId="11836"/>
    <cellStyle name="Обычный 3 2 2 2 2 2 3 4 3 2" xfId="28733"/>
    <cellStyle name="Обычный 3 2 2 2 2 2 3 4 4" xfId="20285"/>
    <cellStyle name="Обычный 3 2 2 2 2 2 3 5" xfId="4796"/>
    <cellStyle name="Обычный 3 2 2 2 2 2 3 5 2" xfId="13244"/>
    <cellStyle name="Обычный 3 2 2 2 2 2 3 5 2 2" xfId="30141"/>
    <cellStyle name="Обычный 3 2 2 2 2 2 3 5 3" xfId="21693"/>
    <cellStyle name="Обычный 3 2 2 2 2 2 3 6" xfId="9020"/>
    <cellStyle name="Обычный 3 2 2 2 2 2 3 6 2" xfId="25917"/>
    <cellStyle name="Обычный 3 2 2 2 2 2 3 7" xfId="17469"/>
    <cellStyle name="Обычный 3 2 2 2 2 2 3 8" xfId="34366"/>
    <cellStyle name="Обычный 3 2 2 2 2 2 4" xfId="924"/>
    <cellStyle name="Обычный 3 2 2 2 2 2 4 2" xfId="2332"/>
    <cellStyle name="Обычный 3 2 2 2 2 2 4 2 2" xfId="6556"/>
    <cellStyle name="Обычный 3 2 2 2 2 2 4 2 2 2" xfId="15004"/>
    <cellStyle name="Обычный 3 2 2 2 2 2 4 2 2 2 2" xfId="31901"/>
    <cellStyle name="Обычный 3 2 2 2 2 2 4 2 2 3" xfId="23453"/>
    <cellStyle name="Обычный 3 2 2 2 2 2 4 2 3" xfId="10780"/>
    <cellStyle name="Обычный 3 2 2 2 2 2 4 2 3 2" xfId="27677"/>
    <cellStyle name="Обычный 3 2 2 2 2 2 4 2 4" xfId="19229"/>
    <cellStyle name="Обычный 3 2 2 2 2 2 4 3" xfId="3740"/>
    <cellStyle name="Обычный 3 2 2 2 2 2 4 3 2" xfId="7964"/>
    <cellStyle name="Обычный 3 2 2 2 2 2 4 3 2 2" xfId="16412"/>
    <cellStyle name="Обычный 3 2 2 2 2 2 4 3 2 2 2" xfId="33309"/>
    <cellStyle name="Обычный 3 2 2 2 2 2 4 3 2 3" xfId="24861"/>
    <cellStyle name="Обычный 3 2 2 2 2 2 4 3 3" xfId="12188"/>
    <cellStyle name="Обычный 3 2 2 2 2 2 4 3 3 2" xfId="29085"/>
    <cellStyle name="Обычный 3 2 2 2 2 2 4 3 4" xfId="20637"/>
    <cellStyle name="Обычный 3 2 2 2 2 2 4 4" xfId="5148"/>
    <cellStyle name="Обычный 3 2 2 2 2 2 4 4 2" xfId="13596"/>
    <cellStyle name="Обычный 3 2 2 2 2 2 4 4 2 2" xfId="30493"/>
    <cellStyle name="Обычный 3 2 2 2 2 2 4 4 3" xfId="22045"/>
    <cellStyle name="Обычный 3 2 2 2 2 2 4 5" xfId="9372"/>
    <cellStyle name="Обычный 3 2 2 2 2 2 4 5 2" xfId="26269"/>
    <cellStyle name="Обычный 3 2 2 2 2 2 4 6" xfId="17821"/>
    <cellStyle name="Обычный 3 2 2 2 2 2 5" xfId="1628"/>
    <cellStyle name="Обычный 3 2 2 2 2 2 5 2" xfId="5852"/>
    <cellStyle name="Обычный 3 2 2 2 2 2 5 2 2" xfId="14300"/>
    <cellStyle name="Обычный 3 2 2 2 2 2 5 2 2 2" xfId="31197"/>
    <cellStyle name="Обычный 3 2 2 2 2 2 5 2 3" xfId="22749"/>
    <cellStyle name="Обычный 3 2 2 2 2 2 5 3" xfId="10076"/>
    <cellStyle name="Обычный 3 2 2 2 2 2 5 3 2" xfId="26973"/>
    <cellStyle name="Обычный 3 2 2 2 2 2 5 4" xfId="18525"/>
    <cellStyle name="Обычный 3 2 2 2 2 2 6" xfId="3036"/>
    <cellStyle name="Обычный 3 2 2 2 2 2 6 2" xfId="7260"/>
    <cellStyle name="Обычный 3 2 2 2 2 2 6 2 2" xfId="15708"/>
    <cellStyle name="Обычный 3 2 2 2 2 2 6 2 2 2" xfId="32605"/>
    <cellStyle name="Обычный 3 2 2 2 2 2 6 2 3" xfId="24157"/>
    <cellStyle name="Обычный 3 2 2 2 2 2 6 3" xfId="11484"/>
    <cellStyle name="Обычный 3 2 2 2 2 2 6 3 2" xfId="28381"/>
    <cellStyle name="Обычный 3 2 2 2 2 2 6 4" xfId="19933"/>
    <cellStyle name="Обычный 3 2 2 2 2 2 7" xfId="4444"/>
    <cellStyle name="Обычный 3 2 2 2 2 2 7 2" xfId="12892"/>
    <cellStyle name="Обычный 3 2 2 2 2 2 7 2 2" xfId="29789"/>
    <cellStyle name="Обычный 3 2 2 2 2 2 7 3" xfId="21341"/>
    <cellStyle name="Обычный 3 2 2 2 2 2 8" xfId="8668"/>
    <cellStyle name="Обычный 3 2 2 2 2 2 8 2" xfId="25565"/>
    <cellStyle name="Обычный 3 2 2 2 2 2 9" xfId="17117"/>
    <cellStyle name="Обычный 3 2 2 2 2 3" xfId="137"/>
    <cellStyle name="Обычный 3 2 2 2 2 3 2" xfId="547"/>
    <cellStyle name="Обычный 3 2 2 2 2 3 2 2" xfId="1278"/>
    <cellStyle name="Обычный 3 2 2 2 2 3 2 2 2" xfId="2686"/>
    <cellStyle name="Обычный 3 2 2 2 2 3 2 2 2 2" xfId="6910"/>
    <cellStyle name="Обычный 3 2 2 2 2 3 2 2 2 2 2" xfId="15358"/>
    <cellStyle name="Обычный 3 2 2 2 2 3 2 2 2 2 2 2" xfId="32255"/>
    <cellStyle name="Обычный 3 2 2 2 2 3 2 2 2 2 3" xfId="23807"/>
    <cellStyle name="Обычный 3 2 2 2 2 3 2 2 2 3" xfId="11134"/>
    <cellStyle name="Обычный 3 2 2 2 2 3 2 2 2 3 2" xfId="28031"/>
    <cellStyle name="Обычный 3 2 2 2 2 3 2 2 2 4" xfId="19583"/>
    <cellStyle name="Обычный 3 2 2 2 2 3 2 2 3" xfId="4094"/>
    <cellStyle name="Обычный 3 2 2 2 2 3 2 2 3 2" xfId="8318"/>
    <cellStyle name="Обычный 3 2 2 2 2 3 2 2 3 2 2" xfId="16766"/>
    <cellStyle name="Обычный 3 2 2 2 2 3 2 2 3 2 2 2" xfId="33663"/>
    <cellStyle name="Обычный 3 2 2 2 2 3 2 2 3 2 3" xfId="25215"/>
    <cellStyle name="Обычный 3 2 2 2 2 3 2 2 3 3" xfId="12542"/>
    <cellStyle name="Обычный 3 2 2 2 2 3 2 2 3 3 2" xfId="29439"/>
    <cellStyle name="Обычный 3 2 2 2 2 3 2 2 3 4" xfId="20991"/>
    <cellStyle name="Обычный 3 2 2 2 2 3 2 2 4" xfId="5502"/>
    <cellStyle name="Обычный 3 2 2 2 2 3 2 2 4 2" xfId="13950"/>
    <cellStyle name="Обычный 3 2 2 2 2 3 2 2 4 2 2" xfId="30847"/>
    <cellStyle name="Обычный 3 2 2 2 2 3 2 2 4 3" xfId="22399"/>
    <cellStyle name="Обычный 3 2 2 2 2 3 2 2 5" xfId="9726"/>
    <cellStyle name="Обычный 3 2 2 2 2 3 2 2 5 2" xfId="26623"/>
    <cellStyle name="Обычный 3 2 2 2 2 3 2 2 6" xfId="18175"/>
    <cellStyle name="Обычный 3 2 2 2 2 3 2 3" xfId="1982"/>
    <cellStyle name="Обычный 3 2 2 2 2 3 2 3 2" xfId="6206"/>
    <cellStyle name="Обычный 3 2 2 2 2 3 2 3 2 2" xfId="14654"/>
    <cellStyle name="Обычный 3 2 2 2 2 3 2 3 2 2 2" xfId="31551"/>
    <cellStyle name="Обычный 3 2 2 2 2 3 2 3 2 3" xfId="23103"/>
    <cellStyle name="Обычный 3 2 2 2 2 3 2 3 3" xfId="10430"/>
    <cellStyle name="Обычный 3 2 2 2 2 3 2 3 3 2" xfId="27327"/>
    <cellStyle name="Обычный 3 2 2 2 2 3 2 3 4" xfId="18879"/>
    <cellStyle name="Обычный 3 2 2 2 2 3 2 4" xfId="3390"/>
    <cellStyle name="Обычный 3 2 2 2 2 3 2 4 2" xfId="7614"/>
    <cellStyle name="Обычный 3 2 2 2 2 3 2 4 2 2" xfId="16062"/>
    <cellStyle name="Обычный 3 2 2 2 2 3 2 4 2 2 2" xfId="32959"/>
    <cellStyle name="Обычный 3 2 2 2 2 3 2 4 2 3" xfId="24511"/>
    <cellStyle name="Обычный 3 2 2 2 2 3 2 4 3" xfId="11838"/>
    <cellStyle name="Обычный 3 2 2 2 2 3 2 4 3 2" xfId="28735"/>
    <cellStyle name="Обычный 3 2 2 2 2 3 2 4 4" xfId="20287"/>
    <cellStyle name="Обычный 3 2 2 2 2 3 2 5" xfId="4798"/>
    <cellStyle name="Обычный 3 2 2 2 2 3 2 5 2" xfId="13246"/>
    <cellStyle name="Обычный 3 2 2 2 2 3 2 5 2 2" xfId="30143"/>
    <cellStyle name="Обычный 3 2 2 2 2 3 2 5 3" xfId="21695"/>
    <cellStyle name="Обычный 3 2 2 2 2 3 2 6" xfId="9022"/>
    <cellStyle name="Обычный 3 2 2 2 2 3 2 6 2" xfId="25919"/>
    <cellStyle name="Обычный 3 2 2 2 2 3 2 7" xfId="17471"/>
    <cellStyle name="Обычный 3 2 2 2 2 3 2 8" xfId="34368"/>
    <cellStyle name="Обычный 3 2 2 2 2 3 3" xfId="926"/>
    <cellStyle name="Обычный 3 2 2 2 2 3 3 2" xfId="2334"/>
    <cellStyle name="Обычный 3 2 2 2 2 3 3 2 2" xfId="6558"/>
    <cellStyle name="Обычный 3 2 2 2 2 3 3 2 2 2" xfId="15006"/>
    <cellStyle name="Обычный 3 2 2 2 2 3 3 2 2 2 2" xfId="31903"/>
    <cellStyle name="Обычный 3 2 2 2 2 3 3 2 2 3" xfId="23455"/>
    <cellStyle name="Обычный 3 2 2 2 2 3 3 2 3" xfId="10782"/>
    <cellStyle name="Обычный 3 2 2 2 2 3 3 2 3 2" xfId="27679"/>
    <cellStyle name="Обычный 3 2 2 2 2 3 3 2 4" xfId="19231"/>
    <cellStyle name="Обычный 3 2 2 2 2 3 3 3" xfId="3742"/>
    <cellStyle name="Обычный 3 2 2 2 2 3 3 3 2" xfId="7966"/>
    <cellStyle name="Обычный 3 2 2 2 2 3 3 3 2 2" xfId="16414"/>
    <cellStyle name="Обычный 3 2 2 2 2 3 3 3 2 2 2" xfId="33311"/>
    <cellStyle name="Обычный 3 2 2 2 2 3 3 3 2 3" xfId="24863"/>
    <cellStyle name="Обычный 3 2 2 2 2 3 3 3 3" xfId="12190"/>
    <cellStyle name="Обычный 3 2 2 2 2 3 3 3 3 2" xfId="29087"/>
    <cellStyle name="Обычный 3 2 2 2 2 3 3 3 4" xfId="20639"/>
    <cellStyle name="Обычный 3 2 2 2 2 3 3 4" xfId="5150"/>
    <cellStyle name="Обычный 3 2 2 2 2 3 3 4 2" xfId="13598"/>
    <cellStyle name="Обычный 3 2 2 2 2 3 3 4 2 2" xfId="30495"/>
    <cellStyle name="Обычный 3 2 2 2 2 3 3 4 3" xfId="22047"/>
    <cellStyle name="Обычный 3 2 2 2 2 3 3 5" xfId="9374"/>
    <cellStyle name="Обычный 3 2 2 2 2 3 3 5 2" xfId="26271"/>
    <cellStyle name="Обычный 3 2 2 2 2 3 3 6" xfId="17823"/>
    <cellStyle name="Обычный 3 2 2 2 2 3 4" xfId="1630"/>
    <cellStyle name="Обычный 3 2 2 2 2 3 4 2" xfId="5854"/>
    <cellStyle name="Обычный 3 2 2 2 2 3 4 2 2" xfId="14302"/>
    <cellStyle name="Обычный 3 2 2 2 2 3 4 2 2 2" xfId="31199"/>
    <cellStyle name="Обычный 3 2 2 2 2 3 4 2 3" xfId="22751"/>
    <cellStyle name="Обычный 3 2 2 2 2 3 4 3" xfId="10078"/>
    <cellStyle name="Обычный 3 2 2 2 2 3 4 3 2" xfId="26975"/>
    <cellStyle name="Обычный 3 2 2 2 2 3 4 4" xfId="18527"/>
    <cellStyle name="Обычный 3 2 2 2 2 3 5" xfId="3038"/>
    <cellStyle name="Обычный 3 2 2 2 2 3 5 2" xfId="7262"/>
    <cellStyle name="Обычный 3 2 2 2 2 3 5 2 2" xfId="15710"/>
    <cellStyle name="Обычный 3 2 2 2 2 3 5 2 2 2" xfId="32607"/>
    <cellStyle name="Обычный 3 2 2 2 2 3 5 2 3" xfId="24159"/>
    <cellStyle name="Обычный 3 2 2 2 2 3 5 3" xfId="11486"/>
    <cellStyle name="Обычный 3 2 2 2 2 3 5 3 2" xfId="28383"/>
    <cellStyle name="Обычный 3 2 2 2 2 3 5 4" xfId="19935"/>
    <cellStyle name="Обычный 3 2 2 2 2 3 6" xfId="4446"/>
    <cellStyle name="Обычный 3 2 2 2 2 3 6 2" xfId="12894"/>
    <cellStyle name="Обычный 3 2 2 2 2 3 6 2 2" xfId="29791"/>
    <cellStyle name="Обычный 3 2 2 2 2 3 6 3" xfId="21343"/>
    <cellStyle name="Обычный 3 2 2 2 2 3 7" xfId="8670"/>
    <cellStyle name="Обычный 3 2 2 2 2 3 7 2" xfId="25567"/>
    <cellStyle name="Обычный 3 2 2 2 2 3 8" xfId="17119"/>
    <cellStyle name="Обычный 3 2 2 2 2 3 9" xfId="34016"/>
    <cellStyle name="Обычный 3 2 2 2 2 4" xfId="544"/>
    <cellStyle name="Обычный 3 2 2 2 2 4 2" xfId="1275"/>
    <cellStyle name="Обычный 3 2 2 2 2 4 2 2" xfId="2683"/>
    <cellStyle name="Обычный 3 2 2 2 2 4 2 2 2" xfId="6907"/>
    <cellStyle name="Обычный 3 2 2 2 2 4 2 2 2 2" xfId="15355"/>
    <cellStyle name="Обычный 3 2 2 2 2 4 2 2 2 2 2" xfId="32252"/>
    <cellStyle name="Обычный 3 2 2 2 2 4 2 2 2 3" xfId="23804"/>
    <cellStyle name="Обычный 3 2 2 2 2 4 2 2 3" xfId="11131"/>
    <cellStyle name="Обычный 3 2 2 2 2 4 2 2 3 2" xfId="28028"/>
    <cellStyle name="Обычный 3 2 2 2 2 4 2 2 4" xfId="19580"/>
    <cellStyle name="Обычный 3 2 2 2 2 4 2 3" xfId="4091"/>
    <cellStyle name="Обычный 3 2 2 2 2 4 2 3 2" xfId="8315"/>
    <cellStyle name="Обычный 3 2 2 2 2 4 2 3 2 2" xfId="16763"/>
    <cellStyle name="Обычный 3 2 2 2 2 4 2 3 2 2 2" xfId="33660"/>
    <cellStyle name="Обычный 3 2 2 2 2 4 2 3 2 3" xfId="25212"/>
    <cellStyle name="Обычный 3 2 2 2 2 4 2 3 3" xfId="12539"/>
    <cellStyle name="Обычный 3 2 2 2 2 4 2 3 3 2" xfId="29436"/>
    <cellStyle name="Обычный 3 2 2 2 2 4 2 3 4" xfId="20988"/>
    <cellStyle name="Обычный 3 2 2 2 2 4 2 4" xfId="5499"/>
    <cellStyle name="Обычный 3 2 2 2 2 4 2 4 2" xfId="13947"/>
    <cellStyle name="Обычный 3 2 2 2 2 4 2 4 2 2" xfId="30844"/>
    <cellStyle name="Обычный 3 2 2 2 2 4 2 4 3" xfId="22396"/>
    <cellStyle name="Обычный 3 2 2 2 2 4 2 5" xfId="9723"/>
    <cellStyle name="Обычный 3 2 2 2 2 4 2 5 2" xfId="26620"/>
    <cellStyle name="Обычный 3 2 2 2 2 4 2 6" xfId="18172"/>
    <cellStyle name="Обычный 3 2 2 2 2 4 3" xfId="1979"/>
    <cellStyle name="Обычный 3 2 2 2 2 4 3 2" xfId="6203"/>
    <cellStyle name="Обычный 3 2 2 2 2 4 3 2 2" xfId="14651"/>
    <cellStyle name="Обычный 3 2 2 2 2 4 3 2 2 2" xfId="31548"/>
    <cellStyle name="Обычный 3 2 2 2 2 4 3 2 3" xfId="23100"/>
    <cellStyle name="Обычный 3 2 2 2 2 4 3 3" xfId="10427"/>
    <cellStyle name="Обычный 3 2 2 2 2 4 3 3 2" xfId="27324"/>
    <cellStyle name="Обычный 3 2 2 2 2 4 3 4" xfId="18876"/>
    <cellStyle name="Обычный 3 2 2 2 2 4 4" xfId="3387"/>
    <cellStyle name="Обычный 3 2 2 2 2 4 4 2" xfId="7611"/>
    <cellStyle name="Обычный 3 2 2 2 2 4 4 2 2" xfId="16059"/>
    <cellStyle name="Обычный 3 2 2 2 2 4 4 2 2 2" xfId="32956"/>
    <cellStyle name="Обычный 3 2 2 2 2 4 4 2 3" xfId="24508"/>
    <cellStyle name="Обычный 3 2 2 2 2 4 4 3" xfId="11835"/>
    <cellStyle name="Обычный 3 2 2 2 2 4 4 3 2" xfId="28732"/>
    <cellStyle name="Обычный 3 2 2 2 2 4 4 4" xfId="20284"/>
    <cellStyle name="Обычный 3 2 2 2 2 4 5" xfId="4795"/>
    <cellStyle name="Обычный 3 2 2 2 2 4 5 2" xfId="13243"/>
    <cellStyle name="Обычный 3 2 2 2 2 4 5 2 2" xfId="30140"/>
    <cellStyle name="Обычный 3 2 2 2 2 4 5 3" xfId="21692"/>
    <cellStyle name="Обычный 3 2 2 2 2 4 6" xfId="9019"/>
    <cellStyle name="Обычный 3 2 2 2 2 4 6 2" xfId="25916"/>
    <cellStyle name="Обычный 3 2 2 2 2 4 7" xfId="17468"/>
    <cellStyle name="Обычный 3 2 2 2 2 4 8" xfId="34365"/>
    <cellStyle name="Обычный 3 2 2 2 2 5" xfId="923"/>
    <cellStyle name="Обычный 3 2 2 2 2 5 2" xfId="2331"/>
    <cellStyle name="Обычный 3 2 2 2 2 5 2 2" xfId="6555"/>
    <cellStyle name="Обычный 3 2 2 2 2 5 2 2 2" xfId="15003"/>
    <cellStyle name="Обычный 3 2 2 2 2 5 2 2 2 2" xfId="31900"/>
    <cellStyle name="Обычный 3 2 2 2 2 5 2 2 3" xfId="23452"/>
    <cellStyle name="Обычный 3 2 2 2 2 5 2 3" xfId="10779"/>
    <cellStyle name="Обычный 3 2 2 2 2 5 2 3 2" xfId="27676"/>
    <cellStyle name="Обычный 3 2 2 2 2 5 2 4" xfId="19228"/>
    <cellStyle name="Обычный 3 2 2 2 2 5 3" xfId="3739"/>
    <cellStyle name="Обычный 3 2 2 2 2 5 3 2" xfId="7963"/>
    <cellStyle name="Обычный 3 2 2 2 2 5 3 2 2" xfId="16411"/>
    <cellStyle name="Обычный 3 2 2 2 2 5 3 2 2 2" xfId="33308"/>
    <cellStyle name="Обычный 3 2 2 2 2 5 3 2 3" xfId="24860"/>
    <cellStyle name="Обычный 3 2 2 2 2 5 3 3" xfId="12187"/>
    <cellStyle name="Обычный 3 2 2 2 2 5 3 3 2" xfId="29084"/>
    <cellStyle name="Обычный 3 2 2 2 2 5 3 4" xfId="20636"/>
    <cellStyle name="Обычный 3 2 2 2 2 5 4" xfId="5147"/>
    <cellStyle name="Обычный 3 2 2 2 2 5 4 2" xfId="13595"/>
    <cellStyle name="Обычный 3 2 2 2 2 5 4 2 2" xfId="30492"/>
    <cellStyle name="Обычный 3 2 2 2 2 5 4 3" xfId="22044"/>
    <cellStyle name="Обычный 3 2 2 2 2 5 5" xfId="9371"/>
    <cellStyle name="Обычный 3 2 2 2 2 5 5 2" xfId="26268"/>
    <cellStyle name="Обычный 3 2 2 2 2 5 6" xfId="17820"/>
    <cellStyle name="Обычный 3 2 2 2 2 6" xfId="1627"/>
    <cellStyle name="Обычный 3 2 2 2 2 6 2" xfId="5851"/>
    <cellStyle name="Обычный 3 2 2 2 2 6 2 2" xfId="14299"/>
    <cellStyle name="Обычный 3 2 2 2 2 6 2 2 2" xfId="31196"/>
    <cellStyle name="Обычный 3 2 2 2 2 6 2 3" xfId="22748"/>
    <cellStyle name="Обычный 3 2 2 2 2 6 3" xfId="10075"/>
    <cellStyle name="Обычный 3 2 2 2 2 6 3 2" xfId="26972"/>
    <cellStyle name="Обычный 3 2 2 2 2 6 4" xfId="18524"/>
    <cellStyle name="Обычный 3 2 2 2 2 7" xfId="3035"/>
    <cellStyle name="Обычный 3 2 2 2 2 7 2" xfId="7259"/>
    <cellStyle name="Обычный 3 2 2 2 2 7 2 2" xfId="15707"/>
    <cellStyle name="Обычный 3 2 2 2 2 7 2 2 2" xfId="32604"/>
    <cellStyle name="Обычный 3 2 2 2 2 7 2 3" xfId="24156"/>
    <cellStyle name="Обычный 3 2 2 2 2 7 3" xfId="11483"/>
    <cellStyle name="Обычный 3 2 2 2 2 7 3 2" xfId="28380"/>
    <cellStyle name="Обычный 3 2 2 2 2 7 4" xfId="19932"/>
    <cellStyle name="Обычный 3 2 2 2 2 8" xfId="4443"/>
    <cellStyle name="Обычный 3 2 2 2 2 8 2" xfId="12891"/>
    <cellStyle name="Обычный 3 2 2 2 2 8 2 2" xfId="29788"/>
    <cellStyle name="Обычный 3 2 2 2 2 8 3" xfId="21340"/>
    <cellStyle name="Обычный 3 2 2 2 2 9" xfId="8667"/>
    <cellStyle name="Обычный 3 2 2 2 2 9 2" xfId="25564"/>
    <cellStyle name="Обычный 3 2 2 2 3" xfId="138"/>
    <cellStyle name="Обычный 3 2 2 2 3 10" xfId="34017"/>
    <cellStyle name="Обычный 3 2 2 2 3 2" xfId="139"/>
    <cellStyle name="Обычный 3 2 2 2 3 2 2" xfId="549"/>
    <cellStyle name="Обычный 3 2 2 2 3 2 2 2" xfId="1280"/>
    <cellStyle name="Обычный 3 2 2 2 3 2 2 2 2" xfId="2688"/>
    <cellStyle name="Обычный 3 2 2 2 3 2 2 2 2 2" xfId="6912"/>
    <cellStyle name="Обычный 3 2 2 2 3 2 2 2 2 2 2" xfId="15360"/>
    <cellStyle name="Обычный 3 2 2 2 3 2 2 2 2 2 2 2" xfId="32257"/>
    <cellStyle name="Обычный 3 2 2 2 3 2 2 2 2 2 3" xfId="23809"/>
    <cellStyle name="Обычный 3 2 2 2 3 2 2 2 2 3" xfId="11136"/>
    <cellStyle name="Обычный 3 2 2 2 3 2 2 2 2 3 2" xfId="28033"/>
    <cellStyle name="Обычный 3 2 2 2 3 2 2 2 2 4" xfId="19585"/>
    <cellStyle name="Обычный 3 2 2 2 3 2 2 2 3" xfId="4096"/>
    <cellStyle name="Обычный 3 2 2 2 3 2 2 2 3 2" xfId="8320"/>
    <cellStyle name="Обычный 3 2 2 2 3 2 2 2 3 2 2" xfId="16768"/>
    <cellStyle name="Обычный 3 2 2 2 3 2 2 2 3 2 2 2" xfId="33665"/>
    <cellStyle name="Обычный 3 2 2 2 3 2 2 2 3 2 3" xfId="25217"/>
    <cellStyle name="Обычный 3 2 2 2 3 2 2 2 3 3" xfId="12544"/>
    <cellStyle name="Обычный 3 2 2 2 3 2 2 2 3 3 2" xfId="29441"/>
    <cellStyle name="Обычный 3 2 2 2 3 2 2 2 3 4" xfId="20993"/>
    <cellStyle name="Обычный 3 2 2 2 3 2 2 2 4" xfId="5504"/>
    <cellStyle name="Обычный 3 2 2 2 3 2 2 2 4 2" xfId="13952"/>
    <cellStyle name="Обычный 3 2 2 2 3 2 2 2 4 2 2" xfId="30849"/>
    <cellStyle name="Обычный 3 2 2 2 3 2 2 2 4 3" xfId="22401"/>
    <cellStyle name="Обычный 3 2 2 2 3 2 2 2 5" xfId="9728"/>
    <cellStyle name="Обычный 3 2 2 2 3 2 2 2 5 2" xfId="26625"/>
    <cellStyle name="Обычный 3 2 2 2 3 2 2 2 6" xfId="18177"/>
    <cellStyle name="Обычный 3 2 2 2 3 2 2 3" xfId="1984"/>
    <cellStyle name="Обычный 3 2 2 2 3 2 2 3 2" xfId="6208"/>
    <cellStyle name="Обычный 3 2 2 2 3 2 2 3 2 2" xfId="14656"/>
    <cellStyle name="Обычный 3 2 2 2 3 2 2 3 2 2 2" xfId="31553"/>
    <cellStyle name="Обычный 3 2 2 2 3 2 2 3 2 3" xfId="23105"/>
    <cellStyle name="Обычный 3 2 2 2 3 2 2 3 3" xfId="10432"/>
    <cellStyle name="Обычный 3 2 2 2 3 2 2 3 3 2" xfId="27329"/>
    <cellStyle name="Обычный 3 2 2 2 3 2 2 3 4" xfId="18881"/>
    <cellStyle name="Обычный 3 2 2 2 3 2 2 4" xfId="3392"/>
    <cellStyle name="Обычный 3 2 2 2 3 2 2 4 2" xfId="7616"/>
    <cellStyle name="Обычный 3 2 2 2 3 2 2 4 2 2" xfId="16064"/>
    <cellStyle name="Обычный 3 2 2 2 3 2 2 4 2 2 2" xfId="32961"/>
    <cellStyle name="Обычный 3 2 2 2 3 2 2 4 2 3" xfId="24513"/>
    <cellStyle name="Обычный 3 2 2 2 3 2 2 4 3" xfId="11840"/>
    <cellStyle name="Обычный 3 2 2 2 3 2 2 4 3 2" xfId="28737"/>
    <cellStyle name="Обычный 3 2 2 2 3 2 2 4 4" xfId="20289"/>
    <cellStyle name="Обычный 3 2 2 2 3 2 2 5" xfId="4800"/>
    <cellStyle name="Обычный 3 2 2 2 3 2 2 5 2" xfId="13248"/>
    <cellStyle name="Обычный 3 2 2 2 3 2 2 5 2 2" xfId="30145"/>
    <cellStyle name="Обычный 3 2 2 2 3 2 2 5 3" xfId="21697"/>
    <cellStyle name="Обычный 3 2 2 2 3 2 2 6" xfId="9024"/>
    <cellStyle name="Обычный 3 2 2 2 3 2 2 6 2" xfId="25921"/>
    <cellStyle name="Обычный 3 2 2 2 3 2 2 7" xfId="17473"/>
    <cellStyle name="Обычный 3 2 2 2 3 2 2 8" xfId="34370"/>
    <cellStyle name="Обычный 3 2 2 2 3 2 3" xfId="928"/>
    <cellStyle name="Обычный 3 2 2 2 3 2 3 2" xfId="2336"/>
    <cellStyle name="Обычный 3 2 2 2 3 2 3 2 2" xfId="6560"/>
    <cellStyle name="Обычный 3 2 2 2 3 2 3 2 2 2" xfId="15008"/>
    <cellStyle name="Обычный 3 2 2 2 3 2 3 2 2 2 2" xfId="31905"/>
    <cellStyle name="Обычный 3 2 2 2 3 2 3 2 2 3" xfId="23457"/>
    <cellStyle name="Обычный 3 2 2 2 3 2 3 2 3" xfId="10784"/>
    <cellStyle name="Обычный 3 2 2 2 3 2 3 2 3 2" xfId="27681"/>
    <cellStyle name="Обычный 3 2 2 2 3 2 3 2 4" xfId="19233"/>
    <cellStyle name="Обычный 3 2 2 2 3 2 3 3" xfId="3744"/>
    <cellStyle name="Обычный 3 2 2 2 3 2 3 3 2" xfId="7968"/>
    <cellStyle name="Обычный 3 2 2 2 3 2 3 3 2 2" xfId="16416"/>
    <cellStyle name="Обычный 3 2 2 2 3 2 3 3 2 2 2" xfId="33313"/>
    <cellStyle name="Обычный 3 2 2 2 3 2 3 3 2 3" xfId="24865"/>
    <cellStyle name="Обычный 3 2 2 2 3 2 3 3 3" xfId="12192"/>
    <cellStyle name="Обычный 3 2 2 2 3 2 3 3 3 2" xfId="29089"/>
    <cellStyle name="Обычный 3 2 2 2 3 2 3 3 4" xfId="20641"/>
    <cellStyle name="Обычный 3 2 2 2 3 2 3 4" xfId="5152"/>
    <cellStyle name="Обычный 3 2 2 2 3 2 3 4 2" xfId="13600"/>
    <cellStyle name="Обычный 3 2 2 2 3 2 3 4 2 2" xfId="30497"/>
    <cellStyle name="Обычный 3 2 2 2 3 2 3 4 3" xfId="22049"/>
    <cellStyle name="Обычный 3 2 2 2 3 2 3 5" xfId="9376"/>
    <cellStyle name="Обычный 3 2 2 2 3 2 3 5 2" xfId="26273"/>
    <cellStyle name="Обычный 3 2 2 2 3 2 3 6" xfId="17825"/>
    <cellStyle name="Обычный 3 2 2 2 3 2 4" xfId="1632"/>
    <cellStyle name="Обычный 3 2 2 2 3 2 4 2" xfId="5856"/>
    <cellStyle name="Обычный 3 2 2 2 3 2 4 2 2" xfId="14304"/>
    <cellStyle name="Обычный 3 2 2 2 3 2 4 2 2 2" xfId="31201"/>
    <cellStyle name="Обычный 3 2 2 2 3 2 4 2 3" xfId="22753"/>
    <cellStyle name="Обычный 3 2 2 2 3 2 4 3" xfId="10080"/>
    <cellStyle name="Обычный 3 2 2 2 3 2 4 3 2" xfId="26977"/>
    <cellStyle name="Обычный 3 2 2 2 3 2 4 4" xfId="18529"/>
    <cellStyle name="Обычный 3 2 2 2 3 2 5" xfId="3040"/>
    <cellStyle name="Обычный 3 2 2 2 3 2 5 2" xfId="7264"/>
    <cellStyle name="Обычный 3 2 2 2 3 2 5 2 2" xfId="15712"/>
    <cellStyle name="Обычный 3 2 2 2 3 2 5 2 2 2" xfId="32609"/>
    <cellStyle name="Обычный 3 2 2 2 3 2 5 2 3" xfId="24161"/>
    <cellStyle name="Обычный 3 2 2 2 3 2 5 3" xfId="11488"/>
    <cellStyle name="Обычный 3 2 2 2 3 2 5 3 2" xfId="28385"/>
    <cellStyle name="Обычный 3 2 2 2 3 2 5 4" xfId="19937"/>
    <cellStyle name="Обычный 3 2 2 2 3 2 6" xfId="4448"/>
    <cellStyle name="Обычный 3 2 2 2 3 2 6 2" xfId="12896"/>
    <cellStyle name="Обычный 3 2 2 2 3 2 6 2 2" xfId="29793"/>
    <cellStyle name="Обычный 3 2 2 2 3 2 6 3" xfId="21345"/>
    <cellStyle name="Обычный 3 2 2 2 3 2 7" xfId="8672"/>
    <cellStyle name="Обычный 3 2 2 2 3 2 7 2" xfId="25569"/>
    <cellStyle name="Обычный 3 2 2 2 3 2 8" xfId="17121"/>
    <cellStyle name="Обычный 3 2 2 2 3 2 9" xfId="34018"/>
    <cellStyle name="Обычный 3 2 2 2 3 3" xfId="548"/>
    <cellStyle name="Обычный 3 2 2 2 3 3 2" xfId="1279"/>
    <cellStyle name="Обычный 3 2 2 2 3 3 2 2" xfId="2687"/>
    <cellStyle name="Обычный 3 2 2 2 3 3 2 2 2" xfId="6911"/>
    <cellStyle name="Обычный 3 2 2 2 3 3 2 2 2 2" xfId="15359"/>
    <cellStyle name="Обычный 3 2 2 2 3 3 2 2 2 2 2" xfId="32256"/>
    <cellStyle name="Обычный 3 2 2 2 3 3 2 2 2 3" xfId="23808"/>
    <cellStyle name="Обычный 3 2 2 2 3 3 2 2 3" xfId="11135"/>
    <cellStyle name="Обычный 3 2 2 2 3 3 2 2 3 2" xfId="28032"/>
    <cellStyle name="Обычный 3 2 2 2 3 3 2 2 4" xfId="19584"/>
    <cellStyle name="Обычный 3 2 2 2 3 3 2 3" xfId="4095"/>
    <cellStyle name="Обычный 3 2 2 2 3 3 2 3 2" xfId="8319"/>
    <cellStyle name="Обычный 3 2 2 2 3 3 2 3 2 2" xfId="16767"/>
    <cellStyle name="Обычный 3 2 2 2 3 3 2 3 2 2 2" xfId="33664"/>
    <cellStyle name="Обычный 3 2 2 2 3 3 2 3 2 3" xfId="25216"/>
    <cellStyle name="Обычный 3 2 2 2 3 3 2 3 3" xfId="12543"/>
    <cellStyle name="Обычный 3 2 2 2 3 3 2 3 3 2" xfId="29440"/>
    <cellStyle name="Обычный 3 2 2 2 3 3 2 3 4" xfId="20992"/>
    <cellStyle name="Обычный 3 2 2 2 3 3 2 4" xfId="5503"/>
    <cellStyle name="Обычный 3 2 2 2 3 3 2 4 2" xfId="13951"/>
    <cellStyle name="Обычный 3 2 2 2 3 3 2 4 2 2" xfId="30848"/>
    <cellStyle name="Обычный 3 2 2 2 3 3 2 4 3" xfId="22400"/>
    <cellStyle name="Обычный 3 2 2 2 3 3 2 5" xfId="9727"/>
    <cellStyle name="Обычный 3 2 2 2 3 3 2 5 2" xfId="26624"/>
    <cellStyle name="Обычный 3 2 2 2 3 3 2 6" xfId="18176"/>
    <cellStyle name="Обычный 3 2 2 2 3 3 3" xfId="1983"/>
    <cellStyle name="Обычный 3 2 2 2 3 3 3 2" xfId="6207"/>
    <cellStyle name="Обычный 3 2 2 2 3 3 3 2 2" xfId="14655"/>
    <cellStyle name="Обычный 3 2 2 2 3 3 3 2 2 2" xfId="31552"/>
    <cellStyle name="Обычный 3 2 2 2 3 3 3 2 3" xfId="23104"/>
    <cellStyle name="Обычный 3 2 2 2 3 3 3 3" xfId="10431"/>
    <cellStyle name="Обычный 3 2 2 2 3 3 3 3 2" xfId="27328"/>
    <cellStyle name="Обычный 3 2 2 2 3 3 3 4" xfId="18880"/>
    <cellStyle name="Обычный 3 2 2 2 3 3 4" xfId="3391"/>
    <cellStyle name="Обычный 3 2 2 2 3 3 4 2" xfId="7615"/>
    <cellStyle name="Обычный 3 2 2 2 3 3 4 2 2" xfId="16063"/>
    <cellStyle name="Обычный 3 2 2 2 3 3 4 2 2 2" xfId="32960"/>
    <cellStyle name="Обычный 3 2 2 2 3 3 4 2 3" xfId="24512"/>
    <cellStyle name="Обычный 3 2 2 2 3 3 4 3" xfId="11839"/>
    <cellStyle name="Обычный 3 2 2 2 3 3 4 3 2" xfId="28736"/>
    <cellStyle name="Обычный 3 2 2 2 3 3 4 4" xfId="20288"/>
    <cellStyle name="Обычный 3 2 2 2 3 3 5" xfId="4799"/>
    <cellStyle name="Обычный 3 2 2 2 3 3 5 2" xfId="13247"/>
    <cellStyle name="Обычный 3 2 2 2 3 3 5 2 2" xfId="30144"/>
    <cellStyle name="Обычный 3 2 2 2 3 3 5 3" xfId="21696"/>
    <cellStyle name="Обычный 3 2 2 2 3 3 6" xfId="9023"/>
    <cellStyle name="Обычный 3 2 2 2 3 3 6 2" xfId="25920"/>
    <cellStyle name="Обычный 3 2 2 2 3 3 7" xfId="17472"/>
    <cellStyle name="Обычный 3 2 2 2 3 3 8" xfId="34369"/>
    <cellStyle name="Обычный 3 2 2 2 3 4" xfId="927"/>
    <cellStyle name="Обычный 3 2 2 2 3 4 2" xfId="2335"/>
    <cellStyle name="Обычный 3 2 2 2 3 4 2 2" xfId="6559"/>
    <cellStyle name="Обычный 3 2 2 2 3 4 2 2 2" xfId="15007"/>
    <cellStyle name="Обычный 3 2 2 2 3 4 2 2 2 2" xfId="31904"/>
    <cellStyle name="Обычный 3 2 2 2 3 4 2 2 3" xfId="23456"/>
    <cellStyle name="Обычный 3 2 2 2 3 4 2 3" xfId="10783"/>
    <cellStyle name="Обычный 3 2 2 2 3 4 2 3 2" xfId="27680"/>
    <cellStyle name="Обычный 3 2 2 2 3 4 2 4" xfId="19232"/>
    <cellStyle name="Обычный 3 2 2 2 3 4 3" xfId="3743"/>
    <cellStyle name="Обычный 3 2 2 2 3 4 3 2" xfId="7967"/>
    <cellStyle name="Обычный 3 2 2 2 3 4 3 2 2" xfId="16415"/>
    <cellStyle name="Обычный 3 2 2 2 3 4 3 2 2 2" xfId="33312"/>
    <cellStyle name="Обычный 3 2 2 2 3 4 3 2 3" xfId="24864"/>
    <cellStyle name="Обычный 3 2 2 2 3 4 3 3" xfId="12191"/>
    <cellStyle name="Обычный 3 2 2 2 3 4 3 3 2" xfId="29088"/>
    <cellStyle name="Обычный 3 2 2 2 3 4 3 4" xfId="20640"/>
    <cellStyle name="Обычный 3 2 2 2 3 4 4" xfId="5151"/>
    <cellStyle name="Обычный 3 2 2 2 3 4 4 2" xfId="13599"/>
    <cellStyle name="Обычный 3 2 2 2 3 4 4 2 2" xfId="30496"/>
    <cellStyle name="Обычный 3 2 2 2 3 4 4 3" xfId="22048"/>
    <cellStyle name="Обычный 3 2 2 2 3 4 5" xfId="9375"/>
    <cellStyle name="Обычный 3 2 2 2 3 4 5 2" xfId="26272"/>
    <cellStyle name="Обычный 3 2 2 2 3 4 6" xfId="17824"/>
    <cellStyle name="Обычный 3 2 2 2 3 5" xfId="1631"/>
    <cellStyle name="Обычный 3 2 2 2 3 5 2" xfId="5855"/>
    <cellStyle name="Обычный 3 2 2 2 3 5 2 2" xfId="14303"/>
    <cellStyle name="Обычный 3 2 2 2 3 5 2 2 2" xfId="31200"/>
    <cellStyle name="Обычный 3 2 2 2 3 5 2 3" xfId="22752"/>
    <cellStyle name="Обычный 3 2 2 2 3 5 3" xfId="10079"/>
    <cellStyle name="Обычный 3 2 2 2 3 5 3 2" xfId="26976"/>
    <cellStyle name="Обычный 3 2 2 2 3 5 4" xfId="18528"/>
    <cellStyle name="Обычный 3 2 2 2 3 6" xfId="3039"/>
    <cellStyle name="Обычный 3 2 2 2 3 6 2" xfId="7263"/>
    <cellStyle name="Обычный 3 2 2 2 3 6 2 2" xfId="15711"/>
    <cellStyle name="Обычный 3 2 2 2 3 6 2 2 2" xfId="32608"/>
    <cellStyle name="Обычный 3 2 2 2 3 6 2 3" xfId="24160"/>
    <cellStyle name="Обычный 3 2 2 2 3 6 3" xfId="11487"/>
    <cellStyle name="Обычный 3 2 2 2 3 6 3 2" xfId="28384"/>
    <cellStyle name="Обычный 3 2 2 2 3 6 4" xfId="19936"/>
    <cellStyle name="Обычный 3 2 2 2 3 7" xfId="4447"/>
    <cellStyle name="Обычный 3 2 2 2 3 7 2" xfId="12895"/>
    <cellStyle name="Обычный 3 2 2 2 3 7 2 2" xfId="29792"/>
    <cellStyle name="Обычный 3 2 2 2 3 7 3" xfId="21344"/>
    <cellStyle name="Обычный 3 2 2 2 3 8" xfId="8671"/>
    <cellStyle name="Обычный 3 2 2 2 3 8 2" xfId="25568"/>
    <cellStyle name="Обычный 3 2 2 2 3 9" xfId="17120"/>
    <cellStyle name="Обычный 3 2 2 2 4" xfId="140"/>
    <cellStyle name="Обычный 3 2 2 2 4 2" xfId="550"/>
    <cellStyle name="Обычный 3 2 2 2 4 2 2" xfId="1281"/>
    <cellStyle name="Обычный 3 2 2 2 4 2 2 2" xfId="2689"/>
    <cellStyle name="Обычный 3 2 2 2 4 2 2 2 2" xfId="6913"/>
    <cellStyle name="Обычный 3 2 2 2 4 2 2 2 2 2" xfId="15361"/>
    <cellStyle name="Обычный 3 2 2 2 4 2 2 2 2 2 2" xfId="32258"/>
    <cellStyle name="Обычный 3 2 2 2 4 2 2 2 2 3" xfId="23810"/>
    <cellStyle name="Обычный 3 2 2 2 4 2 2 2 3" xfId="11137"/>
    <cellStyle name="Обычный 3 2 2 2 4 2 2 2 3 2" xfId="28034"/>
    <cellStyle name="Обычный 3 2 2 2 4 2 2 2 4" xfId="19586"/>
    <cellStyle name="Обычный 3 2 2 2 4 2 2 3" xfId="4097"/>
    <cellStyle name="Обычный 3 2 2 2 4 2 2 3 2" xfId="8321"/>
    <cellStyle name="Обычный 3 2 2 2 4 2 2 3 2 2" xfId="16769"/>
    <cellStyle name="Обычный 3 2 2 2 4 2 2 3 2 2 2" xfId="33666"/>
    <cellStyle name="Обычный 3 2 2 2 4 2 2 3 2 3" xfId="25218"/>
    <cellStyle name="Обычный 3 2 2 2 4 2 2 3 3" xfId="12545"/>
    <cellStyle name="Обычный 3 2 2 2 4 2 2 3 3 2" xfId="29442"/>
    <cellStyle name="Обычный 3 2 2 2 4 2 2 3 4" xfId="20994"/>
    <cellStyle name="Обычный 3 2 2 2 4 2 2 4" xfId="5505"/>
    <cellStyle name="Обычный 3 2 2 2 4 2 2 4 2" xfId="13953"/>
    <cellStyle name="Обычный 3 2 2 2 4 2 2 4 2 2" xfId="30850"/>
    <cellStyle name="Обычный 3 2 2 2 4 2 2 4 3" xfId="22402"/>
    <cellStyle name="Обычный 3 2 2 2 4 2 2 5" xfId="9729"/>
    <cellStyle name="Обычный 3 2 2 2 4 2 2 5 2" xfId="26626"/>
    <cellStyle name="Обычный 3 2 2 2 4 2 2 6" xfId="18178"/>
    <cellStyle name="Обычный 3 2 2 2 4 2 3" xfId="1985"/>
    <cellStyle name="Обычный 3 2 2 2 4 2 3 2" xfId="6209"/>
    <cellStyle name="Обычный 3 2 2 2 4 2 3 2 2" xfId="14657"/>
    <cellStyle name="Обычный 3 2 2 2 4 2 3 2 2 2" xfId="31554"/>
    <cellStyle name="Обычный 3 2 2 2 4 2 3 2 3" xfId="23106"/>
    <cellStyle name="Обычный 3 2 2 2 4 2 3 3" xfId="10433"/>
    <cellStyle name="Обычный 3 2 2 2 4 2 3 3 2" xfId="27330"/>
    <cellStyle name="Обычный 3 2 2 2 4 2 3 4" xfId="18882"/>
    <cellStyle name="Обычный 3 2 2 2 4 2 4" xfId="3393"/>
    <cellStyle name="Обычный 3 2 2 2 4 2 4 2" xfId="7617"/>
    <cellStyle name="Обычный 3 2 2 2 4 2 4 2 2" xfId="16065"/>
    <cellStyle name="Обычный 3 2 2 2 4 2 4 2 2 2" xfId="32962"/>
    <cellStyle name="Обычный 3 2 2 2 4 2 4 2 3" xfId="24514"/>
    <cellStyle name="Обычный 3 2 2 2 4 2 4 3" xfId="11841"/>
    <cellStyle name="Обычный 3 2 2 2 4 2 4 3 2" xfId="28738"/>
    <cellStyle name="Обычный 3 2 2 2 4 2 4 4" xfId="20290"/>
    <cellStyle name="Обычный 3 2 2 2 4 2 5" xfId="4801"/>
    <cellStyle name="Обычный 3 2 2 2 4 2 5 2" xfId="13249"/>
    <cellStyle name="Обычный 3 2 2 2 4 2 5 2 2" xfId="30146"/>
    <cellStyle name="Обычный 3 2 2 2 4 2 5 3" xfId="21698"/>
    <cellStyle name="Обычный 3 2 2 2 4 2 6" xfId="9025"/>
    <cellStyle name="Обычный 3 2 2 2 4 2 6 2" xfId="25922"/>
    <cellStyle name="Обычный 3 2 2 2 4 2 7" xfId="17474"/>
    <cellStyle name="Обычный 3 2 2 2 4 2 8" xfId="34371"/>
    <cellStyle name="Обычный 3 2 2 2 4 3" xfId="929"/>
    <cellStyle name="Обычный 3 2 2 2 4 3 2" xfId="2337"/>
    <cellStyle name="Обычный 3 2 2 2 4 3 2 2" xfId="6561"/>
    <cellStyle name="Обычный 3 2 2 2 4 3 2 2 2" xfId="15009"/>
    <cellStyle name="Обычный 3 2 2 2 4 3 2 2 2 2" xfId="31906"/>
    <cellStyle name="Обычный 3 2 2 2 4 3 2 2 3" xfId="23458"/>
    <cellStyle name="Обычный 3 2 2 2 4 3 2 3" xfId="10785"/>
    <cellStyle name="Обычный 3 2 2 2 4 3 2 3 2" xfId="27682"/>
    <cellStyle name="Обычный 3 2 2 2 4 3 2 4" xfId="19234"/>
    <cellStyle name="Обычный 3 2 2 2 4 3 3" xfId="3745"/>
    <cellStyle name="Обычный 3 2 2 2 4 3 3 2" xfId="7969"/>
    <cellStyle name="Обычный 3 2 2 2 4 3 3 2 2" xfId="16417"/>
    <cellStyle name="Обычный 3 2 2 2 4 3 3 2 2 2" xfId="33314"/>
    <cellStyle name="Обычный 3 2 2 2 4 3 3 2 3" xfId="24866"/>
    <cellStyle name="Обычный 3 2 2 2 4 3 3 3" xfId="12193"/>
    <cellStyle name="Обычный 3 2 2 2 4 3 3 3 2" xfId="29090"/>
    <cellStyle name="Обычный 3 2 2 2 4 3 3 4" xfId="20642"/>
    <cellStyle name="Обычный 3 2 2 2 4 3 4" xfId="5153"/>
    <cellStyle name="Обычный 3 2 2 2 4 3 4 2" xfId="13601"/>
    <cellStyle name="Обычный 3 2 2 2 4 3 4 2 2" xfId="30498"/>
    <cellStyle name="Обычный 3 2 2 2 4 3 4 3" xfId="22050"/>
    <cellStyle name="Обычный 3 2 2 2 4 3 5" xfId="9377"/>
    <cellStyle name="Обычный 3 2 2 2 4 3 5 2" xfId="26274"/>
    <cellStyle name="Обычный 3 2 2 2 4 3 6" xfId="17826"/>
    <cellStyle name="Обычный 3 2 2 2 4 4" xfId="1633"/>
    <cellStyle name="Обычный 3 2 2 2 4 4 2" xfId="5857"/>
    <cellStyle name="Обычный 3 2 2 2 4 4 2 2" xfId="14305"/>
    <cellStyle name="Обычный 3 2 2 2 4 4 2 2 2" xfId="31202"/>
    <cellStyle name="Обычный 3 2 2 2 4 4 2 3" xfId="22754"/>
    <cellStyle name="Обычный 3 2 2 2 4 4 3" xfId="10081"/>
    <cellStyle name="Обычный 3 2 2 2 4 4 3 2" xfId="26978"/>
    <cellStyle name="Обычный 3 2 2 2 4 4 4" xfId="18530"/>
    <cellStyle name="Обычный 3 2 2 2 4 5" xfId="3041"/>
    <cellStyle name="Обычный 3 2 2 2 4 5 2" xfId="7265"/>
    <cellStyle name="Обычный 3 2 2 2 4 5 2 2" xfId="15713"/>
    <cellStyle name="Обычный 3 2 2 2 4 5 2 2 2" xfId="32610"/>
    <cellStyle name="Обычный 3 2 2 2 4 5 2 3" xfId="24162"/>
    <cellStyle name="Обычный 3 2 2 2 4 5 3" xfId="11489"/>
    <cellStyle name="Обычный 3 2 2 2 4 5 3 2" xfId="28386"/>
    <cellStyle name="Обычный 3 2 2 2 4 5 4" xfId="19938"/>
    <cellStyle name="Обычный 3 2 2 2 4 6" xfId="4449"/>
    <cellStyle name="Обычный 3 2 2 2 4 6 2" xfId="12897"/>
    <cellStyle name="Обычный 3 2 2 2 4 6 2 2" xfId="29794"/>
    <cellStyle name="Обычный 3 2 2 2 4 6 3" xfId="21346"/>
    <cellStyle name="Обычный 3 2 2 2 4 7" xfId="8673"/>
    <cellStyle name="Обычный 3 2 2 2 4 7 2" xfId="25570"/>
    <cellStyle name="Обычный 3 2 2 2 4 8" xfId="17122"/>
    <cellStyle name="Обычный 3 2 2 2 4 9" xfId="34019"/>
    <cellStyle name="Обычный 3 2 2 2 5" xfId="543"/>
    <cellStyle name="Обычный 3 2 2 2 5 2" xfId="1274"/>
    <cellStyle name="Обычный 3 2 2 2 5 2 2" xfId="2682"/>
    <cellStyle name="Обычный 3 2 2 2 5 2 2 2" xfId="6906"/>
    <cellStyle name="Обычный 3 2 2 2 5 2 2 2 2" xfId="15354"/>
    <cellStyle name="Обычный 3 2 2 2 5 2 2 2 2 2" xfId="32251"/>
    <cellStyle name="Обычный 3 2 2 2 5 2 2 2 3" xfId="23803"/>
    <cellStyle name="Обычный 3 2 2 2 5 2 2 3" xfId="11130"/>
    <cellStyle name="Обычный 3 2 2 2 5 2 2 3 2" xfId="28027"/>
    <cellStyle name="Обычный 3 2 2 2 5 2 2 4" xfId="19579"/>
    <cellStyle name="Обычный 3 2 2 2 5 2 3" xfId="4090"/>
    <cellStyle name="Обычный 3 2 2 2 5 2 3 2" xfId="8314"/>
    <cellStyle name="Обычный 3 2 2 2 5 2 3 2 2" xfId="16762"/>
    <cellStyle name="Обычный 3 2 2 2 5 2 3 2 2 2" xfId="33659"/>
    <cellStyle name="Обычный 3 2 2 2 5 2 3 2 3" xfId="25211"/>
    <cellStyle name="Обычный 3 2 2 2 5 2 3 3" xfId="12538"/>
    <cellStyle name="Обычный 3 2 2 2 5 2 3 3 2" xfId="29435"/>
    <cellStyle name="Обычный 3 2 2 2 5 2 3 4" xfId="20987"/>
    <cellStyle name="Обычный 3 2 2 2 5 2 4" xfId="5498"/>
    <cellStyle name="Обычный 3 2 2 2 5 2 4 2" xfId="13946"/>
    <cellStyle name="Обычный 3 2 2 2 5 2 4 2 2" xfId="30843"/>
    <cellStyle name="Обычный 3 2 2 2 5 2 4 3" xfId="22395"/>
    <cellStyle name="Обычный 3 2 2 2 5 2 5" xfId="9722"/>
    <cellStyle name="Обычный 3 2 2 2 5 2 5 2" xfId="26619"/>
    <cellStyle name="Обычный 3 2 2 2 5 2 6" xfId="18171"/>
    <cellStyle name="Обычный 3 2 2 2 5 3" xfId="1978"/>
    <cellStyle name="Обычный 3 2 2 2 5 3 2" xfId="6202"/>
    <cellStyle name="Обычный 3 2 2 2 5 3 2 2" xfId="14650"/>
    <cellStyle name="Обычный 3 2 2 2 5 3 2 2 2" xfId="31547"/>
    <cellStyle name="Обычный 3 2 2 2 5 3 2 3" xfId="23099"/>
    <cellStyle name="Обычный 3 2 2 2 5 3 3" xfId="10426"/>
    <cellStyle name="Обычный 3 2 2 2 5 3 3 2" xfId="27323"/>
    <cellStyle name="Обычный 3 2 2 2 5 3 4" xfId="18875"/>
    <cellStyle name="Обычный 3 2 2 2 5 4" xfId="3386"/>
    <cellStyle name="Обычный 3 2 2 2 5 4 2" xfId="7610"/>
    <cellStyle name="Обычный 3 2 2 2 5 4 2 2" xfId="16058"/>
    <cellStyle name="Обычный 3 2 2 2 5 4 2 2 2" xfId="32955"/>
    <cellStyle name="Обычный 3 2 2 2 5 4 2 3" xfId="24507"/>
    <cellStyle name="Обычный 3 2 2 2 5 4 3" xfId="11834"/>
    <cellStyle name="Обычный 3 2 2 2 5 4 3 2" xfId="28731"/>
    <cellStyle name="Обычный 3 2 2 2 5 4 4" xfId="20283"/>
    <cellStyle name="Обычный 3 2 2 2 5 5" xfId="4794"/>
    <cellStyle name="Обычный 3 2 2 2 5 5 2" xfId="13242"/>
    <cellStyle name="Обычный 3 2 2 2 5 5 2 2" xfId="30139"/>
    <cellStyle name="Обычный 3 2 2 2 5 5 3" xfId="21691"/>
    <cellStyle name="Обычный 3 2 2 2 5 6" xfId="9018"/>
    <cellStyle name="Обычный 3 2 2 2 5 6 2" xfId="25915"/>
    <cellStyle name="Обычный 3 2 2 2 5 7" xfId="17467"/>
    <cellStyle name="Обычный 3 2 2 2 5 8" xfId="34364"/>
    <cellStyle name="Обычный 3 2 2 2 6" xfId="922"/>
    <cellStyle name="Обычный 3 2 2 2 6 2" xfId="2330"/>
    <cellStyle name="Обычный 3 2 2 2 6 2 2" xfId="6554"/>
    <cellStyle name="Обычный 3 2 2 2 6 2 2 2" xfId="15002"/>
    <cellStyle name="Обычный 3 2 2 2 6 2 2 2 2" xfId="31899"/>
    <cellStyle name="Обычный 3 2 2 2 6 2 2 3" xfId="23451"/>
    <cellStyle name="Обычный 3 2 2 2 6 2 3" xfId="10778"/>
    <cellStyle name="Обычный 3 2 2 2 6 2 3 2" xfId="27675"/>
    <cellStyle name="Обычный 3 2 2 2 6 2 4" xfId="19227"/>
    <cellStyle name="Обычный 3 2 2 2 6 3" xfId="3738"/>
    <cellStyle name="Обычный 3 2 2 2 6 3 2" xfId="7962"/>
    <cellStyle name="Обычный 3 2 2 2 6 3 2 2" xfId="16410"/>
    <cellStyle name="Обычный 3 2 2 2 6 3 2 2 2" xfId="33307"/>
    <cellStyle name="Обычный 3 2 2 2 6 3 2 3" xfId="24859"/>
    <cellStyle name="Обычный 3 2 2 2 6 3 3" xfId="12186"/>
    <cellStyle name="Обычный 3 2 2 2 6 3 3 2" xfId="29083"/>
    <cellStyle name="Обычный 3 2 2 2 6 3 4" xfId="20635"/>
    <cellStyle name="Обычный 3 2 2 2 6 4" xfId="5146"/>
    <cellStyle name="Обычный 3 2 2 2 6 4 2" xfId="13594"/>
    <cellStyle name="Обычный 3 2 2 2 6 4 2 2" xfId="30491"/>
    <cellStyle name="Обычный 3 2 2 2 6 4 3" xfId="22043"/>
    <cellStyle name="Обычный 3 2 2 2 6 5" xfId="9370"/>
    <cellStyle name="Обычный 3 2 2 2 6 5 2" xfId="26267"/>
    <cellStyle name="Обычный 3 2 2 2 6 6" xfId="17819"/>
    <cellStyle name="Обычный 3 2 2 2 7" xfId="1626"/>
    <cellStyle name="Обычный 3 2 2 2 7 2" xfId="5850"/>
    <cellStyle name="Обычный 3 2 2 2 7 2 2" xfId="14298"/>
    <cellStyle name="Обычный 3 2 2 2 7 2 2 2" xfId="31195"/>
    <cellStyle name="Обычный 3 2 2 2 7 2 3" xfId="22747"/>
    <cellStyle name="Обычный 3 2 2 2 7 3" xfId="10074"/>
    <cellStyle name="Обычный 3 2 2 2 7 3 2" xfId="26971"/>
    <cellStyle name="Обычный 3 2 2 2 7 4" xfId="18523"/>
    <cellStyle name="Обычный 3 2 2 2 8" xfId="3034"/>
    <cellStyle name="Обычный 3 2 2 2 8 2" xfId="7258"/>
    <cellStyle name="Обычный 3 2 2 2 8 2 2" xfId="15706"/>
    <cellStyle name="Обычный 3 2 2 2 8 2 2 2" xfId="32603"/>
    <cellStyle name="Обычный 3 2 2 2 8 2 3" xfId="24155"/>
    <cellStyle name="Обычный 3 2 2 2 8 3" xfId="11482"/>
    <cellStyle name="Обычный 3 2 2 2 8 3 2" xfId="28379"/>
    <cellStyle name="Обычный 3 2 2 2 8 4" xfId="19931"/>
    <cellStyle name="Обычный 3 2 2 2 9" xfId="4442"/>
    <cellStyle name="Обычный 3 2 2 2 9 2" xfId="12890"/>
    <cellStyle name="Обычный 3 2 2 2 9 2 2" xfId="29787"/>
    <cellStyle name="Обычный 3 2 2 2 9 3" xfId="21339"/>
    <cellStyle name="Обычный 3 2 2 3" xfId="141"/>
    <cellStyle name="Обычный 3 2 2 3 10" xfId="17123"/>
    <cellStyle name="Обычный 3 2 2 3 11" xfId="34020"/>
    <cellStyle name="Обычный 3 2 2 3 2" xfId="142"/>
    <cellStyle name="Обычный 3 2 2 3 2 10" xfId="34021"/>
    <cellStyle name="Обычный 3 2 2 3 2 2" xfId="143"/>
    <cellStyle name="Обычный 3 2 2 3 2 2 2" xfId="553"/>
    <cellStyle name="Обычный 3 2 2 3 2 2 2 2" xfId="1284"/>
    <cellStyle name="Обычный 3 2 2 3 2 2 2 2 2" xfId="2692"/>
    <cellStyle name="Обычный 3 2 2 3 2 2 2 2 2 2" xfId="6916"/>
    <cellStyle name="Обычный 3 2 2 3 2 2 2 2 2 2 2" xfId="15364"/>
    <cellStyle name="Обычный 3 2 2 3 2 2 2 2 2 2 2 2" xfId="32261"/>
    <cellStyle name="Обычный 3 2 2 3 2 2 2 2 2 2 3" xfId="23813"/>
    <cellStyle name="Обычный 3 2 2 3 2 2 2 2 2 3" xfId="11140"/>
    <cellStyle name="Обычный 3 2 2 3 2 2 2 2 2 3 2" xfId="28037"/>
    <cellStyle name="Обычный 3 2 2 3 2 2 2 2 2 4" xfId="19589"/>
    <cellStyle name="Обычный 3 2 2 3 2 2 2 2 3" xfId="4100"/>
    <cellStyle name="Обычный 3 2 2 3 2 2 2 2 3 2" xfId="8324"/>
    <cellStyle name="Обычный 3 2 2 3 2 2 2 2 3 2 2" xfId="16772"/>
    <cellStyle name="Обычный 3 2 2 3 2 2 2 2 3 2 2 2" xfId="33669"/>
    <cellStyle name="Обычный 3 2 2 3 2 2 2 2 3 2 3" xfId="25221"/>
    <cellStyle name="Обычный 3 2 2 3 2 2 2 2 3 3" xfId="12548"/>
    <cellStyle name="Обычный 3 2 2 3 2 2 2 2 3 3 2" xfId="29445"/>
    <cellStyle name="Обычный 3 2 2 3 2 2 2 2 3 4" xfId="20997"/>
    <cellStyle name="Обычный 3 2 2 3 2 2 2 2 4" xfId="5508"/>
    <cellStyle name="Обычный 3 2 2 3 2 2 2 2 4 2" xfId="13956"/>
    <cellStyle name="Обычный 3 2 2 3 2 2 2 2 4 2 2" xfId="30853"/>
    <cellStyle name="Обычный 3 2 2 3 2 2 2 2 4 3" xfId="22405"/>
    <cellStyle name="Обычный 3 2 2 3 2 2 2 2 5" xfId="9732"/>
    <cellStyle name="Обычный 3 2 2 3 2 2 2 2 5 2" xfId="26629"/>
    <cellStyle name="Обычный 3 2 2 3 2 2 2 2 6" xfId="18181"/>
    <cellStyle name="Обычный 3 2 2 3 2 2 2 3" xfId="1988"/>
    <cellStyle name="Обычный 3 2 2 3 2 2 2 3 2" xfId="6212"/>
    <cellStyle name="Обычный 3 2 2 3 2 2 2 3 2 2" xfId="14660"/>
    <cellStyle name="Обычный 3 2 2 3 2 2 2 3 2 2 2" xfId="31557"/>
    <cellStyle name="Обычный 3 2 2 3 2 2 2 3 2 3" xfId="23109"/>
    <cellStyle name="Обычный 3 2 2 3 2 2 2 3 3" xfId="10436"/>
    <cellStyle name="Обычный 3 2 2 3 2 2 2 3 3 2" xfId="27333"/>
    <cellStyle name="Обычный 3 2 2 3 2 2 2 3 4" xfId="18885"/>
    <cellStyle name="Обычный 3 2 2 3 2 2 2 4" xfId="3396"/>
    <cellStyle name="Обычный 3 2 2 3 2 2 2 4 2" xfId="7620"/>
    <cellStyle name="Обычный 3 2 2 3 2 2 2 4 2 2" xfId="16068"/>
    <cellStyle name="Обычный 3 2 2 3 2 2 2 4 2 2 2" xfId="32965"/>
    <cellStyle name="Обычный 3 2 2 3 2 2 2 4 2 3" xfId="24517"/>
    <cellStyle name="Обычный 3 2 2 3 2 2 2 4 3" xfId="11844"/>
    <cellStyle name="Обычный 3 2 2 3 2 2 2 4 3 2" xfId="28741"/>
    <cellStyle name="Обычный 3 2 2 3 2 2 2 4 4" xfId="20293"/>
    <cellStyle name="Обычный 3 2 2 3 2 2 2 5" xfId="4804"/>
    <cellStyle name="Обычный 3 2 2 3 2 2 2 5 2" xfId="13252"/>
    <cellStyle name="Обычный 3 2 2 3 2 2 2 5 2 2" xfId="30149"/>
    <cellStyle name="Обычный 3 2 2 3 2 2 2 5 3" xfId="21701"/>
    <cellStyle name="Обычный 3 2 2 3 2 2 2 6" xfId="9028"/>
    <cellStyle name="Обычный 3 2 2 3 2 2 2 6 2" xfId="25925"/>
    <cellStyle name="Обычный 3 2 2 3 2 2 2 7" xfId="17477"/>
    <cellStyle name="Обычный 3 2 2 3 2 2 2 8" xfId="34374"/>
    <cellStyle name="Обычный 3 2 2 3 2 2 3" xfId="932"/>
    <cellStyle name="Обычный 3 2 2 3 2 2 3 2" xfId="2340"/>
    <cellStyle name="Обычный 3 2 2 3 2 2 3 2 2" xfId="6564"/>
    <cellStyle name="Обычный 3 2 2 3 2 2 3 2 2 2" xfId="15012"/>
    <cellStyle name="Обычный 3 2 2 3 2 2 3 2 2 2 2" xfId="31909"/>
    <cellStyle name="Обычный 3 2 2 3 2 2 3 2 2 3" xfId="23461"/>
    <cellStyle name="Обычный 3 2 2 3 2 2 3 2 3" xfId="10788"/>
    <cellStyle name="Обычный 3 2 2 3 2 2 3 2 3 2" xfId="27685"/>
    <cellStyle name="Обычный 3 2 2 3 2 2 3 2 4" xfId="19237"/>
    <cellStyle name="Обычный 3 2 2 3 2 2 3 3" xfId="3748"/>
    <cellStyle name="Обычный 3 2 2 3 2 2 3 3 2" xfId="7972"/>
    <cellStyle name="Обычный 3 2 2 3 2 2 3 3 2 2" xfId="16420"/>
    <cellStyle name="Обычный 3 2 2 3 2 2 3 3 2 2 2" xfId="33317"/>
    <cellStyle name="Обычный 3 2 2 3 2 2 3 3 2 3" xfId="24869"/>
    <cellStyle name="Обычный 3 2 2 3 2 2 3 3 3" xfId="12196"/>
    <cellStyle name="Обычный 3 2 2 3 2 2 3 3 3 2" xfId="29093"/>
    <cellStyle name="Обычный 3 2 2 3 2 2 3 3 4" xfId="20645"/>
    <cellStyle name="Обычный 3 2 2 3 2 2 3 4" xfId="5156"/>
    <cellStyle name="Обычный 3 2 2 3 2 2 3 4 2" xfId="13604"/>
    <cellStyle name="Обычный 3 2 2 3 2 2 3 4 2 2" xfId="30501"/>
    <cellStyle name="Обычный 3 2 2 3 2 2 3 4 3" xfId="22053"/>
    <cellStyle name="Обычный 3 2 2 3 2 2 3 5" xfId="9380"/>
    <cellStyle name="Обычный 3 2 2 3 2 2 3 5 2" xfId="26277"/>
    <cellStyle name="Обычный 3 2 2 3 2 2 3 6" xfId="17829"/>
    <cellStyle name="Обычный 3 2 2 3 2 2 4" xfId="1636"/>
    <cellStyle name="Обычный 3 2 2 3 2 2 4 2" xfId="5860"/>
    <cellStyle name="Обычный 3 2 2 3 2 2 4 2 2" xfId="14308"/>
    <cellStyle name="Обычный 3 2 2 3 2 2 4 2 2 2" xfId="31205"/>
    <cellStyle name="Обычный 3 2 2 3 2 2 4 2 3" xfId="22757"/>
    <cellStyle name="Обычный 3 2 2 3 2 2 4 3" xfId="10084"/>
    <cellStyle name="Обычный 3 2 2 3 2 2 4 3 2" xfId="26981"/>
    <cellStyle name="Обычный 3 2 2 3 2 2 4 4" xfId="18533"/>
    <cellStyle name="Обычный 3 2 2 3 2 2 5" xfId="3044"/>
    <cellStyle name="Обычный 3 2 2 3 2 2 5 2" xfId="7268"/>
    <cellStyle name="Обычный 3 2 2 3 2 2 5 2 2" xfId="15716"/>
    <cellStyle name="Обычный 3 2 2 3 2 2 5 2 2 2" xfId="32613"/>
    <cellStyle name="Обычный 3 2 2 3 2 2 5 2 3" xfId="24165"/>
    <cellStyle name="Обычный 3 2 2 3 2 2 5 3" xfId="11492"/>
    <cellStyle name="Обычный 3 2 2 3 2 2 5 3 2" xfId="28389"/>
    <cellStyle name="Обычный 3 2 2 3 2 2 5 4" xfId="19941"/>
    <cellStyle name="Обычный 3 2 2 3 2 2 6" xfId="4452"/>
    <cellStyle name="Обычный 3 2 2 3 2 2 6 2" xfId="12900"/>
    <cellStyle name="Обычный 3 2 2 3 2 2 6 2 2" xfId="29797"/>
    <cellStyle name="Обычный 3 2 2 3 2 2 6 3" xfId="21349"/>
    <cellStyle name="Обычный 3 2 2 3 2 2 7" xfId="8676"/>
    <cellStyle name="Обычный 3 2 2 3 2 2 7 2" xfId="25573"/>
    <cellStyle name="Обычный 3 2 2 3 2 2 8" xfId="17125"/>
    <cellStyle name="Обычный 3 2 2 3 2 2 9" xfId="34022"/>
    <cellStyle name="Обычный 3 2 2 3 2 3" xfId="552"/>
    <cellStyle name="Обычный 3 2 2 3 2 3 2" xfId="1283"/>
    <cellStyle name="Обычный 3 2 2 3 2 3 2 2" xfId="2691"/>
    <cellStyle name="Обычный 3 2 2 3 2 3 2 2 2" xfId="6915"/>
    <cellStyle name="Обычный 3 2 2 3 2 3 2 2 2 2" xfId="15363"/>
    <cellStyle name="Обычный 3 2 2 3 2 3 2 2 2 2 2" xfId="32260"/>
    <cellStyle name="Обычный 3 2 2 3 2 3 2 2 2 3" xfId="23812"/>
    <cellStyle name="Обычный 3 2 2 3 2 3 2 2 3" xfId="11139"/>
    <cellStyle name="Обычный 3 2 2 3 2 3 2 2 3 2" xfId="28036"/>
    <cellStyle name="Обычный 3 2 2 3 2 3 2 2 4" xfId="19588"/>
    <cellStyle name="Обычный 3 2 2 3 2 3 2 3" xfId="4099"/>
    <cellStyle name="Обычный 3 2 2 3 2 3 2 3 2" xfId="8323"/>
    <cellStyle name="Обычный 3 2 2 3 2 3 2 3 2 2" xfId="16771"/>
    <cellStyle name="Обычный 3 2 2 3 2 3 2 3 2 2 2" xfId="33668"/>
    <cellStyle name="Обычный 3 2 2 3 2 3 2 3 2 3" xfId="25220"/>
    <cellStyle name="Обычный 3 2 2 3 2 3 2 3 3" xfId="12547"/>
    <cellStyle name="Обычный 3 2 2 3 2 3 2 3 3 2" xfId="29444"/>
    <cellStyle name="Обычный 3 2 2 3 2 3 2 3 4" xfId="20996"/>
    <cellStyle name="Обычный 3 2 2 3 2 3 2 4" xfId="5507"/>
    <cellStyle name="Обычный 3 2 2 3 2 3 2 4 2" xfId="13955"/>
    <cellStyle name="Обычный 3 2 2 3 2 3 2 4 2 2" xfId="30852"/>
    <cellStyle name="Обычный 3 2 2 3 2 3 2 4 3" xfId="22404"/>
    <cellStyle name="Обычный 3 2 2 3 2 3 2 5" xfId="9731"/>
    <cellStyle name="Обычный 3 2 2 3 2 3 2 5 2" xfId="26628"/>
    <cellStyle name="Обычный 3 2 2 3 2 3 2 6" xfId="18180"/>
    <cellStyle name="Обычный 3 2 2 3 2 3 3" xfId="1987"/>
    <cellStyle name="Обычный 3 2 2 3 2 3 3 2" xfId="6211"/>
    <cellStyle name="Обычный 3 2 2 3 2 3 3 2 2" xfId="14659"/>
    <cellStyle name="Обычный 3 2 2 3 2 3 3 2 2 2" xfId="31556"/>
    <cellStyle name="Обычный 3 2 2 3 2 3 3 2 3" xfId="23108"/>
    <cellStyle name="Обычный 3 2 2 3 2 3 3 3" xfId="10435"/>
    <cellStyle name="Обычный 3 2 2 3 2 3 3 3 2" xfId="27332"/>
    <cellStyle name="Обычный 3 2 2 3 2 3 3 4" xfId="18884"/>
    <cellStyle name="Обычный 3 2 2 3 2 3 4" xfId="3395"/>
    <cellStyle name="Обычный 3 2 2 3 2 3 4 2" xfId="7619"/>
    <cellStyle name="Обычный 3 2 2 3 2 3 4 2 2" xfId="16067"/>
    <cellStyle name="Обычный 3 2 2 3 2 3 4 2 2 2" xfId="32964"/>
    <cellStyle name="Обычный 3 2 2 3 2 3 4 2 3" xfId="24516"/>
    <cellStyle name="Обычный 3 2 2 3 2 3 4 3" xfId="11843"/>
    <cellStyle name="Обычный 3 2 2 3 2 3 4 3 2" xfId="28740"/>
    <cellStyle name="Обычный 3 2 2 3 2 3 4 4" xfId="20292"/>
    <cellStyle name="Обычный 3 2 2 3 2 3 5" xfId="4803"/>
    <cellStyle name="Обычный 3 2 2 3 2 3 5 2" xfId="13251"/>
    <cellStyle name="Обычный 3 2 2 3 2 3 5 2 2" xfId="30148"/>
    <cellStyle name="Обычный 3 2 2 3 2 3 5 3" xfId="21700"/>
    <cellStyle name="Обычный 3 2 2 3 2 3 6" xfId="9027"/>
    <cellStyle name="Обычный 3 2 2 3 2 3 6 2" xfId="25924"/>
    <cellStyle name="Обычный 3 2 2 3 2 3 7" xfId="17476"/>
    <cellStyle name="Обычный 3 2 2 3 2 3 8" xfId="34373"/>
    <cellStyle name="Обычный 3 2 2 3 2 4" xfId="931"/>
    <cellStyle name="Обычный 3 2 2 3 2 4 2" xfId="2339"/>
    <cellStyle name="Обычный 3 2 2 3 2 4 2 2" xfId="6563"/>
    <cellStyle name="Обычный 3 2 2 3 2 4 2 2 2" xfId="15011"/>
    <cellStyle name="Обычный 3 2 2 3 2 4 2 2 2 2" xfId="31908"/>
    <cellStyle name="Обычный 3 2 2 3 2 4 2 2 3" xfId="23460"/>
    <cellStyle name="Обычный 3 2 2 3 2 4 2 3" xfId="10787"/>
    <cellStyle name="Обычный 3 2 2 3 2 4 2 3 2" xfId="27684"/>
    <cellStyle name="Обычный 3 2 2 3 2 4 2 4" xfId="19236"/>
    <cellStyle name="Обычный 3 2 2 3 2 4 3" xfId="3747"/>
    <cellStyle name="Обычный 3 2 2 3 2 4 3 2" xfId="7971"/>
    <cellStyle name="Обычный 3 2 2 3 2 4 3 2 2" xfId="16419"/>
    <cellStyle name="Обычный 3 2 2 3 2 4 3 2 2 2" xfId="33316"/>
    <cellStyle name="Обычный 3 2 2 3 2 4 3 2 3" xfId="24868"/>
    <cellStyle name="Обычный 3 2 2 3 2 4 3 3" xfId="12195"/>
    <cellStyle name="Обычный 3 2 2 3 2 4 3 3 2" xfId="29092"/>
    <cellStyle name="Обычный 3 2 2 3 2 4 3 4" xfId="20644"/>
    <cellStyle name="Обычный 3 2 2 3 2 4 4" xfId="5155"/>
    <cellStyle name="Обычный 3 2 2 3 2 4 4 2" xfId="13603"/>
    <cellStyle name="Обычный 3 2 2 3 2 4 4 2 2" xfId="30500"/>
    <cellStyle name="Обычный 3 2 2 3 2 4 4 3" xfId="22052"/>
    <cellStyle name="Обычный 3 2 2 3 2 4 5" xfId="9379"/>
    <cellStyle name="Обычный 3 2 2 3 2 4 5 2" xfId="26276"/>
    <cellStyle name="Обычный 3 2 2 3 2 4 6" xfId="17828"/>
    <cellStyle name="Обычный 3 2 2 3 2 5" xfId="1635"/>
    <cellStyle name="Обычный 3 2 2 3 2 5 2" xfId="5859"/>
    <cellStyle name="Обычный 3 2 2 3 2 5 2 2" xfId="14307"/>
    <cellStyle name="Обычный 3 2 2 3 2 5 2 2 2" xfId="31204"/>
    <cellStyle name="Обычный 3 2 2 3 2 5 2 3" xfId="22756"/>
    <cellStyle name="Обычный 3 2 2 3 2 5 3" xfId="10083"/>
    <cellStyle name="Обычный 3 2 2 3 2 5 3 2" xfId="26980"/>
    <cellStyle name="Обычный 3 2 2 3 2 5 4" xfId="18532"/>
    <cellStyle name="Обычный 3 2 2 3 2 6" xfId="3043"/>
    <cellStyle name="Обычный 3 2 2 3 2 6 2" xfId="7267"/>
    <cellStyle name="Обычный 3 2 2 3 2 6 2 2" xfId="15715"/>
    <cellStyle name="Обычный 3 2 2 3 2 6 2 2 2" xfId="32612"/>
    <cellStyle name="Обычный 3 2 2 3 2 6 2 3" xfId="24164"/>
    <cellStyle name="Обычный 3 2 2 3 2 6 3" xfId="11491"/>
    <cellStyle name="Обычный 3 2 2 3 2 6 3 2" xfId="28388"/>
    <cellStyle name="Обычный 3 2 2 3 2 6 4" xfId="19940"/>
    <cellStyle name="Обычный 3 2 2 3 2 7" xfId="4451"/>
    <cellStyle name="Обычный 3 2 2 3 2 7 2" xfId="12899"/>
    <cellStyle name="Обычный 3 2 2 3 2 7 2 2" xfId="29796"/>
    <cellStyle name="Обычный 3 2 2 3 2 7 3" xfId="21348"/>
    <cellStyle name="Обычный 3 2 2 3 2 8" xfId="8675"/>
    <cellStyle name="Обычный 3 2 2 3 2 8 2" xfId="25572"/>
    <cellStyle name="Обычный 3 2 2 3 2 9" xfId="17124"/>
    <cellStyle name="Обычный 3 2 2 3 3" xfId="144"/>
    <cellStyle name="Обычный 3 2 2 3 3 2" xfId="554"/>
    <cellStyle name="Обычный 3 2 2 3 3 2 2" xfId="1285"/>
    <cellStyle name="Обычный 3 2 2 3 3 2 2 2" xfId="2693"/>
    <cellStyle name="Обычный 3 2 2 3 3 2 2 2 2" xfId="6917"/>
    <cellStyle name="Обычный 3 2 2 3 3 2 2 2 2 2" xfId="15365"/>
    <cellStyle name="Обычный 3 2 2 3 3 2 2 2 2 2 2" xfId="32262"/>
    <cellStyle name="Обычный 3 2 2 3 3 2 2 2 2 3" xfId="23814"/>
    <cellStyle name="Обычный 3 2 2 3 3 2 2 2 3" xfId="11141"/>
    <cellStyle name="Обычный 3 2 2 3 3 2 2 2 3 2" xfId="28038"/>
    <cellStyle name="Обычный 3 2 2 3 3 2 2 2 4" xfId="19590"/>
    <cellStyle name="Обычный 3 2 2 3 3 2 2 3" xfId="4101"/>
    <cellStyle name="Обычный 3 2 2 3 3 2 2 3 2" xfId="8325"/>
    <cellStyle name="Обычный 3 2 2 3 3 2 2 3 2 2" xfId="16773"/>
    <cellStyle name="Обычный 3 2 2 3 3 2 2 3 2 2 2" xfId="33670"/>
    <cellStyle name="Обычный 3 2 2 3 3 2 2 3 2 3" xfId="25222"/>
    <cellStyle name="Обычный 3 2 2 3 3 2 2 3 3" xfId="12549"/>
    <cellStyle name="Обычный 3 2 2 3 3 2 2 3 3 2" xfId="29446"/>
    <cellStyle name="Обычный 3 2 2 3 3 2 2 3 4" xfId="20998"/>
    <cellStyle name="Обычный 3 2 2 3 3 2 2 4" xfId="5509"/>
    <cellStyle name="Обычный 3 2 2 3 3 2 2 4 2" xfId="13957"/>
    <cellStyle name="Обычный 3 2 2 3 3 2 2 4 2 2" xfId="30854"/>
    <cellStyle name="Обычный 3 2 2 3 3 2 2 4 3" xfId="22406"/>
    <cellStyle name="Обычный 3 2 2 3 3 2 2 5" xfId="9733"/>
    <cellStyle name="Обычный 3 2 2 3 3 2 2 5 2" xfId="26630"/>
    <cellStyle name="Обычный 3 2 2 3 3 2 2 6" xfId="18182"/>
    <cellStyle name="Обычный 3 2 2 3 3 2 3" xfId="1989"/>
    <cellStyle name="Обычный 3 2 2 3 3 2 3 2" xfId="6213"/>
    <cellStyle name="Обычный 3 2 2 3 3 2 3 2 2" xfId="14661"/>
    <cellStyle name="Обычный 3 2 2 3 3 2 3 2 2 2" xfId="31558"/>
    <cellStyle name="Обычный 3 2 2 3 3 2 3 2 3" xfId="23110"/>
    <cellStyle name="Обычный 3 2 2 3 3 2 3 3" xfId="10437"/>
    <cellStyle name="Обычный 3 2 2 3 3 2 3 3 2" xfId="27334"/>
    <cellStyle name="Обычный 3 2 2 3 3 2 3 4" xfId="18886"/>
    <cellStyle name="Обычный 3 2 2 3 3 2 4" xfId="3397"/>
    <cellStyle name="Обычный 3 2 2 3 3 2 4 2" xfId="7621"/>
    <cellStyle name="Обычный 3 2 2 3 3 2 4 2 2" xfId="16069"/>
    <cellStyle name="Обычный 3 2 2 3 3 2 4 2 2 2" xfId="32966"/>
    <cellStyle name="Обычный 3 2 2 3 3 2 4 2 3" xfId="24518"/>
    <cellStyle name="Обычный 3 2 2 3 3 2 4 3" xfId="11845"/>
    <cellStyle name="Обычный 3 2 2 3 3 2 4 3 2" xfId="28742"/>
    <cellStyle name="Обычный 3 2 2 3 3 2 4 4" xfId="20294"/>
    <cellStyle name="Обычный 3 2 2 3 3 2 5" xfId="4805"/>
    <cellStyle name="Обычный 3 2 2 3 3 2 5 2" xfId="13253"/>
    <cellStyle name="Обычный 3 2 2 3 3 2 5 2 2" xfId="30150"/>
    <cellStyle name="Обычный 3 2 2 3 3 2 5 3" xfId="21702"/>
    <cellStyle name="Обычный 3 2 2 3 3 2 6" xfId="9029"/>
    <cellStyle name="Обычный 3 2 2 3 3 2 6 2" xfId="25926"/>
    <cellStyle name="Обычный 3 2 2 3 3 2 7" xfId="17478"/>
    <cellStyle name="Обычный 3 2 2 3 3 2 8" xfId="34375"/>
    <cellStyle name="Обычный 3 2 2 3 3 3" xfId="933"/>
    <cellStyle name="Обычный 3 2 2 3 3 3 2" xfId="2341"/>
    <cellStyle name="Обычный 3 2 2 3 3 3 2 2" xfId="6565"/>
    <cellStyle name="Обычный 3 2 2 3 3 3 2 2 2" xfId="15013"/>
    <cellStyle name="Обычный 3 2 2 3 3 3 2 2 2 2" xfId="31910"/>
    <cellStyle name="Обычный 3 2 2 3 3 3 2 2 3" xfId="23462"/>
    <cellStyle name="Обычный 3 2 2 3 3 3 2 3" xfId="10789"/>
    <cellStyle name="Обычный 3 2 2 3 3 3 2 3 2" xfId="27686"/>
    <cellStyle name="Обычный 3 2 2 3 3 3 2 4" xfId="19238"/>
    <cellStyle name="Обычный 3 2 2 3 3 3 3" xfId="3749"/>
    <cellStyle name="Обычный 3 2 2 3 3 3 3 2" xfId="7973"/>
    <cellStyle name="Обычный 3 2 2 3 3 3 3 2 2" xfId="16421"/>
    <cellStyle name="Обычный 3 2 2 3 3 3 3 2 2 2" xfId="33318"/>
    <cellStyle name="Обычный 3 2 2 3 3 3 3 2 3" xfId="24870"/>
    <cellStyle name="Обычный 3 2 2 3 3 3 3 3" xfId="12197"/>
    <cellStyle name="Обычный 3 2 2 3 3 3 3 3 2" xfId="29094"/>
    <cellStyle name="Обычный 3 2 2 3 3 3 3 4" xfId="20646"/>
    <cellStyle name="Обычный 3 2 2 3 3 3 4" xfId="5157"/>
    <cellStyle name="Обычный 3 2 2 3 3 3 4 2" xfId="13605"/>
    <cellStyle name="Обычный 3 2 2 3 3 3 4 2 2" xfId="30502"/>
    <cellStyle name="Обычный 3 2 2 3 3 3 4 3" xfId="22054"/>
    <cellStyle name="Обычный 3 2 2 3 3 3 5" xfId="9381"/>
    <cellStyle name="Обычный 3 2 2 3 3 3 5 2" xfId="26278"/>
    <cellStyle name="Обычный 3 2 2 3 3 3 6" xfId="17830"/>
    <cellStyle name="Обычный 3 2 2 3 3 4" xfId="1637"/>
    <cellStyle name="Обычный 3 2 2 3 3 4 2" xfId="5861"/>
    <cellStyle name="Обычный 3 2 2 3 3 4 2 2" xfId="14309"/>
    <cellStyle name="Обычный 3 2 2 3 3 4 2 2 2" xfId="31206"/>
    <cellStyle name="Обычный 3 2 2 3 3 4 2 3" xfId="22758"/>
    <cellStyle name="Обычный 3 2 2 3 3 4 3" xfId="10085"/>
    <cellStyle name="Обычный 3 2 2 3 3 4 3 2" xfId="26982"/>
    <cellStyle name="Обычный 3 2 2 3 3 4 4" xfId="18534"/>
    <cellStyle name="Обычный 3 2 2 3 3 5" xfId="3045"/>
    <cellStyle name="Обычный 3 2 2 3 3 5 2" xfId="7269"/>
    <cellStyle name="Обычный 3 2 2 3 3 5 2 2" xfId="15717"/>
    <cellStyle name="Обычный 3 2 2 3 3 5 2 2 2" xfId="32614"/>
    <cellStyle name="Обычный 3 2 2 3 3 5 2 3" xfId="24166"/>
    <cellStyle name="Обычный 3 2 2 3 3 5 3" xfId="11493"/>
    <cellStyle name="Обычный 3 2 2 3 3 5 3 2" xfId="28390"/>
    <cellStyle name="Обычный 3 2 2 3 3 5 4" xfId="19942"/>
    <cellStyle name="Обычный 3 2 2 3 3 6" xfId="4453"/>
    <cellStyle name="Обычный 3 2 2 3 3 6 2" xfId="12901"/>
    <cellStyle name="Обычный 3 2 2 3 3 6 2 2" xfId="29798"/>
    <cellStyle name="Обычный 3 2 2 3 3 6 3" xfId="21350"/>
    <cellStyle name="Обычный 3 2 2 3 3 7" xfId="8677"/>
    <cellStyle name="Обычный 3 2 2 3 3 7 2" xfId="25574"/>
    <cellStyle name="Обычный 3 2 2 3 3 8" xfId="17126"/>
    <cellStyle name="Обычный 3 2 2 3 3 9" xfId="34023"/>
    <cellStyle name="Обычный 3 2 2 3 4" xfId="551"/>
    <cellStyle name="Обычный 3 2 2 3 4 2" xfId="1282"/>
    <cellStyle name="Обычный 3 2 2 3 4 2 2" xfId="2690"/>
    <cellStyle name="Обычный 3 2 2 3 4 2 2 2" xfId="6914"/>
    <cellStyle name="Обычный 3 2 2 3 4 2 2 2 2" xfId="15362"/>
    <cellStyle name="Обычный 3 2 2 3 4 2 2 2 2 2" xfId="32259"/>
    <cellStyle name="Обычный 3 2 2 3 4 2 2 2 3" xfId="23811"/>
    <cellStyle name="Обычный 3 2 2 3 4 2 2 3" xfId="11138"/>
    <cellStyle name="Обычный 3 2 2 3 4 2 2 3 2" xfId="28035"/>
    <cellStyle name="Обычный 3 2 2 3 4 2 2 4" xfId="19587"/>
    <cellStyle name="Обычный 3 2 2 3 4 2 3" xfId="4098"/>
    <cellStyle name="Обычный 3 2 2 3 4 2 3 2" xfId="8322"/>
    <cellStyle name="Обычный 3 2 2 3 4 2 3 2 2" xfId="16770"/>
    <cellStyle name="Обычный 3 2 2 3 4 2 3 2 2 2" xfId="33667"/>
    <cellStyle name="Обычный 3 2 2 3 4 2 3 2 3" xfId="25219"/>
    <cellStyle name="Обычный 3 2 2 3 4 2 3 3" xfId="12546"/>
    <cellStyle name="Обычный 3 2 2 3 4 2 3 3 2" xfId="29443"/>
    <cellStyle name="Обычный 3 2 2 3 4 2 3 4" xfId="20995"/>
    <cellStyle name="Обычный 3 2 2 3 4 2 4" xfId="5506"/>
    <cellStyle name="Обычный 3 2 2 3 4 2 4 2" xfId="13954"/>
    <cellStyle name="Обычный 3 2 2 3 4 2 4 2 2" xfId="30851"/>
    <cellStyle name="Обычный 3 2 2 3 4 2 4 3" xfId="22403"/>
    <cellStyle name="Обычный 3 2 2 3 4 2 5" xfId="9730"/>
    <cellStyle name="Обычный 3 2 2 3 4 2 5 2" xfId="26627"/>
    <cellStyle name="Обычный 3 2 2 3 4 2 6" xfId="18179"/>
    <cellStyle name="Обычный 3 2 2 3 4 3" xfId="1986"/>
    <cellStyle name="Обычный 3 2 2 3 4 3 2" xfId="6210"/>
    <cellStyle name="Обычный 3 2 2 3 4 3 2 2" xfId="14658"/>
    <cellStyle name="Обычный 3 2 2 3 4 3 2 2 2" xfId="31555"/>
    <cellStyle name="Обычный 3 2 2 3 4 3 2 3" xfId="23107"/>
    <cellStyle name="Обычный 3 2 2 3 4 3 3" xfId="10434"/>
    <cellStyle name="Обычный 3 2 2 3 4 3 3 2" xfId="27331"/>
    <cellStyle name="Обычный 3 2 2 3 4 3 4" xfId="18883"/>
    <cellStyle name="Обычный 3 2 2 3 4 4" xfId="3394"/>
    <cellStyle name="Обычный 3 2 2 3 4 4 2" xfId="7618"/>
    <cellStyle name="Обычный 3 2 2 3 4 4 2 2" xfId="16066"/>
    <cellStyle name="Обычный 3 2 2 3 4 4 2 2 2" xfId="32963"/>
    <cellStyle name="Обычный 3 2 2 3 4 4 2 3" xfId="24515"/>
    <cellStyle name="Обычный 3 2 2 3 4 4 3" xfId="11842"/>
    <cellStyle name="Обычный 3 2 2 3 4 4 3 2" xfId="28739"/>
    <cellStyle name="Обычный 3 2 2 3 4 4 4" xfId="20291"/>
    <cellStyle name="Обычный 3 2 2 3 4 5" xfId="4802"/>
    <cellStyle name="Обычный 3 2 2 3 4 5 2" xfId="13250"/>
    <cellStyle name="Обычный 3 2 2 3 4 5 2 2" xfId="30147"/>
    <cellStyle name="Обычный 3 2 2 3 4 5 3" xfId="21699"/>
    <cellStyle name="Обычный 3 2 2 3 4 6" xfId="9026"/>
    <cellStyle name="Обычный 3 2 2 3 4 6 2" xfId="25923"/>
    <cellStyle name="Обычный 3 2 2 3 4 7" xfId="17475"/>
    <cellStyle name="Обычный 3 2 2 3 4 8" xfId="34372"/>
    <cellStyle name="Обычный 3 2 2 3 5" xfId="930"/>
    <cellStyle name="Обычный 3 2 2 3 5 2" xfId="2338"/>
    <cellStyle name="Обычный 3 2 2 3 5 2 2" xfId="6562"/>
    <cellStyle name="Обычный 3 2 2 3 5 2 2 2" xfId="15010"/>
    <cellStyle name="Обычный 3 2 2 3 5 2 2 2 2" xfId="31907"/>
    <cellStyle name="Обычный 3 2 2 3 5 2 2 3" xfId="23459"/>
    <cellStyle name="Обычный 3 2 2 3 5 2 3" xfId="10786"/>
    <cellStyle name="Обычный 3 2 2 3 5 2 3 2" xfId="27683"/>
    <cellStyle name="Обычный 3 2 2 3 5 2 4" xfId="19235"/>
    <cellStyle name="Обычный 3 2 2 3 5 3" xfId="3746"/>
    <cellStyle name="Обычный 3 2 2 3 5 3 2" xfId="7970"/>
    <cellStyle name="Обычный 3 2 2 3 5 3 2 2" xfId="16418"/>
    <cellStyle name="Обычный 3 2 2 3 5 3 2 2 2" xfId="33315"/>
    <cellStyle name="Обычный 3 2 2 3 5 3 2 3" xfId="24867"/>
    <cellStyle name="Обычный 3 2 2 3 5 3 3" xfId="12194"/>
    <cellStyle name="Обычный 3 2 2 3 5 3 3 2" xfId="29091"/>
    <cellStyle name="Обычный 3 2 2 3 5 3 4" xfId="20643"/>
    <cellStyle name="Обычный 3 2 2 3 5 4" xfId="5154"/>
    <cellStyle name="Обычный 3 2 2 3 5 4 2" xfId="13602"/>
    <cellStyle name="Обычный 3 2 2 3 5 4 2 2" xfId="30499"/>
    <cellStyle name="Обычный 3 2 2 3 5 4 3" xfId="22051"/>
    <cellStyle name="Обычный 3 2 2 3 5 5" xfId="9378"/>
    <cellStyle name="Обычный 3 2 2 3 5 5 2" xfId="26275"/>
    <cellStyle name="Обычный 3 2 2 3 5 6" xfId="17827"/>
    <cellStyle name="Обычный 3 2 2 3 6" xfId="1634"/>
    <cellStyle name="Обычный 3 2 2 3 6 2" xfId="5858"/>
    <cellStyle name="Обычный 3 2 2 3 6 2 2" xfId="14306"/>
    <cellStyle name="Обычный 3 2 2 3 6 2 2 2" xfId="31203"/>
    <cellStyle name="Обычный 3 2 2 3 6 2 3" xfId="22755"/>
    <cellStyle name="Обычный 3 2 2 3 6 3" xfId="10082"/>
    <cellStyle name="Обычный 3 2 2 3 6 3 2" xfId="26979"/>
    <cellStyle name="Обычный 3 2 2 3 6 4" xfId="18531"/>
    <cellStyle name="Обычный 3 2 2 3 7" xfId="3042"/>
    <cellStyle name="Обычный 3 2 2 3 7 2" xfId="7266"/>
    <cellStyle name="Обычный 3 2 2 3 7 2 2" xfId="15714"/>
    <cellStyle name="Обычный 3 2 2 3 7 2 2 2" xfId="32611"/>
    <cellStyle name="Обычный 3 2 2 3 7 2 3" xfId="24163"/>
    <cellStyle name="Обычный 3 2 2 3 7 3" xfId="11490"/>
    <cellStyle name="Обычный 3 2 2 3 7 3 2" xfId="28387"/>
    <cellStyle name="Обычный 3 2 2 3 7 4" xfId="19939"/>
    <cellStyle name="Обычный 3 2 2 3 8" xfId="4450"/>
    <cellStyle name="Обычный 3 2 2 3 8 2" xfId="12898"/>
    <cellStyle name="Обычный 3 2 2 3 8 2 2" xfId="29795"/>
    <cellStyle name="Обычный 3 2 2 3 8 3" xfId="21347"/>
    <cellStyle name="Обычный 3 2 2 3 9" xfId="8674"/>
    <cellStyle name="Обычный 3 2 2 3 9 2" xfId="25571"/>
    <cellStyle name="Обычный 3 2 2 4" xfId="145"/>
    <cellStyle name="Обычный 3 2 2 4 10" xfId="34024"/>
    <cellStyle name="Обычный 3 2 2 4 2" xfId="146"/>
    <cellStyle name="Обычный 3 2 2 4 2 2" xfId="556"/>
    <cellStyle name="Обычный 3 2 2 4 2 2 2" xfId="1287"/>
    <cellStyle name="Обычный 3 2 2 4 2 2 2 2" xfId="2695"/>
    <cellStyle name="Обычный 3 2 2 4 2 2 2 2 2" xfId="6919"/>
    <cellStyle name="Обычный 3 2 2 4 2 2 2 2 2 2" xfId="15367"/>
    <cellStyle name="Обычный 3 2 2 4 2 2 2 2 2 2 2" xfId="32264"/>
    <cellStyle name="Обычный 3 2 2 4 2 2 2 2 2 3" xfId="23816"/>
    <cellStyle name="Обычный 3 2 2 4 2 2 2 2 3" xfId="11143"/>
    <cellStyle name="Обычный 3 2 2 4 2 2 2 2 3 2" xfId="28040"/>
    <cellStyle name="Обычный 3 2 2 4 2 2 2 2 4" xfId="19592"/>
    <cellStyle name="Обычный 3 2 2 4 2 2 2 3" xfId="4103"/>
    <cellStyle name="Обычный 3 2 2 4 2 2 2 3 2" xfId="8327"/>
    <cellStyle name="Обычный 3 2 2 4 2 2 2 3 2 2" xfId="16775"/>
    <cellStyle name="Обычный 3 2 2 4 2 2 2 3 2 2 2" xfId="33672"/>
    <cellStyle name="Обычный 3 2 2 4 2 2 2 3 2 3" xfId="25224"/>
    <cellStyle name="Обычный 3 2 2 4 2 2 2 3 3" xfId="12551"/>
    <cellStyle name="Обычный 3 2 2 4 2 2 2 3 3 2" xfId="29448"/>
    <cellStyle name="Обычный 3 2 2 4 2 2 2 3 4" xfId="21000"/>
    <cellStyle name="Обычный 3 2 2 4 2 2 2 4" xfId="5511"/>
    <cellStyle name="Обычный 3 2 2 4 2 2 2 4 2" xfId="13959"/>
    <cellStyle name="Обычный 3 2 2 4 2 2 2 4 2 2" xfId="30856"/>
    <cellStyle name="Обычный 3 2 2 4 2 2 2 4 3" xfId="22408"/>
    <cellStyle name="Обычный 3 2 2 4 2 2 2 5" xfId="9735"/>
    <cellStyle name="Обычный 3 2 2 4 2 2 2 5 2" xfId="26632"/>
    <cellStyle name="Обычный 3 2 2 4 2 2 2 6" xfId="18184"/>
    <cellStyle name="Обычный 3 2 2 4 2 2 3" xfId="1991"/>
    <cellStyle name="Обычный 3 2 2 4 2 2 3 2" xfId="6215"/>
    <cellStyle name="Обычный 3 2 2 4 2 2 3 2 2" xfId="14663"/>
    <cellStyle name="Обычный 3 2 2 4 2 2 3 2 2 2" xfId="31560"/>
    <cellStyle name="Обычный 3 2 2 4 2 2 3 2 3" xfId="23112"/>
    <cellStyle name="Обычный 3 2 2 4 2 2 3 3" xfId="10439"/>
    <cellStyle name="Обычный 3 2 2 4 2 2 3 3 2" xfId="27336"/>
    <cellStyle name="Обычный 3 2 2 4 2 2 3 4" xfId="18888"/>
    <cellStyle name="Обычный 3 2 2 4 2 2 4" xfId="3399"/>
    <cellStyle name="Обычный 3 2 2 4 2 2 4 2" xfId="7623"/>
    <cellStyle name="Обычный 3 2 2 4 2 2 4 2 2" xfId="16071"/>
    <cellStyle name="Обычный 3 2 2 4 2 2 4 2 2 2" xfId="32968"/>
    <cellStyle name="Обычный 3 2 2 4 2 2 4 2 3" xfId="24520"/>
    <cellStyle name="Обычный 3 2 2 4 2 2 4 3" xfId="11847"/>
    <cellStyle name="Обычный 3 2 2 4 2 2 4 3 2" xfId="28744"/>
    <cellStyle name="Обычный 3 2 2 4 2 2 4 4" xfId="20296"/>
    <cellStyle name="Обычный 3 2 2 4 2 2 5" xfId="4807"/>
    <cellStyle name="Обычный 3 2 2 4 2 2 5 2" xfId="13255"/>
    <cellStyle name="Обычный 3 2 2 4 2 2 5 2 2" xfId="30152"/>
    <cellStyle name="Обычный 3 2 2 4 2 2 5 3" xfId="21704"/>
    <cellStyle name="Обычный 3 2 2 4 2 2 6" xfId="9031"/>
    <cellStyle name="Обычный 3 2 2 4 2 2 6 2" xfId="25928"/>
    <cellStyle name="Обычный 3 2 2 4 2 2 7" xfId="17480"/>
    <cellStyle name="Обычный 3 2 2 4 2 2 8" xfId="34377"/>
    <cellStyle name="Обычный 3 2 2 4 2 3" xfId="935"/>
    <cellStyle name="Обычный 3 2 2 4 2 3 2" xfId="2343"/>
    <cellStyle name="Обычный 3 2 2 4 2 3 2 2" xfId="6567"/>
    <cellStyle name="Обычный 3 2 2 4 2 3 2 2 2" xfId="15015"/>
    <cellStyle name="Обычный 3 2 2 4 2 3 2 2 2 2" xfId="31912"/>
    <cellStyle name="Обычный 3 2 2 4 2 3 2 2 3" xfId="23464"/>
    <cellStyle name="Обычный 3 2 2 4 2 3 2 3" xfId="10791"/>
    <cellStyle name="Обычный 3 2 2 4 2 3 2 3 2" xfId="27688"/>
    <cellStyle name="Обычный 3 2 2 4 2 3 2 4" xfId="19240"/>
    <cellStyle name="Обычный 3 2 2 4 2 3 3" xfId="3751"/>
    <cellStyle name="Обычный 3 2 2 4 2 3 3 2" xfId="7975"/>
    <cellStyle name="Обычный 3 2 2 4 2 3 3 2 2" xfId="16423"/>
    <cellStyle name="Обычный 3 2 2 4 2 3 3 2 2 2" xfId="33320"/>
    <cellStyle name="Обычный 3 2 2 4 2 3 3 2 3" xfId="24872"/>
    <cellStyle name="Обычный 3 2 2 4 2 3 3 3" xfId="12199"/>
    <cellStyle name="Обычный 3 2 2 4 2 3 3 3 2" xfId="29096"/>
    <cellStyle name="Обычный 3 2 2 4 2 3 3 4" xfId="20648"/>
    <cellStyle name="Обычный 3 2 2 4 2 3 4" xfId="5159"/>
    <cellStyle name="Обычный 3 2 2 4 2 3 4 2" xfId="13607"/>
    <cellStyle name="Обычный 3 2 2 4 2 3 4 2 2" xfId="30504"/>
    <cellStyle name="Обычный 3 2 2 4 2 3 4 3" xfId="22056"/>
    <cellStyle name="Обычный 3 2 2 4 2 3 5" xfId="9383"/>
    <cellStyle name="Обычный 3 2 2 4 2 3 5 2" xfId="26280"/>
    <cellStyle name="Обычный 3 2 2 4 2 3 6" xfId="17832"/>
    <cellStyle name="Обычный 3 2 2 4 2 4" xfId="1639"/>
    <cellStyle name="Обычный 3 2 2 4 2 4 2" xfId="5863"/>
    <cellStyle name="Обычный 3 2 2 4 2 4 2 2" xfId="14311"/>
    <cellStyle name="Обычный 3 2 2 4 2 4 2 2 2" xfId="31208"/>
    <cellStyle name="Обычный 3 2 2 4 2 4 2 3" xfId="22760"/>
    <cellStyle name="Обычный 3 2 2 4 2 4 3" xfId="10087"/>
    <cellStyle name="Обычный 3 2 2 4 2 4 3 2" xfId="26984"/>
    <cellStyle name="Обычный 3 2 2 4 2 4 4" xfId="18536"/>
    <cellStyle name="Обычный 3 2 2 4 2 5" xfId="3047"/>
    <cellStyle name="Обычный 3 2 2 4 2 5 2" xfId="7271"/>
    <cellStyle name="Обычный 3 2 2 4 2 5 2 2" xfId="15719"/>
    <cellStyle name="Обычный 3 2 2 4 2 5 2 2 2" xfId="32616"/>
    <cellStyle name="Обычный 3 2 2 4 2 5 2 3" xfId="24168"/>
    <cellStyle name="Обычный 3 2 2 4 2 5 3" xfId="11495"/>
    <cellStyle name="Обычный 3 2 2 4 2 5 3 2" xfId="28392"/>
    <cellStyle name="Обычный 3 2 2 4 2 5 4" xfId="19944"/>
    <cellStyle name="Обычный 3 2 2 4 2 6" xfId="4455"/>
    <cellStyle name="Обычный 3 2 2 4 2 6 2" xfId="12903"/>
    <cellStyle name="Обычный 3 2 2 4 2 6 2 2" xfId="29800"/>
    <cellStyle name="Обычный 3 2 2 4 2 6 3" xfId="21352"/>
    <cellStyle name="Обычный 3 2 2 4 2 7" xfId="8679"/>
    <cellStyle name="Обычный 3 2 2 4 2 7 2" xfId="25576"/>
    <cellStyle name="Обычный 3 2 2 4 2 8" xfId="17128"/>
    <cellStyle name="Обычный 3 2 2 4 2 9" xfId="34025"/>
    <cellStyle name="Обычный 3 2 2 4 3" xfId="555"/>
    <cellStyle name="Обычный 3 2 2 4 3 2" xfId="1286"/>
    <cellStyle name="Обычный 3 2 2 4 3 2 2" xfId="2694"/>
    <cellStyle name="Обычный 3 2 2 4 3 2 2 2" xfId="6918"/>
    <cellStyle name="Обычный 3 2 2 4 3 2 2 2 2" xfId="15366"/>
    <cellStyle name="Обычный 3 2 2 4 3 2 2 2 2 2" xfId="32263"/>
    <cellStyle name="Обычный 3 2 2 4 3 2 2 2 3" xfId="23815"/>
    <cellStyle name="Обычный 3 2 2 4 3 2 2 3" xfId="11142"/>
    <cellStyle name="Обычный 3 2 2 4 3 2 2 3 2" xfId="28039"/>
    <cellStyle name="Обычный 3 2 2 4 3 2 2 4" xfId="19591"/>
    <cellStyle name="Обычный 3 2 2 4 3 2 3" xfId="4102"/>
    <cellStyle name="Обычный 3 2 2 4 3 2 3 2" xfId="8326"/>
    <cellStyle name="Обычный 3 2 2 4 3 2 3 2 2" xfId="16774"/>
    <cellStyle name="Обычный 3 2 2 4 3 2 3 2 2 2" xfId="33671"/>
    <cellStyle name="Обычный 3 2 2 4 3 2 3 2 3" xfId="25223"/>
    <cellStyle name="Обычный 3 2 2 4 3 2 3 3" xfId="12550"/>
    <cellStyle name="Обычный 3 2 2 4 3 2 3 3 2" xfId="29447"/>
    <cellStyle name="Обычный 3 2 2 4 3 2 3 4" xfId="20999"/>
    <cellStyle name="Обычный 3 2 2 4 3 2 4" xfId="5510"/>
    <cellStyle name="Обычный 3 2 2 4 3 2 4 2" xfId="13958"/>
    <cellStyle name="Обычный 3 2 2 4 3 2 4 2 2" xfId="30855"/>
    <cellStyle name="Обычный 3 2 2 4 3 2 4 3" xfId="22407"/>
    <cellStyle name="Обычный 3 2 2 4 3 2 5" xfId="9734"/>
    <cellStyle name="Обычный 3 2 2 4 3 2 5 2" xfId="26631"/>
    <cellStyle name="Обычный 3 2 2 4 3 2 6" xfId="18183"/>
    <cellStyle name="Обычный 3 2 2 4 3 3" xfId="1990"/>
    <cellStyle name="Обычный 3 2 2 4 3 3 2" xfId="6214"/>
    <cellStyle name="Обычный 3 2 2 4 3 3 2 2" xfId="14662"/>
    <cellStyle name="Обычный 3 2 2 4 3 3 2 2 2" xfId="31559"/>
    <cellStyle name="Обычный 3 2 2 4 3 3 2 3" xfId="23111"/>
    <cellStyle name="Обычный 3 2 2 4 3 3 3" xfId="10438"/>
    <cellStyle name="Обычный 3 2 2 4 3 3 3 2" xfId="27335"/>
    <cellStyle name="Обычный 3 2 2 4 3 3 4" xfId="18887"/>
    <cellStyle name="Обычный 3 2 2 4 3 4" xfId="3398"/>
    <cellStyle name="Обычный 3 2 2 4 3 4 2" xfId="7622"/>
    <cellStyle name="Обычный 3 2 2 4 3 4 2 2" xfId="16070"/>
    <cellStyle name="Обычный 3 2 2 4 3 4 2 2 2" xfId="32967"/>
    <cellStyle name="Обычный 3 2 2 4 3 4 2 3" xfId="24519"/>
    <cellStyle name="Обычный 3 2 2 4 3 4 3" xfId="11846"/>
    <cellStyle name="Обычный 3 2 2 4 3 4 3 2" xfId="28743"/>
    <cellStyle name="Обычный 3 2 2 4 3 4 4" xfId="20295"/>
    <cellStyle name="Обычный 3 2 2 4 3 5" xfId="4806"/>
    <cellStyle name="Обычный 3 2 2 4 3 5 2" xfId="13254"/>
    <cellStyle name="Обычный 3 2 2 4 3 5 2 2" xfId="30151"/>
    <cellStyle name="Обычный 3 2 2 4 3 5 3" xfId="21703"/>
    <cellStyle name="Обычный 3 2 2 4 3 6" xfId="9030"/>
    <cellStyle name="Обычный 3 2 2 4 3 6 2" xfId="25927"/>
    <cellStyle name="Обычный 3 2 2 4 3 7" xfId="17479"/>
    <cellStyle name="Обычный 3 2 2 4 3 8" xfId="34376"/>
    <cellStyle name="Обычный 3 2 2 4 4" xfId="934"/>
    <cellStyle name="Обычный 3 2 2 4 4 2" xfId="2342"/>
    <cellStyle name="Обычный 3 2 2 4 4 2 2" xfId="6566"/>
    <cellStyle name="Обычный 3 2 2 4 4 2 2 2" xfId="15014"/>
    <cellStyle name="Обычный 3 2 2 4 4 2 2 2 2" xfId="31911"/>
    <cellStyle name="Обычный 3 2 2 4 4 2 2 3" xfId="23463"/>
    <cellStyle name="Обычный 3 2 2 4 4 2 3" xfId="10790"/>
    <cellStyle name="Обычный 3 2 2 4 4 2 3 2" xfId="27687"/>
    <cellStyle name="Обычный 3 2 2 4 4 2 4" xfId="19239"/>
    <cellStyle name="Обычный 3 2 2 4 4 3" xfId="3750"/>
    <cellStyle name="Обычный 3 2 2 4 4 3 2" xfId="7974"/>
    <cellStyle name="Обычный 3 2 2 4 4 3 2 2" xfId="16422"/>
    <cellStyle name="Обычный 3 2 2 4 4 3 2 2 2" xfId="33319"/>
    <cellStyle name="Обычный 3 2 2 4 4 3 2 3" xfId="24871"/>
    <cellStyle name="Обычный 3 2 2 4 4 3 3" xfId="12198"/>
    <cellStyle name="Обычный 3 2 2 4 4 3 3 2" xfId="29095"/>
    <cellStyle name="Обычный 3 2 2 4 4 3 4" xfId="20647"/>
    <cellStyle name="Обычный 3 2 2 4 4 4" xfId="5158"/>
    <cellStyle name="Обычный 3 2 2 4 4 4 2" xfId="13606"/>
    <cellStyle name="Обычный 3 2 2 4 4 4 2 2" xfId="30503"/>
    <cellStyle name="Обычный 3 2 2 4 4 4 3" xfId="22055"/>
    <cellStyle name="Обычный 3 2 2 4 4 5" xfId="9382"/>
    <cellStyle name="Обычный 3 2 2 4 4 5 2" xfId="26279"/>
    <cellStyle name="Обычный 3 2 2 4 4 6" xfId="17831"/>
    <cellStyle name="Обычный 3 2 2 4 5" xfId="1638"/>
    <cellStyle name="Обычный 3 2 2 4 5 2" xfId="5862"/>
    <cellStyle name="Обычный 3 2 2 4 5 2 2" xfId="14310"/>
    <cellStyle name="Обычный 3 2 2 4 5 2 2 2" xfId="31207"/>
    <cellStyle name="Обычный 3 2 2 4 5 2 3" xfId="22759"/>
    <cellStyle name="Обычный 3 2 2 4 5 3" xfId="10086"/>
    <cellStyle name="Обычный 3 2 2 4 5 3 2" xfId="26983"/>
    <cellStyle name="Обычный 3 2 2 4 5 4" xfId="18535"/>
    <cellStyle name="Обычный 3 2 2 4 6" xfId="3046"/>
    <cellStyle name="Обычный 3 2 2 4 6 2" xfId="7270"/>
    <cellStyle name="Обычный 3 2 2 4 6 2 2" xfId="15718"/>
    <cellStyle name="Обычный 3 2 2 4 6 2 2 2" xfId="32615"/>
    <cellStyle name="Обычный 3 2 2 4 6 2 3" xfId="24167"/>
    <cellStyle name="Обычный 3 2 2 4 6 3" xfId="11494"/>
    <cellStyle name="Обычный 3 2 2 4 6 3 2" xfId="28391"/>
    <cellStyle name="Обычный 3 2 2 4 6 4" xfId="19943"/>
    <cellStyle name="Обычный 3 2 2 4 7" xfId="4454"/>
    <cellStyle name="Обычный 3 2 2 4 7 2" xfId="12902"/>
    <cellStyle name="Обычный 3 2 2 4 7 2 2" xfId="29799"/>
    <cellStyle name="Обычный 3 2 2 4 7 3" xfId="21351"/>
    <cellStyle name="Обычный 3 2 2 4 8" xfId="8678"/>
    <cellStyle name="Обычный 3 2 2 4 8 2" xfId="25575"/>
    <cellStyle name="Обычный 3 2 2 4 9" xfId="17127"/>
    <cellStyle name="Обычный 3 2 2 5" xfId="147"/>
    <cellStyle name="Обычный 3 2 2 5 2" xfId="557"/>
    <cellStyle name="Обычный 3 2 2 5 2 2" xfId="1288"/>
    <cellStyle name="Обычный 3 2 2 5 2 2 2" xfId="2696"/>
    <cellStyle name="Обычный 3 2 2 5 2 2 2 2" xfId="6920"/>
    <cellStyle name="Обычный 3 2 2 5 2 2 2 2 2" xfId="15368"/>
    <cellStyle name="Обычный 3 2 2 5 2 2 2 2 2 2" xfId="32265"/>
    <cellStyle name="Обычный 3 2 2 5 2 2 2 2 3" xfId="23817"/>
    <cellStyle name="Обычный 3 2 2 5 2 2 2 3" xfId="11144"/>
    <cellStyle name="Обычный 3 2 2 5 2 2 2 3 2" xfId="28041"/>
    <cellStyle name="Обычный 3 2 2 5 2 2 2 4" xfId="19593"/>
    <cellStyle name="Обычный 3 2 2 5 2 2 3" xfId="4104"/>
    <cellStyle name="Обычный 3 2 2 5 2 2 3 2" xfId="8328"/>
    <cellStyle name="Обычный 3 2 2 5 2 2 3 2 2" xfId="16776"/>
    <cellStyle name="Обычный 3 2 2 5 2 2 3 2 2 2" xfId="33673"/>
    <cellStyle name="Обычный 3 2 2 5 2 2 3 2 3" xfId="25225"/>
    <cellStyle name="Обычный 3 2 2 5 2 2 3 3" xfId="12552"/>
    <cellStyle name="Обычный 3 2 2 5 2 2 3 3 2" xfId="29449"/>
    <cellStyle name="Обычный 3 2 2 5 2 2 3 4" xfId="21001"/>
    <cellStyle name="Обычный 3 2 2 5 2 2 4" xfId="5512"/>
    <cellStyle name="Обычный 3 2 2 5 2 2 4 2" xfId="13960"/>
    <cellStyle name="Обычный 3 2 2 5 2 2 4 2 2" xfId="30857"/>
    <cellStyle name="Обычный 3 2 2 5 2 2 4 3" xfId="22409"/>
    <cellStyle name="Обычный 3 2 2 5 2 2 5" xfId="9736"/>
    <cellStyle name="Обычный 3 2 2 5 2 2 5 2" xfId="26633"/>
    <cellStyle name="Обычный 3 2 2 5 2 2 6" xfId="18185"/>
    <cellStyle name="Обычный 3 2 2 5 2 3" xfId="1992"/>
    <cellStyle name="Обычный 3 2 2 5 2 3 2" xfId="6216"/>
    <cellStyle name="Обычный 3 2 2 5 2 3 2 2" xfId="14664"/>
    <cellStyle name="Обычный 3 2 2 5 2 3 2 2 2" xfId="31561"/>
    <cellStyle name="Обычный 3 2 2 5 2 3 2 3" xfId="23113"/>
    <cellStyle name="Обычный 3 2 2 5 2 3 3" xfId="10440"/>
    <cellStyle name="Обычный 3 2 2 5 2 3 3 2" xfId="27337"/>
    <cellStyle name="Обычный 3 2 2 5 2 3 4" xfId="18889"/>
    <cellStyle name="Обычный 3 2 2 5 2 4" xfId="3400"/>
    <cellStyle name="Обычный 3 2 2 5 2 4 2" xfId="7624"/>
    <cellStyle name="Обычный 3 2 2 5 2 4 2 2" xfId="16072"/>
    <cellStyle name="Обычный 3 2 2 5 2 4 2 2 2" xfId="32969"/>
    <cellStyle name="Обычный 3 2 2 5 2 4 2 3" xfId="24521"/>
    <cellStyle name="Обычный 3 2 2 5 2 4 3" xfId="11848"/>
    <cellStyle name="Обычный 3 2 2 5 2 4 3 2" xfId="28745"/>
    <cellStyle name="Обычный 3 2 2 5 2 4 4" xfId="20297"/>
    <cellStyle name="Обычный 3 2 2 5 2 5" xfId="4808"/>
    <cellStyle name="Обычный 3 2 2 5 2 5 2" xfId="13256"/>
    <cellStyle name="Обычный 3 2 2 5 2 5 2 2" xfId="30153"/>
    <cellStyle name="Обычный 3 2 2 5 2 5 3" xfId="21705"/>
    <cellStyle name="Обычный 3 2 2 5 2 6" xfId="9032"/>
    <cellStyle name="Обычный 3 2 2 5 2 6 2" xfId="25929"/>
    <cellStyle name="Обычный 3 2 2 5 2 7" xfId="17481"/>
    <cellStyle name="Обычный 3 2 2 5 2 8" xfId="34378"/>
    <cellStyle name="Обычный 3 2 2 5 3" xfId="936"/>
    <cellStyle name="Обычный 3 2 2 5 3 2" xfId="2344"/>
    <cellStyle name="Обычный 3 2 2 5 3 2 2" xfId="6568"/>
    <cellStyle name="Обычный 3 2 2 5 3 2 2 2" xfId="15016"/>
    <cellStyle name="Обычный 3 2 2 5 3 2 2 2 2" xfId="31913"/>
    <cellStyle name="Обычный 3 2 2 5 3 2 2 3" xfId="23465"/>
    <cellStyle name="Обычный 3 2 2 5 3 2 3" xfId="10792"/>
    <cellStyle name="Обычный 3 2 2 5 3 2 3 2" xfId="27689"/>
    <cellStyle name="Обычный 3 2 2 5 3 2 4" xfId="19241"/>
    <cellStyle name="Обычный 3 2 2 5 3 3" xfId="3752"/>
    <cellStyle name="Обычный 3 2 2 5 3 3 2" xfId="7976"/>
    <cellStyle name="Обычный 3 2 2 5 3 3 2 2" xfId="16424"/>
    <cellStyle name="Обычный 3 2 2 5 3 3 2 2 2" xfId="33321"/>
    <cellStyle name="Обычный 3 2 2 5 3 3 2 3" xfId="24873"/>
    <cellStyle name="Обычный 3 2 2 5 3 3 3" xfId="12200"/>
    <cellStyle name="Обычный 3 2 2 5 3 3 3 2" xfId="29097"/>
    <cellStyle name="Обычный 3 2 2 5 3 3 4" xfId="20649"/>
    <cellStyle name="Обычный 3 2 2 5 3 4" xfId="5160"/>
    <cellStyle name="Обычный 3 2 2 5 3 4 2" xfId="13608"/>
    <cellStyle name="Обычный 3 2 2 5 3 4 2 2" xfId="30505"/>
    <cellStyle name="Обычный 3 2 2 5 3 4 3" xfId="22057"/>
    <cellStyle name="Обычный 3 2 2 5 3 5" xfId="9384"/>
    <cellStyle name="Обычный 3 2 2 5 3 5 2" xfId="26281"/>
    <cellStyle name="Обычный 3 2 2 5 3 6" xfId="17833"/>
    <cellStyle name="Обычный 3 2 2 5 4" xfId="1640"/>
    <cellStyle name="Обычный 3 2 2 5 4 2" xfId="5864"/>
    <cellStyle name="Обычный 3 2 2 5 4 2 2" xfId="14312"/>
    <cellStyle name="Обычный 3 2 2 5 4 2 2 2" xfId="31209"/>
    <cellStyle name="Обычный 3 2 2 5 4 2 3" xfId="22761"/>
    <cellStyle name="Обычный 3 2 2 5 4 3" xfId="10088"/>
    <cellStyle name="Обычный 3 2 2 5 4 3 2" xfId="26985"/>
    <cellStyle name="Обычный 3 2 2 5 4 4" xfId="18537"/>
    <cellStyle name="Обычный 3 2 2 5 5" xfId="3048"/>
    <cellStyle name="Обычный 3 2 2 5 5 2" xfId="7272"/>
    <cellStyle name="Обычный 3 2 2 5 5 2 2" xfId="15720"/>
    <cellStyle name="Обычный 3 2 2 5 5 2 2 2" xfId="32617"/>
    <cellStyle name="Обычный 3 2 2 5 5 2 3" xfId="24169"/>
    <cellStyle name="Обычный 3 2 2 5 5 3" xfId="11496"/>
    <cellStyle name="Обычный 3 2 2 5 5 3 2" xfId="28393"/>
    <cellStyle name="Обычный 3 2 2 5 5 4" xfId="19945"/>
    <cellStyle name="Обычный 3 2 2 5 6" xfId="4456"/>
    <cellStyle name="Обычный 3 2 2 5 6 2" xfId="12904"/>
    <cellStyle name="Обычный 3 2 2 5 6 2 2" xfId="29801"/>
    <cellStyle name="Обычный 3 2 2 5 6 3" xfId="21353"/>
    <cellStyle name="Обычный 3 2 2 5 7" xfId="8680"/>
    <cellStyle name="Обычный 3 2 2 5 7 2" xfId="25577"/>
    <cellStyle name="Обычный 3 2 2 5 8" xfId="17129"/>
    <cellStyle name="Обычный 3 2 2 5 9" xfId="34026"/>
    <cellStyle name="Обычный 3 2 2 6" xfId="542"/>
    <cellStyle name="Обычный 3 2 2 6 2" xfId="1273"/>
    <cellStyle name="Обычный 3 2 2 6 2 2" xfId="2681"/>
    <cellStyle name="Обычный 3 2 2 6 2 2 2" xfId="6905"/>
    <cellStyle name="Обычный 3 2 2 6 2 2 2 2" xfId="15353"/>
    <cellStyle name="Обычный 3 2 2 6 2 2 2 2 2" xfId="32250"/>
    <cellStyle name="Обычный 3 2 2 6 2 2 2 3" xfId="23802"/>
    <cellStyle name="Обычный 3 2 2 6 2 2 3" xfId="11129"/>
    <cellStyle name="Обычный 3 2 2 6 2 2 3 2" xfId="28026"/>
    <cellStyle name="Обычный 3 2 2 6 2 2 4" xfId="19578"/>
    <cellStyle name="Обычный 3 2 2 6 2 3" xfId="4089"/>
    <cellStyle name="Обычный 3 2 2 6 2 3 2" xfId="8313"/>
    <cellStyle name="Обычный 3 2 2 6 2 3 2 2" xfId="16761"/>
    <cellStyle name="Обычный 3 2 2 6 2 3 2 2 2" xfId="33658"/>
    <cellStyle name="Обычный 3 2 2 6 2 3 2 3" xfId="25210"/>
    <cellStyle name="Обычный 3 2 2 6 2 3 3" xfId="12537"/>
    <cellStyle name="Обычный 3 2 2 6 2 3 3 2" xfId="29434"/>
    <cellStyle name="Обычный 3 2 2 6 2 3 4" xfId="20986"/>
    <cellStyle name="Обычный 3 2 2 6 2 4" xfId="5497"/>
    <cellStyle name="Обычный 3 2 2 6 2 4 2" xfId="13945"/>
    <cellStyle name="Обычный 3 2 2 6 2 4 2 2" xfId="30842"/>
    <cellStyle name="Обычный 3 2 2 6 2 4 3" xfId="22394"/>
    <cellStyle name="Обычный 3 2 2 6 2 5" xfId="9721"/>
    <cellStyle name="Обычный 3 2 2 6 2 5 2" xfId="26618"/>
    <cellStyle name="Обычный 3 2 2 6 2 6" xfId="18170"/>
    <cellStyle name="Обычный 3 2 2 6 3" xfId="1977"/>
    <cellStyle name="Обычный 3 2 2 6 3 2" xfId="6201"/>
    <cellStyle name="Обычный 3 2 2 6 3 2 2" xfId="14649"/>
    <cellStyle name="Обычный 3 2 2 6 3 2 2 2" xfId="31546"/>
    <cellStyle name="Обычный 3 2 2 6 3 2 3" xfId="23098"/>
    <cellStyle name="Обычный 3 2 2 6 3 3" xfId="10425"/>
    <cellStyle name="Обычный 3 2 2 6 3 3 2" xfId="27322"/>
    <cellStyle name="Обычный 3 2 2 6 3 4" xfId="18874"/>
    <cellStyle name="Обычный 3 2 2 6 4" xfId="3385"/>
    <cellStyle name="Обычный 3 2 2 6 4 2" xfId="7609"/>
    <cellStyle name="Обычный 3 2 2 6 4 2 2" xfId="16057"/>
    <cellStyle name="Обычный 3 2 2 6 4 2 2 2" xfId="32954"/>
    <cellStyle name="Обычный 3 2 2 6 4 2 3" xfId="24506"/>
    <cellStyle name="Обычный 3 2 2 6 4 3" xfId="11833"/>
    <cellStyle name="Обычный 3 2 2 6 4 3 2" xfId="28730"/>
    <cellStyle name="Обычный 3 2 2 6 4 4" xfId="20282"/>
    <cellStyle name="Обычный 3 2 2 6 5" xfId="4793"/>
    <cellStyle name="Обычный 3 2 2 6 5 2" xfId="13241"/>
    <cellStyle name="Обычный 3 2 2 6 5 2 2" xfId="30138"/>
    <cellStyle name="Обычный 3 2 2 6 5 3" xfId="21690"/>
    <cellStyle name="Обычный 3 2 2 6 6" xfId="9017"/>
    <cellStyle name="Обычный 3 2 2 6 6 2" xfId="25914"/>
    <cellStyle name="Обычный 3 2 2 6 7" xfId="17466"/>
    <cellStyle name="Обычный 3 2 2 6 8" xfId="34363"/>
    <cellStyle name="Обычный 3 2 2 7" xfId="921"/>
    <cellStyle name="Обычный 3 2 2 7 2" xfId="2329"/>
    <cellStyle name="Обычный 3 2 2 7 2 2" xfId="6553"/>
    <cellStyle name="Обычный 3 2 2 7 2 2 2" xfId="15001"/>
    <cellStyle name="Обычный 3 2 2 7 2 2 2 2" xfId="31898"/>
    <cellStyle name="Обычный 3 2 2 7 2 2 3" xfId="23450"/>
    <cellStyle name="Обычный 3 2 2 7 2 3" xfId="10777"/>
    <cellStyle name="Обычный 3 2 2 7 2 3 2" xfId="27674"/>
    <cellStyle name="Обычный 3 2 2 7 2 4" xfId="19226"/>
    <cellStyle name="Обычный 3 2 2 7 3" xfId="3737"/>
    <cellStyle name="Обычный 3 2 2 7 3 2" xfId="7961"/>
    <cellStyle name="Обычный 3 2 2 7 3 2 2" xfId="16409"/>
    <cellStyle name="Обычный 3 2 2 7 3 2 2 2" xfId="33306"/>
    <cellStyle name="Обычный 3 2 2 7 3 2 3" xfId="24858"/>
    <cellStyle name="Обычный 3 2 2 7 3 3" xfId="12185"/>
    <cellStyle name="Обычный 3 2 2 7 3 3 2" xfId="29082"/>
    <cellStyle name="Обычный 3 2 2 7 3 4" xfId="20634"/>
    <cellStyle name="Обычный 3 2 2 7 4" xfId="5145"/>
    <cellStyle name="Обычный 3 2 2 7 4 2" xfId="13593"/>
    <cellStyle name="Обычный 3 2 2 7 4 2 2" xfId="30490"/>
    <cellStyle name="Обычный 3 2 2 7 4 3" xfId="22042"/>
    <cellStyle name="Обычный 3 2 2 7 5" xfId="9369"/>
    <cellStyle name="Обычный 3 2 2 7 5 2" xfId="26266"/>
    <cellStyle name="Обычный 3 2 2 7 6" xfId="17818"/>
    <cellStyle name="Обычный 3 2 2 8" xfId="1625"/>
    <cellStyle name="Обычный 3 2 2 8 2" xfId="5849"/>
    <cellStyle name="Обычный 3 2 2 8 2 2" xfId="14297"/>
    <cellStyle name="Обычный 3 2 2 8 2 2 2" xfId="31194"/>
    <cellStyle name="Обычный 3 2 2 8 2 3" xfId="22746"/>
    <cellStyle name="Обычный 3 2 2 8 3" xfId="10073"/>
    <cellStyle name="Обычный 3 2 2 8 3 2" xfId="26970"/>
    <cellStyle name="Обычный 3 2 2 8 4" xfId="18522"/>
    <cellStyle name="Обычный 3 2 2 9" xfId="3033"/>
    <cellStyle name="Обычный 3 2 2 9 2" xfId="7257"/>
    <cellStyle name="Обычный 3 2 2 9 2 2" xfId="15705"/>
    <cellStyle name="Обычный 3 2 2 9 2 2 2" xfId="32602"/>
    <cellStyle name="Обычный 3 2 2 9 2 3" xfId="24154"/>
    <cellStyle name="Обычный 3 2 2 9 3" xfId="11481"/>
    <cellStyle name="Обычный 3 2 2 9 3 2" xfId="28378"/>
    <cellStyle name="Обычный 3 2 2 9 4" xfId="19930"/>
    <cellStyle name="Обычный 3 2 2_Отчет за 2015 год" xfId="148"/>
    <cellStyle name="Обычный 3 2 3" xfId="149"/>
    <cellStyle name="Обычный 3 2 3 10" xfId="8681"/>
    <cellStyle name="Обычный 3 2 3 10 2" xfId="25578"/>
    <cellStyle name="Обычный 3 2 3 11" xfId="17130"/>
    <cellStyle name="Обычный 3 2 3 12" xfId="34027"/>
    <cellStyle name="Обычный 3 2 3 2" xfId="150"/>
    <cellStyle name="Обычный 3 2 3 2 10" xfId="17131"/>
    <cellStyle name="Обычный 3 2 3 2 11" xfId="34028"/>
    <cellStyle name="Обычный 3 2 3 2 2" xfId="151"/>
    <cellStyle name="Обычный 3 2 3 2 2 10" xfId="34029"/>
    <cellStyle name="Обычный 3 2 3 2 2 2" xfId="152"/>
    <cellStyle name="Обычный 3 2 3 2 2 2 2" xfId="561"/>
    <cellStyle name="Обычный 3 2 3 2 2 2 2 2" xfId="1292"/>
    <cellStyle name="Обычный 3 2 3 2 2 2 2 2 2" xfId="2700"/>
    <cellStyle name="Обычный 3 2 3 2 2 2 2 2 2 2" xfId="6924"/>
    <cellStyle name="Обычный 3 2 3 2 2 2 2 2 2 2 2" xfId="15372"/>
    <cellStyle name="Обычный 3 2 3 2 2 2 2 2 2 2 2 2" xfId="32269"/>
    <cellStyle name="Обычный 3 2 3 2 2 2 2 2 2 2 3" xfId="23821"/>
    <cellStyle name="Обычный 3 2 3 2 2 2 2 2 2 3" xfId="11148"/>
    <cellStyle name="Обычный 3 2 3 2 2 2 2 2 2 3 2" xfId="28045"/>
    <cellStyle name="Обычный 3 2 3 2 2 2 2 2 2 4" xfId="19597"/>
    <cellStyle name="Обычный 3 2 3 2 2 2 2 2 3" xfId="4108"/>
    <cellStyle name="Обычный 3 2 3 2 2 2 2 2 3 2" xfId="8332"/>
    <cellStyle name="Обычный 3 2 3 2 2 2 2 2 3 2 2" xfId="16780"/>
    <cellStyle name="Обычный 3 2 3 2 2 2 2 2 3 2 2 2" xfId="33677"/>
    <cellStyle name="Обычный 3 2 3 2 2 2 2 2 3 2 3" xfId="25229"/>
    <cellStyle name="Обычный 3 2 3 2 2 2 2 2 3 3" xfId="12556"/>
    <cellStyle name="Обычный 3 2 3 2 2 2 2 2 3 3 2" xfId="29453"/>
    <cellStyle name="Обычный 3 2 3 2 2 2 2 2 3 4" xfId="21005"/>
    <cellStyle name="Обычный 3 2 3 2 2 2 2 2 4" xfId="5516"/>
    <cellStyle name="Обычный 3 2 3 2 2 2 2 2 4 2" xfId="13964"/>
    <cellStyle name="Обычный 3 2 3 2 2 2 2 2 4 2 2" xfId="30861"/>
    <cellStyle name="Обычный 3 2 3 2 2 2 2 2 4 3" xfId="22413"/>
    <cellStyle name="Обычный 3 2 3 2 2 2 2 2 5" xfId="9740"/>
    <cellStyle name="Обычный 3 2 3 2 2 2 2 2 5 2" xfId="26637"/>
    <cellStyle name="Обычный 3 2 3 2 2 2 2 2 6" xfId="18189"/>
    <cellStyle name="Обычный 3 2 3 2 2 2 2 3" xfId="1996"/>
    <cellStyle name="Обычный 3 2 3 2 2 2 2 3 2" xfId="6220"/>
    <cellStyle name="Обычный 3 2 3 2 2 2 2 3 2 2" xfId="14668"/>
    <cellStyle name="Обычный 3 2 3 2 2 2 2 3 2 2 2" xfId="31565"/>
    <cellStyle name="Обычный 3 2 3 2 2 2 2 3 2 3" xfId="23117"/>
    <cellStyle name="Обычный 3 2 3 2 2 2 2 3 3" xfId="10444"/>
    <cellStyle name="Обычный 3 2 3 2 2 2 2 3 3 2" xfId="27341"/>
    <cellStyle name="Обычный 3 2 3 2 2 2 2 3 4" xfId="18893"/>
    <cellStyle name="Обычный 3 2 3 2 2 2 2 4" xfId="3404"/>
    <cellStyle name="Обычный 3 2 3 2 2 2 2 4 2" xfId="7628"/>
    <cellStyle name="Обычный 3 2 3 2 2 2 2 4 2 2" xfId="16076"/>
    <cellStyle name="Обычный 3 2 3 2 2 2 2 4 2 2 2" xfId="32973"/>
    <cellStyle name="Обычный 3 2 3 2 2 2 2 4 2 3" xfId="24525"/>
    <cellStyle name="Обычный 3 2 3 2 2 2 2 4 3" xfId="11852"/>
    <cellStyle name="Обычный 3 2 3 2 2 2 2 4 3 2" xfId="28749"/>
    <cellStyle name="Обычный 3 2 3 2 2 2 2 4 4" xfId="20301"/>
    <cellStyle name="Обычный 3 2 3 2 2 2 2 5" xfId="4812"/>
    <cellStyle name="Обычный 3 2 3 2 2 2 2 5 2" xfId="13260"/>
    <cellStyle name="Обычный 3 2 3 2 2 2 2 5 2 2" xfId="30157"/>
    <cellStyle name="Обычный 3 2 3 2 2 2 2 5 3" xfId="21709"/>
    <cellStyle name="Обычный 3 2 3 2 2 2 2 6" xfId="9036"/>
    <cellStyle name="Обычный 3 2 3 2 2 2 2 6 2" xfId="25933"/>
    <cellStyle name="Обычный 3 2 3 2 2 2 2 7" xfId="17485"/>
    <cellStyle name="Обычный 3 2 3 2 2 2 2 8" xfId="34382"/>
    <cellStyle name="Обычный 3 2 3 2 2 2 3" xfId="940"/>
    <cellStyle name="Обычный 3 2 3 2 2 2 3 2" xfId="2348"/>
    <cellStyle name="Обычный 3 2 3 2 2 2 3 2 2" xfId="6572"/>
    <cellStyle name="Обычный 3 2 3 2 2 2 3 2 2 2" xfId="15020"/>
    <cellStyle name="Обычный 3 2 3 2 2 2 3 2 2 2 2" xfId="31917"/>
    <cellStyle name="Обычный 3 2 3 2 2 2 3 2 2 3" xfId="23469"/>
    <cellStyle name="Обычный 3 2 3 2 2 2 3 2 3" xfId="10796"/>
    <cellStyle name="Обычный 3 2 3 2 2 2 3 2 3 2" xfId="27693"/>
    <cellStyle name="Обычный 3 2 3 2 2 2 3 2 4" xfId="19245"/>
    <cellStyle name="Обычный 3 2 3 2 2 2 3 3" xfId="3756"/>
    <cellStyle name="Обычный 3 2 3 2 2 2 3 3 2" xfId="7980"/>
    <cellStyle name="Обычный 3 2 3 2 2 2 3 3 2 2" xfId="16428"/>
    <cellStyle name="Обычный 3 2 3 2 2 2 3 3 2 2 2" xfId="33325"/>
    <cellStyle name="Обычный 3 2 3 2 2 2 3 3 2 3" xfId="24877"/>
    <cellStyle name="Обычный 3 2 3 2 2 2 3 3 3" xfId="12204"/>
    <cellStyle name="Обычный 3 2 3 2 2 2 3 3 3 2" xfId="29101"/>
    <cellStyle name="Обычный 3 2 3 2 2 2 3 3 4" xfId="20653"/>
    <cellStyle name="Обычный 3 2 3 2 2 2 3 4" xfId="5164"/>
    <cellStyle name="Обычный 3 2 3 2 2 2 3 4 2" xfId="13612"/>
    <cellStyle name="Обычный 3 2 3 2 2 2 3 4 2 2" xfId="30509"/>
    <cellStyle name="Обычный 3 2 3 2 2 2 3 4 3" xfId="22061"/>
    <cellStyle name="Обычный 3 2 3 2 2 2 3 5" xfId="9388"/>
    <cellStyle name="Обычный 3 2 3 2 2 2 3 5 2" xfId="26285"/>
    <cellStyle name="Обычный 3 2 3 2 2 2 3 6" xfId="17837"/>
    <cellStyle name="Обычный 3 2 3 2 2 2 4" xfId="1644"/>
    <cellStyle name="Обычный 3 2 3 2 2 2 4 2" xfId="5868"/>
    <cellStyle name="Обычный 3 2 3 2 2 2 4 2 2" xfId="14316"/>
    <cellStyle name="Обычный 3 2 3 2 2 2 4 2 2 2" xfId="31213"/>
    <cellStyle name="Обычный 3 2 3 2 2 2 4 2 3" xfId="22765"/>
    <cellStyle name="Обычный 3 2 3 2 2 2 4 3" xfId="10092"/>
    <cellStyle name="Обычный 3 2 3 2 2 2 4 3 2" xfId="26989"/>
    <cellStyle name="Обычный 3 2 3 2 2 2 4 4" xfId="18541"/>
    <cellStyle name="Обычный 3 2 3 2 2 2 5" xfId="3052"/>
    <cellStyle name="Обычный 3 2 3 2 2 2 5 2" xfId="7276"/>
    <cellStyle name="Обычный 3 2 3 2 2 2 5 2 2" xfId="15724"/>
    <cellStyle name="Обычный 3 2 3 2 2 2 5 2 2 2" xfId="32621"/>
    <cellStyle name="Обычный 3 2 3 2 2 2 5 2 3" xfId="24173"/>
    <cellStyle name="Обычный 3 2 3 2 2 2 5 3" xfId="11500"/>
    <cellStyle name="Обычный 3 2 3 2 2 2 5 3 2" xfId="28397"/>
    <cellStyle name="Обычный 3 2 3 2 2 2 5 4" xfId="19949"/>
    <cellStyle name="Обычный 3 2 3 2 2 2 6" xfId="4460"/>
    <cellStyle name="Обычный 3 2 3 2 2 2 6 2" xfId="12908"/>
    <cellStyle name="Обычный 3 2 3 2 2 2 6 2 2" xfId="29805"/>
    <cellStyle name="Обычный 3 2 3 2 2 2 6 3" xfId="21357"/>
    <cellStyle name="Обычный 3 2 3 2 2 2 7" xfId="8684"/>
    <cellStyle name="Обычный 3 2 3 2 2 2 7 2" xfId="25581"/>
    <cellStyle name="Обычный 3 2 3 2 2 2 8" xfId="17133"/>
    <cellStyle name="Обычный 3 2 3 2 2 2 9" xfId="34030"/>
    <cellStyle name="Обычный 3 2 3 2 2 3" xfId="560"/>
    <cellStyle name="Обычный 3 2 3 2 2 3 2" xfId="1291"/>
    <cellStyle name="Обычный 3 2 3 2 2 3 2 2" xfId="2699"/>
    <cellStyle name="Обычный 3 2 3 2 2 3 2 2 2" xfId="6923"/>
    <cellStyle name="Обычный 3 2 3 2 2 3 2 2 2 2" xfId="15371"/>
    <cellStyle name="Обычный 3 2 3 2 2 3 2 2 2 2 2" xfId="32268"/>
    <cellStyle name="Обычный 3 2 3 2 2 3 2 2 2 3" xfId="23820"/>
    <cellStyle name="Обычный 3 2 3 2 2 3 2 2 3" xfId="11147"/>
    <cellStyle name="Обычный 3 2 3 2 2 3 2 2 3 2" xfId="28044"/>
    <cellStyle name="Обычный 3 2 3 2 2 3 2 2 4" xfId="19596"/>
    <cellStyle name="Обычный 3 2 3 2 2 3 2 3" xfId="4107"/>
    <cellStyle name="Обычный 3 2 3 2 2 3 2 3 2" xfId="8331"/>
    <cellStyle name="Обычный 3 2 3 2 2 3 2 3 2 2" xfId="16779"/>
    <cellStyle name="Обычный 3 2 3 2 2 3 2 3 2 2 2" xfId="33676"/>
    <cellStyle name="Обычный 3 2 3 2 2 3 2 3 2 3" xfId="25228"/>
    <cellStyle name="Обычный 3 2 3 2 2 3 2 3 3" xfId="12555"/>
    <cellStyle name="Обычный 3 2 3 2 2 3 2 3 3 2" xfId="29452"/>
    <cellStyle name="Обычный 3 2 3 2 2 3 2 3 4" xfId="21004"/>
    <cellStyle name="Обычный 3 2 3 2 2 3 2 4" xfId="5515"/>
    <cellStyle name="Обычный 3 2 3 2 2 3 2 4 2" xfId="13963"/>
    <cellStyle name="Обычный 3 2 3 2 2 3 2 4 2 2" xfId="30860"/>
    <cellStyle name="Обычный 3 2 3 2 2 3 2 4 3" xfId="22412"/>
    <cellStyle name="Обычный 3 2 3 2 2 3 2 5" xfId="9739"/>
    <cellStyle name="Обычный 3 2 3 2 2 3 2 5 2" xfId="26636"/>
    <cellStyle name="Обычный 3 2 3 2 2 3 2 6" xfId="18188"/>
    <cellStyle name="Обычный 3 2 3 2 2 3 3" xfId="1995"/>
    <cellStyle name="Обычный 3 2 3 2 2 3 3 2" xfId="6219"/>
    <cellStyle name="Обычный 3 2 3 2 2 3 3 2 2" xfId="14667"/>
    <cellStyle name="Обычный 3 2 3 2 2 3 3 2 2 2" xfId="31564"/>
    <cellStyle name="Обычный 3 2 3 2 2 3 3 2 3" xfId="23116"/>
    <cellStyle name="Обычный 3 2 3 2 2 3 3 3" xfId="10443"/>
    <cellStyle name="Обычный 3 2 3 2 2 3 3 3 2" xfId="27340"/>
    <cellStyle name="Обычный 3 2 3 2 2 3 3 4" xfId="18892"/>
    <cellStyle name="Обычный 3 2 3 2 2 3 4" xfId="3403"/>
    <cellStyle name="Обычный 3 2 3 2 2 3 4 2" xfId="7627"/>
    <cellStyle name="Обычный 3 2 3 2 2 3 4 2 2" xfId="16075"/>
    <cellStyle name="Обычный 3 2 3 2 2 3 4 2 2 2" xfId="32972"/>
    <cellStyle name="Обычный 3 2 3 2 2 3 4 2 3" xfId="24524"/>
    <cellStyle name="Обычный 3 2 3 2 2 3 4 3" xfId="11851"/>
    <cellStyle name="Обычный 3 2 3 2 2 3 4 3 2" xfId="28748"/>
    <cellStyle name="Обычный 3 2 3 2 2 3 4 4" xfId="20300"/>
    <cellStyle name="Обычный 3 2 3 2 2 3 5" xfId="4811"/>
    <cellStyle name="Обычный 3 2 3 2 2 3 5 2" xfId="13259"/>
    <cellStyle name="Обычный 3 2 3 2 2 3 5 2 2" xfId="30156"/>
    <cellStyle name="Обычный 3 2 3 2 2 3 5 3" xfId="21708"/>
    <cellStyle name="Обычный 3 2 3 2 2 3 6" xfId="9035"/>
    <cellStyle name="Обычный 3 2 3 2 2 3 6 2" xfId="25932"/>
    <cellStyle name="Обычный 3 2 3 2 2 3 7" xfId="17484"/>
    <cellStyle name="Обычный 3 2 3 2 2 3 8" xfId="34381"/>
    <cellStyle name="Обычный 3 2 3 2 2 4" xfId="939"/>
    <cellStyle name="Обычный 3 2 3 2 2 4 2" xfId="2347"/>
    <cellStyle name="Обычный 3 2 3 2 2 4 2 2" xfId="6571"/>
    <cellStyle name="Обычный 3 2 3 2 2 4 2 2 2" xfId="15019"/>
    <cellStyle name="Обычный 3 2 3 2 2 4 2 2 2 2" xfId="31916"/>
    <cellStyle name="Обычный 3 2 3 2 2 4 2 2 3" xfId="23468"/>
    <cellStyle name="Обычный 3 2 3 2 2 4 2 3" xfId="10795"/>
    <cellStyle name="Обычный 3 2 3 2 2 4 2 3 2" xfId="27692"/>
    <cellStyle name="Обычный 3 2 3 2 2 4 2 4" xfId="19244"/>
    <cellStyle name="Обычный 3 2 3 2 2 4 3" xfId="3755"/>
    <cellStyle name="Обычный 3 2 3 2 2 4 3 2" xfId="7979"/>
    <cellStyle name="Обычный 3 2 3 2 2 4 3 2 2" xfId="16427"/>
    <cellStyle name="Обычный 3 2 3 2 2 4 3 2 2 2" xfId="33324"/>
    <cellStyle name="Обычный 3 2 3 2 2 4 3 2 3" xfId="24876"/>
    <cellStyle name="Обычный 3 2 3 2 2 4 3 3" xfId="12203"/>
    <cellStyle name="Обычный 3 2 3 2 2 4 3 3 2" xfId="29100"/>
    <cellStyle name="Обычный 3 2 3 2 2 4 3 4" xfId="20652"/>
    <cellStyle name="Обычный 3 2 3 2 2 4 4" xfId="5163"/>
    <cellStyle name="Обычный 3 2 3 2 2 4 4 2" xfId="13611"/>
    <cellStyle name="Обычный 3 2 3 2 2 4 4 2 2" xfId="30508"/>
    <cellStyle name="Обычный 3 2 3 2 2 4 4 3" xfId="22060"/>
    <cellStyle name="Обычный 3 2 3 2 2 4 5" xfId="9387"/>
    <cellStyle name="Обычный 3 2 3 2 2 4 5 2" xfId="26284"/>
    <cellStyle name="Обычный 3 2 3 2 2 4 6" xfId="17836"/>
    <cellStyle name="Обычный 3 2 3 2 2 5" xfId="1643"/>
    <cellStyle name="Обычный 3 2 3 2 2 5 2" xfId="5867"/>
    <cellStyle name="Обычный 3 2 3 2 2 5 2 2" xfId="14315"/>
    <cellStyle name="Обычный 3 2 3 2 2 5 2 2 2" xfId="31212"/>
    <cellStyle name="Обычный 3 2 3 2 2 5 2 3" xfId="22764"/>
    <cellStyle name="Обычный 3 2 3 2 2 5 3" xfId="10091"/>
    <cellStyle name="Обычный 3 2 3 2 2 5 3 2" xfId="26988"/>
    <cellStyle name="Обычный 3 2 3 2 2 5 4" xfId="18540"/>
    <cellStyle name="Обычный 3 2 3 2 2 6" xfId="3051"/>
    <cellStyle name="Обычный 3 2 3 2 2 6 2" xfId="7275"/>
    <cellStyle name="Обычный 3 2 3 2 2 6 2 2" xfId="15723"/>
    <cellStyle name="Обычный 3 2 3 2 2 6 2 2 2" xfId="32620"/>
    <cellStyle name="Обычный 3 2 3 2 2 6 2 3" xfId="24172"/>
    <cellStyle name="Обычный 3 2 3 2 2 6 3" xfId="11499"/>
    <cellStyle name="Обычный 3 2 3 2 2 6 3 2" xfId="28396"/>
    <cellStyle name="Обычный 3 2 3 2 2 6 4" xfId="19948"/>
    <cellStyle name="Обычный 3 2 3 2 2 7" xfId="4459"/>
    <cellStyle name="Обычный 3 2 3 2 2 7 2" xfId="12907"/>
    <cellStyle name="Обычный 3 2 3 2 2 7 2 2" xfId="29804"/>
    <cellStyle name="Обычный 3 2 3 2 2 7 3" xfId="21356"/>
    <cellStyle name="Обычный 3 2 3 2 2 8" xfId="8683"/>
    <cellStyle name="Обычный 3 2 3 2 2 8 2" xfId="25580"/>
    <cellStyle name="Обычный 3 2 3 2 2 9" xfId="17132"/>
    <cellStyle name="Обычный 3 2 3 2 3" xfId="153"/>
    <cellStyle name="Обычный 3 2 3 2 3 2" xfId="562"/>
    <cellStyle name="Обычный 3 2 3 2 3 2 2" xfId="1293"/>
    <cellStyle name="Обычный 3 2 3 2 3 2 2 2" xfId="2701"/>
    <cellStyle name="Обычный 3 2 3 2 3 2 2 2 2" xfId="6925"/>
    <cellStyle name="Обычный 3 2 3 2 3 2 2 2 2 2" xfId="15373"/>
    <cellStyle name="Обычный 3 2 3 2 3 2 2 2 2 2 2" xfId="32270"/>
    <cellStyle name="Обычный 3 2 3 2 3 2 2 2 2 3" xfId="23822"/>
    <cellStyle name="Обычный 3 2 3 2 3 2 2 2 3" xfId="11149"/>
    <cellStyle name="Обычный 3 2 3 2 3 2 2 2 3 2" xfId="28046"/>
    <cellStyle name="Обычный 3 2 3 2 3 2 2 2 4" xfId="19598"/>
    <cellStyle name="Обычный 3 2 3 2 3 2 2 3" xfId="4109"/>
    <cellStyle name="Обычный 3 2 3 2 3 2 2 3 2" xfId="8333"/>
    <cellStyle name="Обычный 3 2 3 2 3 2 2 3 2 2" xfId="16781"/>
    <cellStyle name="Обычный 3 2 3 2 3 2 2 3 2 2 2" xfId="33678"/>
    <cellStyle name="Обычный 3 2 3 2 3 2 2 3 2 3" xfId="25230"/>
    <cellStyle name="Обычный 3 2 3 2 3 2 2 3 3" xfId="12557"/>
    <cellStyle name="Обычный 3 2 3 2 3 2 2 3 3 2" xfId="29454"/>
    <cellStyle name="Обычный 3 2 3 2 3 2 2 3 4" xfId="21006"/>
    <cellStyle name="Обычный 3 2 3 2 3 2 2 4" xfId="5517"/>
    <cellStyle name="Обычный 3 2 3 2 3 2 2 4 2" xfId="13965"/>
    <cellStyle name="Обычный 3 2 3 2 3 2 2 4 2 2" xfId="30862"/>
    <cellStyle name="Обычный 3 2 3 2 3 2 2 4 3" xfId="22414"/>
    <cellStyle name="Обычный 3 2 3 2 3 2 2 5" xfId="9741"/>
    <cellStyle name="Обычный 3 2 3 2 3 2 2 5 2" xfId="26638"/>
    <cellStyle name="Обычный 3 2 3 2 3 2 2 6" xfId="18190"/>
    <cellStyle name="Обычный 3 2 3 2 3 2 3" xfId="1997"/>
    <cellStyle name="Обычный 3 2 3 2 3 2 3 2" xfId="6221"/>
    <cellStyle name="Обычный 3 2 3 2 3 2 3 2 2" xfId="14669"/>
    <cellStyle name="Обычный 3 2 3 2 3 2 3 2 2 2" xfId="31566"/>
    <cellStyle name="Обычный 3 2 3 2 3 2 3 2 3" xfId="23118"/>
    <cellStyle name="Обычный 3 2 3 2 3 2 3 3" xfId="10445"/>
    <cellStyle name="Обычный 3 2 3 2 3 2 3 3 2" xfId="27342"/>
    <cellStyle name="Обычный 3 2 3 2 3 2 3 4" xfId="18894"/>
    <cellStyle name="Обычный 3 2 3 2 3 2 4" xfId="3405"/>
    <cellStyle name="Обычный 3 2 3 2 3 2 4 2" xfId="7629"/>
    <cellStyle name="Обычный 3 2 3 2 3 2 4 2 2" xfId="16077"/>
    <cellStyle name="Обычный 3 2 3 2 3 2 4 2 2 2" xfId="32974"/>
    <cellStyle name="Обычный 3 2 3 2 3 2 4 2 3" xfId="24526"/>
    <cellStyle name="Обычный 3 2 3 2 3 2 4 3" xfId="11853"/>
    <cellStyle name="Обычный 3 2 3 2 3 2 4 3 2" xfId="28750"/>
    <cellStyle name="Обычный 3 2 3 2 3 2 4 4" xfId="20302"/>
    <cellStyle name="Обычный 3 2 3 2 3 2 5" xfId="4813"/>
    <cellStyle name="Обычный 3 2 3 2 3 2 5 2" xfId="13261"/>
    <cellStyle name="Обычный 3 2 3 2 3 2 5 2 2" xfId="30158"/>
    <cellStyle name="Обычный 3 2 3 2 3 2 5 3" xfId="21710"/>
    <cellStyle name="Обычный 3 2 3 2 3 2 6" xfId="9037"/>
    <cellStyle name="Обычный 3 2 3 2 3 2 6 2" xfId="25934"/>
    <cellStyle name="Обычный 3 2 3 2 3 2 7" xfId="17486"/>
    <cellStyle name="Обычный 3 2 3 2 3 2 8" xfId="34383"/>
    <cellStyle name="Обычный 3 2 3 2 3 3" xfId="941"/>
    <cellStyle name="Обычный 3 2 3 2 3 3 2" xfId="2349"/>
    <cellStyle name="Обычный 3 2 3 2 3 3 2 2" xfId="6573"/>
    <cellStyle name="Обычный 3 2 3 2 3 3 2 2 2" xfId="15021"/>
    <cellStyle name="Обычный 3 2 3 2 3 3 2 2 2 2" xfId="31918"/>
    <cellStyle name="Обычный 3 2 3 2 3 3 2 2 3" xfId="23470"/>
    <cellStyle name="Обычный 3 2 3 2 3 3 2 3" xfId="10797"/>
    <cellStyle name="Обычный 3 2 3 2 3 3 2 3 2" xfId="27694"/>
    <cellStyle name="Обычный 3 2 3 2 3 3 2 4" xfId="19246"/>
    <cellStyle name="Обычный 3 2 3 2 3 3 3" xfId="3757"/>
    <cellStyle name="Обычный 3 2 3 2 3 3 3 2" xfId="7981"/>
    <cellStyle name="Обычный 3 2 3 2 3 3 3 2 2" xfId="16429"/>
    <cellStyle name="Обычный 3 2 3 2 3 3 3 2 2 2" xfId="33326"/>
    <cellStyle name="Обычный 3 2 3 2 3 3 3 2 3" xfId="24878"/>
    <cellStyle name="Обычный 3 2 3 2 3 3 3 3" xfId="12205"/>
    <cellStyle name="Обычный 3 2 3 2 3 3 3 3 2" xfId="29102"/>
    <cellStyle name="Обычный 3 2 3 2 3 3 3 4" xfId="20654"/>
    <cellStyle name="Обычный 3 2 3 2 3 3 4" xfId="5165"/>
    <cellStyle name="Обычный 3 2 3 2 3 3 4 2" xfId="13613"/>
    <cellStyle name="Обычный 3 2 3 2 3 3 4 2 2" xfId="30510"/>
    <cellStyle name="Обычный 3 2 3 2 3 3 4 3" xfId="22062"/>
    <cellStyle name="Обычный 3 2 3 2 3 3 5" xfId="9389"/>
    <cellStyle name="Обычный 3 2 3 2 3 3 5 2" xfId="26286"/>
    <cellStyle name="Обычный 3 2 3 2 3 3 6" xfId="17838"/>
    <cellStyle name="Обычный 3 2 3 2 3 4" xfId="1645"/>
    <cellStyle name="Обычный 3 2 3 2 3 4 2" xfId="5869"/>
    <cellStyle name="Обычный 3 2 3 2 3 4 2 2" xfId="14317"/>
    <cellStyle name="Обычный 3 2 3 2 3 4 2 2 2" xfId="31214"/>
    <cellStyle name="Обычный 3 2 3 2 3 4 2 3" xfId="22766"/>
    <cellStyle name="Обычный 3 2 3 2 3 4 3" xfId="10093"/>
    <cellStyle name="Обычный 3 2 3 2 3 4 3 2" xfId="26990"/>
    <cellStyle name="Обычный 3 2 3 2 3 4 4" xfId="18542"/>
    <cellStyle name="Обычный 3 2 3 2 3 5" xfId="3053"/>
    <cellStyle name="Обычный 3 2 3 2 3 5 2" xfId="7277"/>
    <cellStyle name="Обычный 3 2 3 2 3 5 2 2" xfId="15725"/>
    <cellStyle name="Обычный 3 2 3 2 3 5 2 2 2" xfId="32622"/>
    <cellStyle name="Обычный 3 2 3 2 3 5 2 3" xfId="24174"/>
    <cellStyle name="Обычный 3 2 3 2 3 5 3" xfId="11501"/>
    <cellStyle name="Обычный 3 2 3 2 3 5 3 2" xfId="28398"/>
    <cellStyle name="Обычный 3 2 3 2 3 5 4" xfId="19950"/>
    <cellStyle name="Обычный 3 2 3 2 3 6" xfId="4461"/>
    <cellStyle name="Обычный 3 2 3 2 3 6 2" xfId="12909"/>
    <cellStyle name="Обычный 3 2 3 2 3 6 2 2" xfId="29806"/>
    <cellStyle name="Обычный 3 2 3 2 3 6 3" xfId="21358"/>
    <cellStyle name="Обычный 3 2 3 2 3 7" xfId="8685"/>
    <cellStyle name="Обычный 3 2 3 2 3 7 2" xfId="25582"/>
    <cellStyle name="Обычный 3 2 3 2 3 8" xfId="17134"/>
    <cellStyle name="Обычный 3 2 3 2 3 9" xfId="34031"/>
    <cellStyle name="Обычный 3 2 3 2 4" xfId="559"/>
    <cellStyle name="Обычный 3 2 3 2 4 2" xfId="1290"/>
    <cellStyle name="Обычный 3 2 3 2 4 2 2" xfId="2698"/>
    <cellStyle name="Обычный 3 2 3 2 4 2 2 2" xfId="6922"/>
    <cellStyle name="Обычный 3 2 3 2 4 2 2 2 2" xfId="15370"/>
    <cellStyle name="Обычный 3 2 3 2 4 2 2 2 2 2" xfId="32267"/>
    <cellStyle name="Обычный 3 2 3 2 4 2 2 2 3" xfId="23819"/>
    <cellStyle name="Обычный 3 2 3 2 4 2 2 3" xfId="11146"/>
    <cellStyle name="Обычный 3 2 3 2 4 2 2 3 2" xfId="28043"/>
    <cellStyle name="Обычный 3 2 3 2 4 2 2 4" xfId="19595"/>
    <cellStyle name="Обычный 3 2 3 2 4 2 3" xfId="4106"/>
    <cellStyle name="Обычный 3 2 3 2 4 2 3 2" xfId="8330"/>
    <cellStyle name="Обычный 3 2 3 2 4 2 3 2 2" xfId="16778"/>
    <cellStyle name="Обычный 3 2 3 2 4 2 3 2 2 2" xfId="33675"/>
    <cellStyle name="Обычный 3 2 3 2 4 2 3 2 3" xfId="25227"/>
    <cellStyle name="Обычный 3 2 3 2 4 2 3 3" xfId="12554"/>
    <cellStyle name="Обычный 3 2 3 2 4 2 3 3 2" xfId="29451"/>
    <cellStyle name="Обычный 3 2 3 2 4 2 3 4" xfId="21003"/>
    <cellStyle name="Обычный 3 2 3 2 4 2 4" xfId="5514"/>
    <cellStyle name="Обычный 3 2 3 2 4 2 4 2" xfId="13962"/>
    <cellStyle name="Обычный 3 2 3 2 4 2 4 2 2" xfId="30859"/>
    <cellStyle name="Обычный 3 2 3 2 4 2 4 3" xfId="22411"/>
    <cellStyle name="Обычный 3 2 3 2 4 2 5" xfId="9738"/>
    <cellStyle name="Обычный 3 2 3 2 4 2 5 2" xfId="26635"/>
    <cellStyle name="Обычный 3 2 3 2 4 2 6" xfId="18187"/>
    <cellStyle name="Обычный 3 2 3 2 4 3" xfId="1994"/>
    <cellStyle name="Обычный 3 2 3 2 4 3 2" xfId="6218"/>
    <cellStyle name="Обычный 3 2 3 2 4 3 2 2" xfId="14666"/>
    <cellStyle name="Обычный 3 2 3 2 4 3 2 2 2" xfId="31563"/>
    <cellStyle name="Обычный 3 2 3 2 4 3 2 3" xfId="23115"/>
    <cellStyle name="Обычный 3 2 3 2 4 3 3" xfId="10442"/>
    <cellStyle name="Обычный 3 2 3 2 4 3 3 2" xfId="27339"/>
    <cellStyle name="Обычный 3 2 3 2 4 3 4" xfId="18891"/>
    <cellStyle name="Обычный 3 2 3 2 4 4" xfId="3402"/>
    <cellStyle name="Обычный 3 2 3 2 4 4 2" xfId="7626"/>
    <cellStyle name="Обычный 3 2 3 2 4 4 2 2" xfId="16074"/>
    <cellStyle name="Обычный 3 2 3 2 4 4 2 2 2" xfId="32971"/>
    <cellStyle name="Обычный 3 2 3 2 4 4 2 3" xfId="24523"/>
    <cellStyle name="Обычный 3 2 3 2 4 4 3" xfId="11850"/>
    <cellStyle name="Обычный 3 2 3 2 4 4 3 2" xfId="28747"/>
    <cellStyle name="Обычный 3 2 3 2 4 4 4" xfId="20299"/>
    <cellStyle name="Обычный 3 2 3 2 4 5" xfId="4810"/>
    <cellStyle name="Обычный 3 2 3 2 4 5 2" xfId="13258"/>
    <cellStyle name="Обычный 3 2 3 2 4 5 2 2" xfId="30155"/>
    <cellStyle name="Обычный 3 2 3 2 4 5 3" xfId="21707"/>
    <cellStyle name="Обычный 3 2 3 2 4 6" xfId="9034"/>
    <cellStyle name="Обычный 3 2 3 2 4 6 2" xfId="25931"/>
    <cellStyle name="Обычный 3 2 3 2 4 7" xfId="17483"/>
    <cellStyle name="Обычный 3 2 3 2 4 8" xfId="34380"/>
    <cellStyle name="Обычный 3 2 3 2 5" xfId="938"/>
    <cellStyle name="Обычный 3 2 3 2 5 2" xfId="2346"/>
    <cellStyle name="Обычный 3 2 3 2 5 2 2" xfId="6570"/>
    <cellStyle name="Обычный 3 2 3 2 5 2 2 2" xfId="15018"/>
    <cellStyle name="Обычный 3 2 3 2 5 2 2 2 2" xfId="31915"/>
    <cellStyle name="Обычный 3 2 3 2 5 2 2 3" xfId="23467"/>
    <cellStyle name="Обычный 3 2 3 2 5 2 3" xfId="10794"/>
    <cellStyle name="Обычный 3 2 3 2 5 2 3 2" xfId="27691"/>
    <cellStyle name="Обычный 3 2 3 2 5 2 4" xfId="19243"/>
    <cellStyle name="Обычный 3 2 3 2 5 3" xfId="3754"/>
    <cellStyle name="Обычный 3 2 3 2 5 3 2" xfId="7978"/>
    <cellStyle name="Обычный 3 2 3 2 5 3 2 2" xfId="16426"/>
    <cellStyle name="Обычный 3 2 3 2 5 3 2 2 2" xfId="33323"/>
    <cellStyle name="Обычный 3 2 3 2 5 3 2 3" xfId="24875"/>
    <cellStyle name="Обычный 3 2 3 2 5 3 3" xfId="12202"/>
    <cellStyle name="Обычный 3 2 3 2 5 3 3 2" xfId="29099"/>
    <cellStyle name="Обычный 3 2 3 2 5 3 4" xfId="20651"/>
    <cellStyle name="Обычный 3 2 3 2 5 4" xfId="5162"/>
    <cellStyle name="Обычный 3 2 3 2 5 4 2" xfId="13610"/>
    <cellStyle name="Обычный 3 2 3 2 5 4 2 2" xfId="30507"/>
    <cellStyle name="Обычный 3 2 3 2 5 4 3" xfId="22059"/>
    <cellStyle name="Обычный 3 2 3 2 5 5" xfId="9386"/>
    <cellStyle name="Обычный 3 2 3 2 5 5 2" xfId="26283"/>
    <cellStyle name="Обычный 3 2 3 2 5 6" xfId="17835"/>
    <cellStyle name="Обычный 3 2 3 2 6" xfId="1642"/>
    <cellStyle name="Обычный 3 2 3 2 6 2" xfId="5866"/>
    <cellStyle name="Обычный 3 2 3 2 6 2 2" xfId="14314"/>
    <cellStyle name="Обычный 3 2 3 2 6 2 2 2" xfId="31211"/>
    <cellStyle name="Обычный 3 2 3 2 6 2 3" xfId="22763"/>
    <cellStyle name="Обычный 3 2 3 2 6 3" xfId="10090"/>
    <cellStyle name="Обычный 3 2 3 2 6 3 2" xfId="26987"/>
    <cellStyle name="Обычный 3 2 3 2 6 4" xfId="18539"/>
    <cellStyle name="Обычный 3 2 3 2 7" xfId="3050"/>
    <cellStyle name="Обычный 3 2 3 2 7 2" xfId="7274"/>
    <cellStyle name="Обычный 3 2 3 2 7 2 2" xfId="15722"/>
    <cellStyle name="Обычный 3 2 3 2 7 2 2 2" xfId="32619"/>
    <cellStyle name="Обычный 3 2 3 2 7 2 3" xfId="24171"/>
    <cellStyle name="Обычный 3 2 3 2 7 3" xfId="11498"/>
    <cellStyle name="Обычный 3 2 3 2 7 3 2" xfId="28395"/>
    <cellStyle name="Обычный 3 2 3 2 7 4" xfId="19947"/>
    <cellStyle name="Обычный 3 2 3 2 8" xfId="4458"/>
    <cellStyle name="Обычный 3 2 3 2 8 2" xfId="12906"/>
    <cellStyle name="Обычный 3 2 3 2 8 2 2" xfId="29803"/>
    <cellStyle name="Обычный 3 2 3 2 8 3" xfId="21355"/>
    <cellStyle name="Обычный 3 2 3 2 9" xfId="8682"/>
    <cellStyle name="Обычный 3 2 3 2 9 2" xfId="25579"/>
    <cellStyle name="Обычный 3 2 3 3" xfId="154"/>
    <cellStyle name="Обычный 3 2 3 3 10" xfId="34032"/>
    <cellStyle name="Обычный 3 2 3 3 2" xfId="155"/>
    <cellStyle name="Обычный 3 2 3 3 2 2" xfId="564"/>
    <cellStyle name="Обычный 3 2 3 3 2 2 2" xfId="1295"/>
    <cellStyle name="Обычный 3 2 3 3 2 2 2 2" xfId="2703"/>
    <cellStyle name="Обычный 3 2 3 3 2 2 2 2 2" xfId="6927"/>
    <cellStyle name="Обычный 3 2 3 3 2 2 2 2 2 2" xfId="15375"/>
    <cellStyle name="Обычный 3 2 3 3 2 2 2 2 2 2 2" xfId="32272"/>
    <cellStyle name="Обычный 3 2 3 3 2 2 2 2 2 3" xfId="23824"/>
    <cellStyle name="Обычный 3 2 3 3 2 2 2 2 3" xfId="11151"/>
    <cellStyle name="Обычный 3 2 3 3 2 2 2 2 3 2" xfId="28048"/>
    <cellStyle name="Обычный 3 2 3 3 2 2 2 2 4" xfId="19600"/>
    <cellStyle name="Обычный 3 2 3 3 2 2 2 3" xfId="4111"/>
    <cellStyle name="Обычный 3 2 3 3 2 2 2 3 2" xfId="8335"/>
    <cellStyle name="Обычный 3 2 3 3 2 2 2 3 2 2" xfId="16783"/>
    <cellStyle name="Обычный 3 2 3 3 2 2 2 3 2 2 2" xfId="33680"/>
    <cellStyle name="Обычный 3 2 3 3 2 2 2 3 2 3" xfId="25232"/>
    <cellStyle name="Обычный 3 2 3 3 2 2 2 3 3" xfId="12559"/>
    <cellStyle name="Обычный 3 2 3 3 2 2 2 3 3 2" xfId="29456"/>
    <cellStyle name="Обычный 3 2 3 3 2 2 2 3 4" xfId="21008"/>
    <cellStyle name="Обычный 3 2 3 3 2 2 2 4" xfId="5519"/>
    <cellStyle name="Обычный 3 2 3 3 2 2 2 4 2" xfId="13967"/>
    <cellStyle name="Обычный 3 2 3 3 2 2 2 4 2 2" xfId="30864"/>
    <cellStyle name="Обычный 3 2 3 3 2 2 2 4 3" xfId="22416"/>
    <cellStyle name="Обычный 3 2 3 3 2 2 2 5" xfId="9743"/>
    <cellStyle name="Обычный 3 2 3 3 2 2 2 5 2" xfId="26640"/>
    <cellStyle name="Обычный 3 2 3 3 2 2 2 6" xfId="18192"/>
    <cellStyle name="Обычный 3 2 3 3 2 2 3" xfId="1999"/>
    <cellStyle name="Обычный 3 2 3 3 2 2 3 2" xfId="6223"/>
    <cellStyle name="Обычный 3 2 3 3 2 2 3 2 2" xfId="14671"/>
    <cellStyle name="Обычный 3 2 3 3 2 2 3 2 2 2" xfId="31568"/>
    <cellStyle name="Обычный 3 2 3 3 2 2 3 2 3" xfId="23120"/>
    <cellStyle name="Обычный 3 2 3 3 2 2 3 3" xfId="10447"/>
    <cellStyle name="Обычный 3 2 3 3 2 2 3 3 2" xfId="27344"/>
    <cellStyle name="Обычный 3 2 3 3 2 2 3 4" xfId="18896"/>
    <cellStyle name="Обычный 3 2 3 3 2 2 4" xfId="3407"/>
    <cellStyle name="Обычный 3 2 3 3 2 2 4 2" xfId="7631"/>
    <cellStyle name="Обычный 3 2 3 3 2 2 4 2 2" xfId="16079"/>
    <cellStyle name="Обычный 3 2 3 3 2 2 4 2 2 2" xfId="32976"/>
    <cellStyle name="Обычный 3 2 3 3 2 2 4 2 3" xfId="24528"/>
    <cellStyle name="Обычный 3 2 3 3 2 2 4 3" xfId="11855"/>
    <cellStyle name="Обычный 3 2 3 3 2 2 4 3 2" xfId="28752"/>
    <cellStyle name="Обычный 3 2 3 3 2 2 4 4" xfId="20304"/>
    <cellStyle name="Обычный 3 2 3 3 2 2 5" xfId="4815"/>
    <cellStyle name="Обычный 3 2 3 3 2 2 5 2" xfId="13263"/>
    <cellStyle name="Обычный 3 2 3 3 2 2 5 2 2" xfId="30160"/>
    <cellStyle name="Обычный 3 2 3 3 2 2 5 3" xfId="21712"/>
    <cellStyle name="Обычный 3 2 3 3 2 2 6" xfId="9039"/>
    <cellStyle name="Обычный 3 2 3 3 2 2 6 2" xfId="25936"/>
    <cellStyle name="Обычный 3 2 3 3 2 2 7" xfId="17488"/>
    <cellStyle name="Обычный 3 2 3 3 2 2 8" xfId="34385"/>
    <cellStyle name="Обычный 3 2 3 3 2 3" xfId="943"/>
    <cellStyle name="Обычный 3 2 3 3 2 3 2" xfId="2351"/>
    <cellStyle name="Обычный 3 2 3 3 2 3 2 2" xfId="6575"/>
    <cellStyle name="Обычный 3 2 3 3 2 3 2 2 2" xfId="15023"/>
    <cellStyle name="Обычный 3 2 3 3 2 3 2 2 2 2" xfId="31920"/>
    <cellStyle name="Обычный 3 2 3 3 2 3 2 2 3" xfId="23472"/>
    <cellStyle name="Обычный 3 2 3 3 2 3 2 3" xfId="10799"/>
    <cellStyle name="Обычный 3 2 3 3 2 3 2 3 2" xfId="27696"/>
    <cellStyle name="Обычный 3 2 3 3 2 3 2 4" xfId="19248"/>
    <cellStyle name="Обычный 3 2 3 3 2 3 3" xfId="3759"/>
    <cellStyle name="Обычный 3 2 3 3 2 3 3 2" xfId="7983"/>
    <cellStyle name="Обычный 3 2 3 3 2 3 3 2 2" xfId="16431"/>
    <cellStyle name="Обычный 3 2 3 3 2 3 3 2 2 2" xfId="33328"/>
    <cellStyle name="Обычный 3 2 3 3 2 3 3 2 3" xfId="24880"/>
    <cellStyle name="Обычный 3 2 3 3 2 3 3 3" xfId="12207"/>
    <cellStyle name="Обычный 3 2 3 3 2 3 3 3 2" xfId="29104"/>
    <cellStyle name="Обычный 3 2 3 3 2 3 3 4" xfId="20656"/>
    <cellStyle name="Обычный 3 2 3 3 2 3 4" xfId="5167"/>
    <cellStyle name="Обычный 3 2 3 3 2 3 4 2" xfId="13615"/>
    <cellStyle name="Обычный 3 2 3 3 2 3 4 2 2" xfId="30512"/>
    <cellStyle name="Обычный 3 2 3 3 2 3 4 3" xfId="22064"/>
    <cellStyle name="Обычный 3 2 3 3 2 3 5" xfId="9391"/>
    <cellStyle name="Обычный 3 2 3 3 2 3 5 2" xfId="26288"/>
    <cellStyle name="Обычный 3 2 3 3 2 3 6" xfId="17840"/>
    <cellStyle name="Обычный 3 2 3 3 2 4" xfId="1647"/>
    <cellStyle name="Обычный 3 2 3 3 2 4 2" xfId="5871"/>
    <cellStyle name="Обычный 3 2 3 3 2 4 2 2" xfId="14319"/>
    <cellStyle name="Обычный 3 2 3 3 2 4 2 2 2" xfId="31216"/>
    <cellStyle name="Обычный 3 2 3 3 2 4 2 3" xfId="22768"/>
    <cellStyle name="Обычный 3 2 3 3 2 4 3" xfId="10095"/>
    <cellStyle name="Обычный 3 2 3 3 2 4 3 2" xfId="26992"/>
    <cellStyle name="Обычный 3 2 3 3 2 4 4" xfId="18544"/>
    <cellStyle name="Обычный 3 2 3 3 2 5" xfId="3055"/>
    <cellStyle name="Обычный 3 2 3 3 2 5 2" xfId="7279"/>
    <cellStyle name="Обычный 3 2 3 3 2 5 2 2" xfId="15727"/>
    <cellStyle name="Обычный 3 2 3 3 2 5 2 2 2" xfId="32624"/>
    <cellStyle name="Обычный 3 2 3 3 2 5 2 3" xfId="24176"/>
    <cellStyle name="Обычный 3 2 3 3 2 5 3" xfId="11503"/>
    <cellStyle name="Обычный 3 2 3 3 2 5 3 2" xfId="28400"/>
    <cellStyle name="Обычный 3 2 3 3 2 5 4" xfId="19952"/>
    <cellStyle name="Обычный 3 2 3 3 2 6" xfId="4463"/>
    <cellStyle name="Обычный 3 2 3 3 2 6 2" xfId="12911"/>
    <cellStyle name="Обычный 3 2 3 3 2 6 2 2" xfId="29808"/>
    <cellStyle name="Обычный 3 2 3 3 2 6 3" xfId="21360"/>
    <cellStyle name="Обычный 3 2 3 3 2 7" xfId="8687"/>
    <cellStyle name="Обычный 3 2 3 3 2 7 2" xfId="25584"/>
    <cellStyle name="Обычный 3 2 3 3 2 8" xfId="17136"/>
    <cellStyle name="Обычный 3 2 3 3 2 9" xfId="34033"/>
    <cellStyle name="Обычный 3 2 3 3 3" xfId="563"/>
    <cellStyle name="Обычный 3 2 3 3 3 2" xfId="1294"/>
    <cellStyle name="Обычный 3 2 3 3 3 2 2" xfId="2702"/>
    <cellStyle name="Обычный 3 2 3 3 3 2 2 2" xfId="6926"/>
    <cellStyle name="Обычный 3 2 3 3 3 2 2 2 2" xfId="15374"/>
    <cellStyle name="Обычный 3 2 3 3 3 2 2 2 2 2" xfId="32271"/>
    <cellStyle name="Обычный 3 2 3 3 3 2 2 2 3" xfId="23823"/>
    <cellStyle name="Обычный 3 2 3 3 3 2 2 3" xfId="11150"/>
    <cellStyle name="Обычный 3 2 3 3 3 2 2 3 2" xfId="28047"/>
    <cellStyle name="Обычный 3 2 3 3 3 2 2 4" xfId="19599"/>
    <cellStyle name="Обычный 3 2 3 3 3 2 3" xfId="4110"/>
    <cellStyle name="Обычный 3 2 3 3 3 2 3 2" xfId="8334"/>
    <cellStyle name="Обычный 3 2 3 3 3 2 3 2 2" xfId="16782"/>
    <cellStyle name="Обычный 3 2 3 3 3 2 3 2 2 2" xfId="33679"/>
    <cellStyle name="Обычный 3 2 3 3 3 2 3 2 3" xfId="25231"/>
    <cellStyle name="Обычный 3 2 3 3 3 2 3 3" xfId="12558"/>
    <cellStyle name="Обычный 3 2 3 3 3 2 3 3 2" xfId="29455"/>
    <cellStyle name="Обычный 3 2 3 3 3 2 3 4" xfId="21007"/>
    <cellStyle name="Обычный 3 2 3 3 3 2 4" xfId="5518"/>
    <cellStyle name="Обычный 3 2 3 3 3 2 4 2" xfId="13966"/>
    <cellStyle name="Обычный 3 2 3 3 3 2 4 2 2" xfId="30863"/>
    <cellStyle name="Обычный 3 2 3 3 3 2 4 3" xfId="22415"/>
    <cellStyle name="Обычный 3 2 3 3 3 2 5" xfId="9742"/>
    <cellStyle name="Обычный 3 2 3 3 3 2 5 2" xfId="26639"/>
    <cellStyle name="Обычный 3 2 3 3 3 2 6" xfId="18191"/>
    <cellStyle name="Обычный 3 2 3 3 3 3" xfId="1998"/>
    <cellStyle name="Обычный 3 2 3 3 3 3 2" xfId="6222"/>
    <cellStyle name="Обычный 3 2 3 3 3 3 2 2" xfId="14670"/>
    <cellStyle name="Обычный 3 2 3 3 3 3 2 2 2" xfId="31567"/>
    <cellStyle name="Обычный 3 2 3 3 3 3 2 3" xfId="23119"/>
    <cellStyle name="Обычный 3 2 3 3 3 3 3" xfId="10446"/>
    <cellStyle name="Обычный 3 2 3 3 3 3 3 2" xfId="27343"/>
    <cellStyle name="Обычный 3 2 3 3 3 3 4" xfId="18895"/>
    <cellStyle name="Обычный 3 2 3 3 3 4" xfId="3406"/>
    <cellStyle name="Обычный 3 2 3 3 3 4 2" xfId="7630"/>
    <cellStyle name="Обычный 3 2 3 3 3 4 2 2" xfId="16078"/>
    <cellStyle name="Обычный 3 2 3 3 3 4 2 2 2" xfId="32975"/>
    <cellStyle name="Обычный 3 2 3 3 3 4 2 3" xfId="24527"/>
    <cellStyle name="Обычный 3 2 3 3 3 4 3" xfId="11854"/>
    <cellStyle name="Обычный 3 2 3 3 3 4 3 2" xfId="28751"/>
    <cellStyle name="Обычный 3 2 3 3 3 4 4" xfId="20303"/>
    <cellStyle name="Обычный 3 2 3 3 3 5" xfId="4814"/>
    <cellStyle name="Обычный 3 2 3 3 3 5 2" xfId="13262"/>
    <cellStyle name="Обычный 3 2 3 3 3 5 2 2" xfId="30159"/>
    <cellStyle name="Обычный 3 2 3 3 3 5 3" xfId="21711"/>
    <cellStyle name="Обычный 3 2 3 3 3 6" xfId="9038"/>
    <cellStyle name="Обычный 3 2 3 3 3 6 2" xfId="25935"/>
    <cellStyle name="Обычный 3 2 3 3 3 7" xfId="17487"/>
    <cellStyle name="Обычный 3 2 3 3 3 8" xfId="34384"/>
    <cellStyle name="Обычный 3 2 3 3 4" xfId="942"/>
    <cellStyle name="Обычный 3 2 3 3 4 2" xfId="2350"/>
    <cellStyle name="Обычный 3 2 3 3 4 2 2" xfId="6574"/>
    <cellStyle name="Обычный 3 2 3 3 4 2 2 2" xfId="15022"/>
    <cellStyle name="Обычный 3 2 3 3 4 2 2 2 2" xfId="31919"/>
    <cellStyle name="Обычный 3 2 3 3 4 2 2 3" xfId="23471"/>
    <cellStyle name="Обычный 3 2 3 3 4 2 3" xfId="10798"/>
    <cellStyle name="Обычный 3 2 3 3 4 2 3 2" xfId="27695"/>
    <cellStyle name="Обычный 3 2 3 3 4 2 4" xfId="19247"/>
    <cellStyle name="Обычный 3 2 3 3 4 3" xfId="3758"/>
    <cellStyle name="Обычный 3 2 3 3 4 3 2" xfId="7982"/>
    <cellStyle name="Обычный 3 2 3 3 4 3 2 2" xfId="16430"/>
    <cellStyle name="Обычный 3 2 3 3 4 3 2 2 2" xfId="33327"/>
    <cellStyle name="Обычный 3 2 3 3 4 3 2 3" xfId="24879"/>
    <cellStyle name="Обычный 3 2 3 3 4 3 3" xfId="12206"/>
    <cellStyle name="Обычный 3 2 3 3 4 3 3 2" xfId="29103"/>
    <cellStyle name="Обычный 3 2 3 3 4 3 4" xfId="20655"/>
    <cellStyle name="Обычный 3 2 3 3 4 4" xfId="5166"/>
    <cellStyle name="Обычный 3 2 3 3 4 4 2" xfId="13614"/>
    <cellStyle name="Обычный 3 2 3 3 4 4 2 2" xfId="30511"/>
    <cellStyle name="Обычный 3 2 3 3 4 4 3" xfId="22063"/>
    <cellStyle name="Обычный 3 2 3 3 4 5" xfId="9390"/>
    <cellStyle name="Обычный 3 2 3 3 4 5 2" xfId="26287"/>
    <cellStyle name="Обычный 3 2 3 3 4 6" xfId="17839"/>
    <cellStyle name="Обычный 3 2 3 3 5" xfId="1646"/>
    <cellStyle name="Обычный 3 2 3 3 5 2" xfId="5870"/>
    <cellStyle name="Обычный 3 2 3 3 5 2 2" xfId="14318"/>
    <cellStyle name="Обычный 3 2 3 3 5 2 2 2" xfId="31215"/>
    <cellStyle name="Обычный 3 2 3 3 5 2 3" xfId="22767"/>
    <cellStyle name="Обычный 3 2 3 3 5 3" xfId="10094"/>
    <cellStyle name="Обычный 3 2 3 3 5 3 2" xfId="26991"/>
    <cellStyle name="Обычный 3 2 3 3 5 4" xfId="18543"/>
    <cellStyle name="Обычный 3 2 3 3 6" xfId="3054"/>
    <cellStyle name="Обычный 3 2 3 3 6 2" xfId="7278"/>
    <cellStyle name="Обычный 3 2 3 3 6 2 2" xfId="15726"/>
    <cellStyle name="Обычный 3 2 3 3 6 2 2 2" xfId="32623"/>
    <cellStyle name="Обычный 3 2 3 3 6 2 3" xfId="24175"/>
    <cellStyle name="Обычный 3 2 3 3 6 3" xfId="11502"/>
    <cellStyle name="Обычный 3 2 3 3 6 3 2" xfId="28399"/>
    <cellStyle name="Обычный 3 2 3 3 6 4" xfId="19951"/>
    <cellStyle name="Обычный 3 2 3 3 7" xfId="4462"/>
    <cellStyle name="Обычный 3 2 3 3 7 2" xfId="12910"/>
    <cellStyle name="Обычный 3 2 3 3 7 2 2" xfId="29807"/>
    <cellStyle name="Обычный 3 2 3 3 7 3" xfId="21359"/>
    <cellStyle name="Обычный 3 2 3 3 8" xfId="8686"/>
    <cellStyle name="Обычный 3 2 3 3 8 2" xfId="25583"/>
    <cellStyle name="Обычный 3 2 3 3 9" xfId="17135"/>
    <cellStyle name="Обычный 3 2 3 4" xfId="156"/>
    <cellStyle name="Обычный 3 2 3 4 2" xfId="565"/>
    <cellStyle name="Обычный 3 2 3 4 2 2" xfId="1296"/>
    <cellStyle name="Обычный 3 2 3 4 2 2 2" xfId="2704"/>
    <cellStyle name="Обычный 3 2 3 4 2 2 2 2" xfId="6928"/>
    <cellStyle name="Обычный 3 2 3 4 2 2 2 2 2" xfId="15376"/>
    <cellStyle name="Обычный 3 2 3 4 2 2 2 2 2 2" xfId="32273"/>
    <cellStyle name="Обычный 3 2 3 4 2 2 2 2 3" xfId="23825"/>
    <cellStyle name="Обычный 3 2 3 4 2 2 2 3" xfId="11152"/>
    <cellStyle name="Обычный 3 2 3 4 2 2 2 3 2" xfId="28049"/>
    <cellStyle name="Обычный 3 2 3 4 2 2 2 4" xfId="19601"/>
    <cellStyle name="Обычный 3 2 3 4 2 2 3" xfId="4112"/>
    <cellStyle name="Обычный 3 2 3 4 2 2 3 2" xfId="8336"/>
    <cellStyle name="Обычный 3 2 3 4 2 2 3 2 2" xfId="16784"/>
    <cellStyle name="Обычный 3 2 3 4 2 2 3 2 2 2" xfId="33681"/>
    <cellStyle name="Обычный 3 2 3 4 2 2 3 2 3" xfId="25233"/>
    <cellStyle name="Обычный 3 2 3 4 2 2 3 3" xfId="12560"/>
    <cellStyle name="Обычный 3 2 3 4 2 2 3 3 2" xfId="29457"/>
    <cellStyle name="Обычный 3 2 3 4 2 2 3 4" xfId="21009"/>
    <cellStyle name="Обычный 3 2 3 4 2 2 4" xfId="5520"/>
    <cellStyle name="Обычный 3 2 3 4 2 2 4 2" xfId="13968"/>
    <cellStyle name="Обычный 3 2 3 4 2 2 4 2 2" xfId="30865"/>
    <cellStyle name="Обычный 3 2 3 4 2 2 4 3" xfId="22417"/>
    <cellStyle name="Обычный 3 2 3 4 2 2 5" xfId="9744"/>
    <cellStyle name="Обычный 3 2 3 4 2 2 5 2" xfId="26641"/>
    <cellStyle name="Обычный 3 2 3 4 2 2 6" xfId="18193"/>
    <cellStyle name="Обычный 3 2 3 4 2 3" xfId="2000"/>
    <cellStyle name="Обычный 3 2 3 4 2 3 2" xfId="6224"/>
    <cellStyle name="Обычный 3 2 3 4 2 3 2 2" xfId="14672"/>
    <cellStyle name="Обычный 3 2 3 4 2 3 2 2 2" xfId="31569"/>
    <cellStyle name="Обычный 3 2 3 4 2 3 2 3" xfId="23121"/>
    <cellStyle name="Обычный 3 2 3 4 2 3 3" xfId="10448"/>
    <cellStyle name="Обычный 3 2 3 4 2 3 3 2" xfId="27345"/>
    <cellStyle name="Обычный 3 2 3 4 2 3 4" xfId="18897"/>
    <cellStyle name="Обычный 3 2 3 4 2 4" xfId="3408"/>
    <cellStyle name="Обычный 3 2 3 4 2 4 2" xfId="7632"/>
    <cellStyle name="Обычный 3 2 3 4 2 4 2 2" xfId="16080"/>
    <cellStyle name="Обычный 3 2 3 4 2 4 2 2 2" xfId="32977"/>
    <cellStyle name="Обычный 3 2 3 4 2 4 2 3" xfId="24529"/>
    <cellStyle name="Обычный 3 2 3 4 2 4 3" xfId="11856"/>
    <cellStyle name="Обычный 3 2 3 4 2 4 3 2" xfId="28753"/>
    <cellStyle name="Обычный 3 2 3 4 2 4 4" xfId="20305"/>
    <cellStyle name="Обычный 3 2 3 4 2 5" xfId="4816"/>
    <cellStyle name="Обычный 3 2 3 4 2 5 2" xfId="13264"/>
    <cellStyle name="Обычный 3 2 3 4 2 5 2 2" xfId="30161"/>
    <cellStyle name="Обычный 3 2 3 4 2 5 3" xfId="21713"/>
    <cellStyle name="Обычный 3 2 3 4 2 6" xfId="9040"/>
    <cellStyle name="Обычный 3 2 3 4 2 6 2" xfId="25937"/>
    <cellStyle name="Обычный 3 2 3 4 2 7" xfId="17489"/>
    <cellStyle name="Обычный 3 2 3 4 2 8" xfId="34386"/>
    <cellStyle name="Обычный 3 2 3 4 3" xfId="944"/>
    <cellStyle name="Обычный 3 2 3 4 3 2" xfId="2352"/>
    <cellStyle name="Обычный 3 2 3 4 3 2 2" xfId="6576"/>
    <cellStyle name="Обычный 3 2 3 4 3 2 2 2" xfId="15024"/>
    <cellStyle name="Обычный 3 2 3 4 3 2 2 2 2" xfId="31921"/>
    <cellStyle name="Обычный 3 2 3 4 3 2 2 3" xfId="23473"/>
    <cellStyle name="Обычный 3 2 3 4 3 2 3" xfId="10800"/>
    <cellStyle name="Обычный 3 2 3 4 3 2 3 2" xfId="27697"/>
    <cellStyle name="Обычный 3 2 3 4 3 2 4" xfId="19249"/>
    <cellStyle name="Обычный 3 2 3 4 3 3" xfId="3760"/>
    <cellStyle name="Обычный 3 2 3 4 3 3 2" xfId="7984"/>
    <cellStyle name="Обычный 3 2 3 4 3 3 2 2" xfId="16432"/>
    <cellStyle name="Обычный 3 2 3 4 3 3 2 2 2" xfId="33329"/>
    <cellStyle name="Обычный 3 2 3 4 3 3 2 3" xfId="24881"/>
    <cellStyle name="Обычный 3 2 3 4 3 3 3" xfId="12208"/>
    <cellStyle name="Обычный 3 2 3 4 3 3 3 2" xfId="29105"/>
    <cellStyle name="Обычный 3 2 3 4 3 3 4" xfId="20657"/>
    <cellStyle name="Обычный 3 2 3 4 3 4" xfId="5168"/>
    <cellStyle name="Обычный 3 2 3 4 3 4 2" xfId="13616"/>
    <cellStyle name="Обычный 3 2 3 4 3 4 2 2" xfId="30513"/>
    <cellStyle name="Обычный 3 2 3 4 3 4 3" xfId="22065"/>
    <cellStyle name="Обычный 3 2 3 4 3 5" xfId="9392"/>
    <cellStyle name="Обычный 3 2 3 4 3 5 2" xfId="26289"/>
    <cellStyle name="Обычный 3 2 3 4 3 6" xfId="17841"/>
    <cellStyle name="Обычный 3 2 3 4 4" xfId="1648"/>
    <cellStyle name="Обычный 3 2 3 4 4 2" xfId="5872"/>
    <cellStyle name="Обычный 3 2 3 4 4 2 2" xfId="14320"/>
    <cellStyle name="Обычный 3 2 3 4 4 2 2 2" xfId="31217"/>
    <cellStyle name="Обычный 3 2 3 4 4 2 3" xfId="22769"/>
    <cellStyle name="Обычный 3 2 3 4 4 3" xfId="10096"/>
    <cellStyle name="Обычный 3 2 3 4 4 3 2" xfId="26993"/>
    <cellStyle name="Обычный 3 2 3 4 4 4" xfId="18545"/>
    <cellStyle name="Обычный 3 2 3 4 5" xfId="3056"/>
    <cellStyle name="Обычный 3 2 3 4 5 2" xfId="7280"/>
    <cellStyle name="Обычный 3 2 3 4 5 2 2" xfId="15728"/>
    <cellStyle name="Обычный 3 2 3 4 5 2 2 2" xfId="32625"/>
    <cellStyle name="Обычный 3 2 3 4 5 2 3" xfId="24177"/>
    <cellStyle name="Обычный 3 2 3 4 5 3" xfId="11504"/>
    <cellStyle name="Обычный 3 2 3 4 5 3 2" xfId="28401"/>
    <cellStyle name="Обычный 3 2 3 4 5 4" xfId="19953"/>
    <cellStyle name="Обычный 3 2 3 4 6" xfId="4464"/>
    <cellStyle name="Обычный 3 2 3 4 6 2" xfId="12912"/>
    <cellStyle name="Обычный 3 2 3 4 6 2 2" xfId="29809"/>
    <cellStyle name="Обычный 3 2 3 4 6 3" xfId="21361"/>
    <cellStyle name="Обычный 3 2 3 4 7" xfId="8688"/>
    <cellStyle name="Обычный 3 2 3 4 7 2" xfId="25585"/>
    <cellStyle name="Обычный 3 2 3 4 8" xfId="17137"/>
    <cellStyle name="Обычный 3 2 3 4 9" xfId="34034"/>
    <cellStyle name="Обычный 3 2 3 5" xfId="558"/>
    <cellStyle name="Обычный 3 2 3 5 2" xfId="1289"/>
    <cellStyle name="Обычный 3 2 3 5 2 2" xfId="2697"/>
    <cellStyle name="Обычный 3 2 3 5 2 2 2" xfId="6921"/>
    <cellStyle name="Обычный 3 2 3 5 2 2 2 2" xfId="15369"/>
    <cellStyle name="Обычный 3 2 3 5 2 2 2 2 2" xfId="32266"/>
    <cellStyle name="Обычный 3 2 3 5 2 2 2 3" xfId="23818"/>
    <cellStyle name="Обычный 3 2 3 5 2 2 3" xfId="11145"/>
    <cellStyle name="Обычный 3 2 3 5 2 2 3 2" xfId="28042"/>
    <cellStyle name="Обычный 3 2 3 5 2 2 4" xfId="19594"/>
    <cellStyle name="Обычный 3 2 3 5 2 3" xfId="4105"/>
    <cellStyle name="Обычный 3 2 3 5 2 3 2" xfId="8329"/>
    <cellStyle name="Обычный 3 2 3 5 2 3 2 2" xfId="16777"/>
    <cellStyle name="Обычный 3 2 3 5 2 3 2 2 2" xfId="33674"/>
    <cellStyle name="Обычный 3 2 3 5 2 3 2 3" xfId="25226"/>
    <cellStyle name="Обычный 3 2 3 5 2 3 3" xfId="12553"/>
    <cellStyle name="Обычный 3 2 3 5 2 3 3 2" xfId="29450"/>
    <cellStyle name="Обычный 3 2 3 5 2 3 4" xfId="21002"/>
    <cellStyle name="Обычный 3 2 3 5 2 4" xfId="5513"/>
    <cellStyle name="Обычный 3 2 3 5 2 4 2" xfId="13961"/>
    <cellStyle name="Обычный 3 2 3 5 2 4 2 2" xfId="30858"/>
    <cellStyle name="Обычный 3 2 3 5 2 4 3" xfId="22410"/>
    <cellStyle name="Обычный 3 2 3 5 2 5" xfId="9737"/>
    <cellStyle name="Обычный 3 2 3 5 2 5 2" xfId="26634"/>
    <cellStyle name="Обычный 3 2 3 5 2 6" xfId="18186"/>
    <cellStyle name="Обычный 3 2 3 5 3" xfId="1993"/>
    <cellStyle name="Обычный 3 2 3 5 3 2" xfId="6217"/>
    <cellStyle name="Обычный 3 2 3 5 3 2 2" xfId="14665"/>
    <cellStyle name="Обычный 3 2 3 5 3 2 2 2" xfId="31562"/>
    <cellStyle name="Обычный 3 2 3 5 3 2 3" xfId="23114"/>
    <cellStyle name="Обычный 3 2 3 5 3 3" xfId="10441"/>
    <cellStyle name="Обычный 3 2 3 5 3 3 2" xfId="27338"/>
    <cellStyle name="Обычный 3 2 3 5 3 4" xfId="18890"/>
    <cellStyle name="Обычный 3 2 3 5 4" xfId="3401"/>
    <cellStyle name="Обычный 3 2 3 5 4 2" xfId="7625"/>
    <cellStyle name="Обычный 3 2 3 5 4 2 2" xfId="16073"/>
    <cellStyle name="Обычный 3 2 3 5 4 2 2 2" xfId="32970"/>
    <cellStyle name="Обычный 3 2 3 5 4 2 3" xfId="24522"/>
    <cellStyle name="Обычный 3 2 3 5 4 3" xfId="11849"/>
    <cellStyle name="Обычный 3 2 3 5 4 3 2" xfId="28746"/>
    <cellStyle name="Обычный 3 2 3 5 4 4" xfId="20298"/>
    <cellStyle name="Обычный 3 2 3 5 5" xfId="4809"/>
    <cellStyle name="Обычный 3 2 3 5 5 2" xfId="13257"/>
    <cellStyle name="Обычный 3 2 3 5 5 2 2" xfId="30154"/>
    <cellStyle name="Обычный 3 2 3 5 5 3" xfId="21706"/>
    <cellStyle name="Обычный 3 2 3 5 6" xfId="9033"/>
    <cellStyle name="Обычный 3 2 3 5 6 2" xfId="25930"/>
    <cellStyle name="Обычный 3 2 3 5 7" xfId="17482"/>
    <cellStyle name="Обычный 3 2 3 5 8" xfId="34379"/>
    <cellStyle name="Обычный 3 2 3 6" xfId="937"/>
    <cellStyle name="Обычный 3 2 3 6 2" xfId="2345"/>
    <cellStyle name="Обычный 3 2 3 6 2 2" xfId="6569"/>
    <cellStyle name="Обычный 3 2 3 6 2 2 2" xfId="15017"/>
    <cellStyle name="Обычный 3 2 3 6 2 2 2 2" xfId="31914"/>
    <cellStyle name="Обычный 3 2 3 6 2 2 3" xfId="23466"/>
    <cellStyle name="Обычный 3 2 3 6 2 3" xfId="10793"/>
    <cellStyle name="Обычный 3 2 3 6 2 3 2" xfId="27690"/>
    <cellStyle name="Обычный 3 2 3 6 2 4" xfId="19242"/>
    <cellStyle name="Обычный 3 2 3 6 3" xfId="3753"/>
    <cellStyle name="Обычный 3 2 3 6 3 2" xfId="7977"/>
    <cellStyle name="Обычный 3 2 3 6 3 2 2" xfId="16425"/>
    <cellStyle name="Обычный 3 2 3 6 3 2 2 2" xfId="33322"/>
    <cellStyle name="Обычный 3 2 3 6 3 2 3" xfId="24874"/>
    <cellStyle name="Обычный 3 2 3 6 3 3" xfId="12201"/>
    <cellStyle name="Обычный 3 2 3 6 3 3 2" xfId="29098"/>
    <cellStyle name="Обычный 3 2 3 6 3 4" xfId="20650"/>
    <cellStyle name="Обычный 3 2 3 6 4" xfId="5161"/>
    <cellStyle name="Обычный 3 2 3 6 4 2" xfId="13609"/>
    <cellStyle name="Обычный 3 2 3 6 4 2 2" xfId="30506"/>
    <cellStyle name="Обычный 3 2 3 6 4 3" xfId="22058"/>
    <cellStyle name="Обычный 3 2 3 6 5" xfId="9385"/>
    <cellStyle name="Обычный 3 2 3 6 5 2" xfId="26282"/>
    <cellStyle name="Обычный 3 2 3 6 6" xfId="17834"/>
    <cellStyle name="Обычный 3 2 3 7" xfId="1641"/>
    <cellStyle name="Обычный 3 2 3 7 2" xfId="5865"/>
    <cellStyle name="Обычный 3 2 3 7 2 2" xfId="14313"/>
    <cellStyle name="Обычный 3 2 3 7 2 2 2" xfId="31210"/>
    <cellStyle name="Обычный 3 2 3 7 2 3" xfId="22762"/>
    <cellStyle name="Обычный 3 2 3 7 3" xfId="10089"/>
    <cellStyle name="Обычный 3 2 3 7 3 2" xfId="26986"/>
    <cellStyle name="Обычный 3 2 3 7 4" xfId="18538"/>
    <cellStyle name="Обычный 3 2 3 8" xfId="3049"/>
    <cellStyle name="Обычный 3 2 3 8 2" xfId="7273"/>
    <cellStyle name="Обычный 3 2 3 8 2 2" xfId="15721"/>
    <cellStyle name="Обычный 3 2 3 8 2 2 2" xfId="32618"/>
    <cellStyle name="Обычный 3 2 3 8 2 3" xfId="24170"/>
    <cellStyle name="Обычный 3 2 3 8 3" xfId="11497"/>
    <cellStyle name="Обычный 3 2 3 8 3 2" xfId="28394"/>
    <cellStyle name="Обычный 3 2 3 8 4" xfId="19946"/>
    <cellStyle name="Обычный 3 2 3 9" xfId="4457"/>
    <cellStyle name="Обычный 3 2 3 9 2" xfId="12905"/>
    <cellStyle name="Обычный 3 2 3 9 2 2" xfId="29802"/>
    <cellStyle name="Обычный 3 2 3 9 3" xfId="21354"/>
    <cellStyle name="Обычный 3 2 4" xfId="157"/>
    <cellStyle name="Обычный 3 2 4 10" xfId="17138"/>
    <cellStyle name="Обычный 3 2 4 11" xfId="34035"/>
    <cellStyle name="Обычный 3 2 4 2" xfId="158"/>
    <cellStyle name="Обычный 3 2 4 2 10" xfId="34036"/>
    <cellStyle name="Обычный 3 2 4 2 2" xfId="159"/>
    <cellStyle name="Обычный 3 2 4 2 2 2" xfId="568"/>
    <cellStyle name="Обычный 3 2 4 2 2 2 2" xfId="1299"/>
    <cellStyle name="Обычный 3 2 4 2 2 2 2 2" xfId="2707"/>
    <cellStyle name="Обычный 3 2 4 2 2 2 2 2 2" xfId="6931"/>
    <cellStyle name="Обычный 3 2 4 2 2 2 2 2 2 2" xfId="15379"/>
    <cellStyle name="Обычный 3 2 4 2 2 2 2 2 2 2 2" xfId="32276"/>
    <cellStyle name="Обычный 3 2 4 2 2 2 2 2 2 3" xfId="23828"/>
    <cellStyle name="Обычный 3 2 4 2 2 2 2 2 3" xfId="11155"/>
    <cellStyle name="Обычный 3 2 4 2 2 2 2 2 3 2" xfId="28052"/>
    <cellStyle name="Обычный 3 2 4 2 2 2 2 2 4" xfId="19604"/>
    <cellStyle name="Обычный 3 2 4 2 2 2 2 3" xfId="4115"/>
    <cellStyle name="Обычный 3 2 4 2 2 2 2 3 2" xfId="8339"/>
    <cellStyle name="Обычный 3 2 4 2 2 2 2 3 2 2" xfId="16787"/>
    <cellStyle name="Обычный 3 2 4 2 2 2 2 3 2 2 2" xfId="33684"/>
    <cellStyle name="Обычный 3 2 4 2 2 2 2 3 2 3" xfId="25236"/>
    <cellStyle name="Обычный 3 2 4 2 2 2 2 3 3" xfId="12563"/>
    <cellStyle name="Обычный 3 2 4 2 2 2 2 3 3 2" xfId="29460"/>
    <cellStyle name="Обычный 3 2 4 2 2 2 2 3 4" xfId="21012"/>
    <cellStyle name="Обычный 3 2 4 2 2 2 2 4" xfId="5523"/>
    <cellStyle name="Обычный 3 2 4 2 2 2 2 4 2" xfId="13971"/>
    <cellStyle name="Обычный 3 2 4 2 2 2 2 4 2 2" xfId="30868"/>
    <cellStyle name="Обычный 3 2 4 2 2 2 2 4 3" xfId="22420"/>
    <cellStyle name="Обычный 3 2 4 2 2 2 2 5" xfId="9747"/>
    <cellStyle name="Обычный 3 2 4 2 2 2 2 5 2" xfId="26644"/>
    <cellStyle name="Обычный 3 2 4 2 2 2 2 6" xfId="18196"/>
    <cellStyle name="Обычный 3 2 4 2 2 2 3" xfId="2003"/>
    <cellStyle name="Обычный 3 2 4 2 2 2 3 2" xfId="6227"/>
    <cellStyle name="Обычный 3 2 4 2 2 2 3 2 2" xfId="14675"/>
    <cellStyle name="Обычный 3 2 4 2 2 2 3 2 2 2" xfId="31572"/>
    <cellStyle name="Обычный 3 2 4 2 2 2 3 2 3" xfId="23124"/>
    <cellStyle name="Обычный 3 2 4 2 2 2 3 3" xfId="10451"/>
    <cellStyle name="Обычный 3 2 4 2 2 2 3 3 2" xfId="27348"/>
    <cellStyle name="Обычный 3 2 4 2 2 2 3 4" xfId="18900"/>
    <cellStyle name="Обычный 3 2 4 2 2 2 4" xfId="3411"/>
    <cellStyle name="Обычный 3 2 4 2 2 2 4 2" xfId="7635"/>
    <cellStyle name="Обычный 3 2 4 2 2 2 4 2 2" xfId="16083"/>
    <cellStyle name="Обычный 3 2 4 2 2 2 4 2 2 2" xfId="32980"/>
    <cellStyle name="Обычный 3 2 4 2 2 2 4 2 3" xfId="24532"/>
    <cellStyle name="Обычный 3 2 4 2 2 2 4 3" xfId="11859"/>
    <cellStyle name="Обычный 3 2 4 2 2 2 4 3 2" xfId="28756"/>
    <cellStyle name="Обычный 3 2 4 2 2 2 4 4" xfId="20308"/>
    <cellStyle name="Обычный 3 2 4 2 2 2 5" xfId="4819"/>
    <cellStyle name="Обычный 3 2 4 2 2 2 5 2" xfId="13267"/>
    <cellStyle name="Обычный 3 2 4 2 2 2 5 2 2" xfId="30164"/>
    <cellStyle name="Обычный 3 2 4 2 2 2 5 3" xfId="21716"/>
    <cellStyle name="Обычный 3 2 4 2 2 2 6" xfId="9043"/>
    <cellStyle name="Обычный 3 2 4 2 2 2 6 2" xfId="25940"/>
    <cellStyle name="Обычный 3 2 4 2 2 2 7" xfId="17492"/>
    <cellStyle name="Обычный 3 2 4 2 2 2 8" xfId="34389"/>
    <cellStyle name="Обычный 3 2 4 2 2 3" xfId="947"/>
    <cellStyle name="Обычный 3 2 4 2 2 3 2" xfId="2355"/>
    <cellStyle name="Обычный 3 2 4 2 2 3 2 2" xfId="6579"/>
    <cellStyle name="Обычный 3 2 4 2 2 3 2 2 2" xfId="15027"/>
    <cellStyle name="Обычный 3 2 4 2 2 3 2 2 2 2" xfId="31924"/>
    <cellStyle name="Обычный 3 2 4 2 2 3 2 2 3" xfId="23476"/>
    <cellStyle name="Обычный 3 2 4 2 2 3 2 3" xfId="10803"/>
    <cellStyle name="Обычный 3 2 4 2 2 3 2 3 2" xfId="27700"/>
    <cellStyle name="Обычный 3 2 4 2 2 3 2 4" xfId="19252"/>
    <cellStyle name="Обычный 3 2 4 2 2 3 3" xfId="3763"/>
    <cellStyle name="Обычный 3 2 4 2 2 3 3 2" xfId="7987"/>
    <cellStyle name="Обычный 3 2 4 2 2 3 3 2 2" xfId="16435"/>
    <cellStyle name="Обычный 3 2 4 2 2 3 3 2 2 2" xfId="33332"/>
    <cellStyle name="Обычный 3 2 4 2 2 3 3 2 3" xfId="24884"/>
    <cellStyle name="Обычный 3 2 4 2 2 3 3 3" xfId="12211"/>
    <cellStyle name="Обычный 3 2 4 2 2 3 3 3 2" xfId="29108"/>
    <cellStyle name="Обычный 3 2 4 2 2 3 3 4" xfId="20660"/>
    <cellStyle name="Обычный 3 2 4 2 2 3 4" xfId="5171"/>
    <cellStyle name="Обычный 3 2 4 2 2 3 4 2" xfId="13619"/>
    <cellStyle name="Обычный 3 2 4 2 2 3 4 2 2" xfId="30516"/>
    <cellStyle name="Обычный 3 2 4 2 2 3 4 3" xfId="22068"/>
    <cellStyle name="Обычный 3 2 4 2 2 3 5" xfId="9395"/>
    <cellStyle name="Обычный 3 2 4 2 2 3 5 2" xfId="26292"/>
    <cellStyle name="Обычный 3 2 4 2 2 3 6" xfId="17844"/>
    <cellStyle name="Обычный 3 2 4 2 2 4" xfId="1651"/>
    <cellStyle name="Обычный 3 2 4 2 2 4 2" xfId="5875"/>
    <cellStyle name="Обычный 3 2 4 2 2 4 2 2" xfId="14323"/>
    <cellStyle name="Обычный 3 2 4 2 2 4 2 2 2" xfId="31220"/>
    <cellStyle name="Обычный 3 2 4 2 2 4 2 3" xfId="22772"/>
    <cellStyle name="Обычный 3 2 4 2 2 4 3" xfId="10099"/>
    <cellStyle name="Обычный 3 2 4 2 2 4 3 2" xfId="26996"/>
    <cellStyle name="Обычный 3 2 4 2 2 4 4" xfId="18548"/>
    <cellStyle name="Обычный 3 2 4 2 2 5" xfId="3059"/>
    <cellStyle name="Обычный 3 2 4 2 2 5 2" xfId="7283"/>
    <cellStyle name="Обычный 3 2 4 2 2 5 2 2" xfId="15731"/>
    <cellStyle name="Обычный 3 2 4 2 2 5 2 2 2" xfId="32628"/>
    <cellStyle name="Обычный 3 2 4 2 2 5 2 3" xfId="24180"/>
    <cellStyle name="Обычный 3 2 4 2 2 5 3" xfId="11507"/>
    <cellStyle name="Обычный 3 2 4 2 2 5 3 2" xfId="28404"/>
    <cellStyle name="Обычный 3 2 4 2 2 5 4" xfId="19956"/>
    <cellStyle name="Обычный 3 2 4 2 2 6" xfId="4467"/>
    <cellStyle name="Обычный 3 2 4 2 2 6 2" xfId="12915"/>
    <cellStyle name="Обычный 3 2 4 2 2 6 2 2" xfId="29812"/>
    <cellStyle name="Обычный 3 2 4 2 2 6 3" xfId="21364"/>
    <cellStyle name="Обычный 3 2 4 2 2 7" xfId="8691"/>
    <cellStyle name="Обычный 3 2 4 2 2 7 2" xfId="25588"/>
    <cellStyle name="Обычный 3 2 4 2 2 8" xfId="17140"/>
    <cellStyle name="Обычный 3 2 4 2 2 9" xfId="34037"/>
    <cellStyle name="Обычный 3 2 4 2 3" xfId="567"/>
    <cellStyle name="Обычный 3 2 4 2 3 2" xfId="1298"/>
    <cellStyle name="Обычный 3 2 4 2 3 2 2" xfId="2706"/>
    <cellStyle name="Обычный 3 2 4 2 3 2 2 2" xfId="6930"/>
    <cellStyle name="Обычный 3 2 4 2 3 2 2 2 2" xfId="15378"/>
    <cellStyle name="Обычный 3 2 4 2 3 2 2 2 2 2" xfId="32275"/>
    <cellStyle name="Обычный 3 2 4 2 3 2 2 2 3" xfId="23827"/>
    <cellStyle name="Обычный 3 2 4 2 3 2 2 3" xfId="11154"/>
    <cellStyle name="Обычный 3 2 4 2 3 2 2 3 2" xfId="28051"/>
    <cellStyle name="Обычный 3 2 4 2 3 2 2 4" xfId="19603"/>
    <cellStyle name="Обычный 3 2 4 2 3 2 3" xfId="4114"/>
    <cellStyle name="Обычный 3 2 4 2 3 2 3 2" xfId="8338"/>
    <cellStyle name="Обычный 3 2 4 2 3 2 3 2 2" xfId="16786"/>
    <cellStyle name="Обычный 3 2 4 2 3 2 3 2 2 2" xfId="33683"/>
    <cellStyle name="Обычный 3 2 4 2 3 2 3 2 3" xfId="25235"/>
    <cellStyle name="Обычный 3 2 4 2 3 2 3 3" xfId="12562"/>
    <cellStyle name="Обычный 3 2 4 2 3 2 3 3 2" xfId="29459"/>
    <cellStyle name="Обычный 3 2 4 2 3 2 3 4" xfId="21011"/>
    <cellStyle name="Обычный 3 2 4 2 3 2 4" xfId="5522"/>
    <cellStyle name="Обычный 3 2 4 2 3 2 4 2" xfId="13970"/>
    <cellStyle name="Обычный 3 2 4 2 3 2 4 2 2" xfId="30867"/>
    <cellStyle name="Обычный 3 2 4 2 3 2 4 3" xfId="22419"/>
    <cellStyle name="Обычный 3 2 4 2 3 2 5" xfId="9746"/>
    <cellStyle name="Обычный 3 2 4 2 3 2 5 2" xfId="26643"/>
    <cellStyle name="Обычный 3 2 4 2 3 2 6" xfId="18195"/>
    <cellStyle name="Обычный 3 2 4 2 3 3" xfId="2002"/>
    <cellStyle name="Обычный 3 2 4 2 3 3 2" xfId="6226"/>
    <cellStyle name="Обычный 3 2 4 2 3 3 2 2" xfId="14674"/>
    <cellStyle name="Обычный 3 2 4 2 3 3 2 2 2" xfId="31571"/>
    <cellStyle name="Обычный 3 2 4 2 3 3 2 3" xfId="23123"/>
    <cellStyle name="Обычный 3 2 4 2 3 3 3" xfId="10450"/>
    <cellStyle name="Обычный 3 2 4 2 3 3 3 2" xfId="27347"/>
    <cellStyle name="Обычный 3 2 4 2 3 3 4" xfId="18899"/>
    <cellStyle name="Обычный 3 2 4 2 3 4" xfId="3410"/>
    <cellStyle name="Обычный 3 2 4 2 3 4 2" xfId="7634"/>
    <cellStyle name="Обычный 3 2 4 2 3 4 2 2" xfId="16082"/>
    <cellStyle name="Обычный 3 2 4 2 3 4 2 2 2" xfId="32979"/>
    <cellStyle name="Обычный 3 2 4 2 3 4 2 3" xfId="24531"/>
    <cellStyle name="Обычный 3 2 4 2 3 4 3" xfId="11858"/>
    <cellStyle name="Обычный 3 2 4 2 3 4 3 2" xfId="28755"/>
    <cellStyle name="Обычный 3 2 4 2 3 4 4" xfId="20307"/>
    <cellStyle name="Обычный 3 2 4 2 3 5" xfId="4818"/>
    <cellStyle name="Обычный 3 2 4 2 3 5 2" xfId="13266"/>
    <cellStyle name="Обычный 3 2 4 2 3 5 2 2" xfId="30163"/>
    <cellStyle name="Обычный 3 2 4 2 3 5 3" xfId="21715"/>
    <cellStyle name="Обычный 3 2 4 2 3 6" xfId="9042"/>
    <cellStyle name="Обычный 3 2 4 2 3 6 2" xfId="25939"/>
    <cellStyle name="Обычный 3 2 4 2 3 7" xfId="17491"/>
    <cellStyle name="Обычный 3 2 4 2 3 8" xfId="34388"/>
    <cellStyle name="Обычный 3 2 4 2 4" xfId="946"/>
    <cellStyle name="Обычный 3 2 4 2 4 2" xfId="2354"/>
    <cellStyle name="Обычный 3 2 4 2 4 2 2" xfId="6578"/>
    <cellStyle name="Обычный 3 2 4 2 4 2 2 2" xfId="15026"/>
    <cellStyle name="Обычный 3 2 4 2 4 2 2 2 2" xfId="31923"/>
    <cellStyle name="Обычный 3 2 4 2 4 2 2 3" xfId="23475"/>
    <cellStyle name="Обычный 3 2 4 2 4 2 3" xfId="10802"/>
    <cellStyle name="Обычный 3 2 4 2 4 2 3 2" xfId="27699"/>
    <cellStyle name="Обычный 3 2 4 2 4 2 4" xfId="19251"/>
    <cellStyle name="Обычный 3 2 4 2 4 3" xfId="3762"/>
    <cellStyle name="Обычный 3 2 4 2 4 3 2" xfId="7986"/>
    <cellStyle name="Обычный 3 2 4 2 4 3 2 2" xfId="16434"/>
    <cellStyle name="Обычный 3 2 4 2 4 3 2 2 2" xfId="33331"/>
    <cellStyle name="Обычный 3 2 4 2 4 3 2 3" xfId="24883"/>
    <cellStyle name="Обычный 3 2 4 2 4 3 3" xfId="12210"/>
    <cellStyle name="Обычный 3 2 4 2 4 3 3 2" xfId="29107"/>
    <cellStyle name="Обычный 3 2 4 2 4 3 4" xfId="20659"/>
    <cellStyle name="Обычный 3 2 4 2 4 4" xfId="5170"/>
    <cellStyle name="Обычный 3 2 4 2 4 4 2" xfId="13618"/>
    <cellStyle name="Обычный 3 2 4 2 4 4 2 2" xfId="30515"/>
    <cellStyle name="Обычный 3 2 4 2 4 4 3" xfId="22067"/>
    <cellStyle name="Обычный 3 2 4 2 4 5" xfId="9394"/>
    <cellStyle name="Обычный 3 2 4 2 4 5 2" xfId="26291"/>
    <cellStyle name="Обычный 3 2 4 2 4 6" xfId="17843"/>
    <cellStyle name="Обычный 3 2 4 2 5" xfId="1650"/>
    <cellStyle name="Обычный 3 2 4 2 5 2" xfId="5874"/>
    <cellStyle name="Обычный 3 2 4 2 5 2 2" xfId="14322"/>
    <cellStyle name="Обычный 3 2 4 2 5 2 2 2" xfId="31219"/>
    <cellStyle name="Обычный 3 2 4 2 5 2 3" xfId="22771"/>
    <cellStyle name="Обычный 3 2 4 2 5 3" xfId="10098"/>
    <cellStyle name="Обычный 3 2 4 2 5 3 2" xfId="26995"/>
    <cellStyle name="Обычный 3 2 4 2 5 4" xfId="18547"/>
    <cellStyle name="Обычный 3 2 4 2 6" xfId="3058"/>
    <cellStyle name="Обычный 3 2 4 2 6 2" xfId="7282"/>
    <cellStyle name="Обычный 3 2 4 2 6 2 2" xfId="15730"/>
    <cellStyle name="Обычный 3 2 4 2 6 2 2 2" xfId="32627"/>
    <cellStyle name="Обычный 3 2 4 2 6 2 3" xfId="24179"/>
    <cellStyle name="Обычный 3 2 4 2 6 3" xfId="11506"/>
    <cellStyle name="Обычный 3 2 4 2 6 3 2" xfId="28403"/>
    <cellStyle name="Обычный 3 2 4 2 6 4" xfId="19955"/>
    <cellStyle name="Обычный 3 2 4 2 7" xfId="4466"/>
    <cellStyle name="Обычный 3 2 4 2 7 2" xfId="12914"/>
    <cellStyle name="Обычный 3 2 4 2 7 2 2" xfId="29811"/>
    <cellStyle name="Обычный 3 2 4 2 7 3" xfId="21363"/>
    <cellStyle name="Обычный 3 2 4 2 8" xfId="8690"/>
    <cellStyle name="Обычный 3 2 4 2 8 2" xfId="25587"/>
    <cellStyle name="Обычный 3 2 4 2 9" xfId="17139"/>
    <cellStyle name="Обычный 3 2 4 3" xfId="160"/>
    <cellStyle name="Обычный 3 2 4 3 2" xfId="569"/>
    <cellStyle name="Обычный 3 2 4 3 2 2" xfId="1300"/>
    <cellStyle name="Обычный 3 2 4 3 2 2 2" xfId="2708"/>
    <cellStyle name="Обычный 3 2 4 3 2 2 2 2" xfId="6932"/>
    <cellStyle name="Обычный 3 2 4 3 2 2 2 2 2" xfId="15380"/>
    <cellStyle name="Обычный 3 2 4 3 2 2 2 2 2 2" xfId="32277"/>
    <cellStyle name="Обычный 3 2 4 3 2 2 2 2 3" xfId="23829"/>
    <cellStyle name="Обычный 3 2 4 3 2 2 2 3" xfId="11156"/>
    <cellStyle name="Обычный 3 2 4 3 2 2 2 3 2" xfId="28053"/>
    <cellStyle name="Обычный 3 2 4 3 2 2 2 4" xfId="19605"/>
    <cellStyle name="Обычный 3 2 4 3 2 2 3" xfId="4116"/>
    <cellStyle name="Обычный 3 2 4 3 2 2 3 2" xfId="8340"/>
    <cellStyle name="Обычный 3 2 4 3 2 2 3 2 2" xfId="16788"/>
    <cellStyle name="Обычный 3 2 4 3 2 2 3 2 2 2" xfId="33685"/>
    <cellStyle name="Обычный 3 2 4 3 2 2 3 2 3" xfId="25237"/>
    <cellStyle name="Обычный 3 2 4 3 2 2 3 3" xfId="12564"/>
    <cellStyle name="Обычный 3 2 4 3 2 2 3 3 2" xfId="29461"/>
    <cellStyle name="Обычный 3 2 4 3 2 2 3 4" xfId="21013"/>
    <cellStyle name="Обычный 3 2 4 3 2 2 4" xfId="5524"/>
    <cellStyle name="Обычный 3 2 4 3 2 2 4 2" xfId="13972"/>
    <cellStyle name="Обычный 3 2 4 3 2 2 4 2 2" xfId="30869"/>
    <cellStyle name="Обычный 3 2 4 3 2 2 4 3" xfId="22421"/>
    <cellStyle name="Обычный 3 2 4 3 2 2 5" xfId="9748"/>
    <cellStyle name="Обычный 3 2 4 3 2 2 5 2" xfId="26645"/>
    <cellStyle name="Обычный 3 2 4 3 2 2 6" xfId="18197"/>
    <cellStyle name="Обычный 3 2 4 3 2 3" xfId="2004"/>
    <cellStyle name="Обычный 3 2 4 3 2 3 2" xfId="6228"/>
    <cellStyle name="Обычный 3 2 4 3 2 3 2 2" xfId="14676"/>
    <cellStyle name="Обычный 3 2 4 3 2 3 2 2 2" xfId="31573"/>
    <cellStyle name="Обычный 3 2 4 3 2 3 2 3" xfId="23125"/>
    <cellStyle name="Обычный 3 2 4 3 2 3 3" xfId="10452"/>
    <cellStyle name="Обычный 3 2 4 3 2 3 3 2" xfId="27349"/>
    <cellStyle name="Обычный 3 2 4 3 2 3 4" xfId="18901"/>
    <cellStyle name="Обычный 3 2 4 3 2 4" xfId="3412"/>
    <cellStyle name="Обычный 3 2 4 3 2 4 2" xfId="7636"/>
    <cellStyle name="Обычный 3 2 4 3 2 4 2 2" xfId="16084"/>
    <cellStyle name="Обычный 3 2 4 3 2 4 2 2 2" xfId="32981"/>
    <cellStyle name="Обычный 3 2 4 3 2 4 2 3" xfId="24533"/>
    <cellStyle name="Обычный 3 2 4 3 2 4 3" xfId="11860"/>
    <cellStyle name="Обычный 3 2 4 3 2 4 3 2" xfId="28757"/>
    <cellStyle name="Обычный 3 2 4 3 2 4 4" xfId="20309"/>
    <cellStyle name="Обычный 3 2 4 3 2 5" xfId="4820"/>
    <cellStyle name="Обычный 3 2 4 3 2 5 2" xfId="13268"/>
    <cellStyle name="Обычный 3 2 4 3 2 5 2 2" xfId="30165"/>
    <cellStyle name="Обычный 3 2 4 3 2 5 3" xfId="21717"/>
    <cellStyle name="Обычный 3 2 4 3 2 6" xfId="9044"/>
    <cellStyle name="Обычный 3 2 4 3 2 6 2" xfId="25941"/>
    <cellStyle name="Обычный 3 2 4 3 2 7" xfId="17493"/>
    <cellStyle name="Обычный 3 2 4 3 2 8" xfId="34390"/>
    <cellStyle name="Обычный 3 2 4 3 3" xfId="948"/>
    <cellStyle name="Обычный 3 2 4 3 3 2" xfId="2356"/>
    <cellStyle name="Обычный 3 2 4 3 3 2 2" xfId="6580"/>
    <cellStyle name="Обычный 3 2 4 3 3 2 2 2" xfId="15028"/>
    <cellStyle name="Обычный 3 2 4 3 3 2 2 2 2" xfId="31925"/>
    <cellStyle name="Обычный 3 2 4 3 3 2 2 3" xfId="23477"/>
    <cellStyle name="Обычный 3 2 4 3 3 2 3" xfId="10804"/>
    <cellStyle name="Обычный 3 2 4 3 3 2 3 2" xfId="27701"/>
    <cellStyle name="Обычный 3 2 4 3 3 2 4" xfId="19253"/>
    <cellStyle name="Обычный 3 2 4 3 3 3" xfId="3764"/>
    <cellStyle name="Обычный 3 2 4 3 3 3 2" xfId="7988"/>
    <cellStyle name="Обычный 3 2 4 3 3 3 2 2" xfId="16436"/>
    <cellStyle name="Обычный 3 2 4 3 3 3 2 2 2" xfId="33333"/>
    <cellStyle name="Обычный 3 2 4 3 3 3 2 3" xfId="24885"/>
    <cellStyle name="Обычный 3 2 4 3 3 3 3" xfId="12212"/>
    <cellStyle name="Обычный 3 2 4 3 3 3 3 2" xfId="29109"/>
    <cellStyle name="Обычный 3 2 4 3 3 3 4" xfId="20661"/>
    <cellStyle name="Обычный 3 2 4 3 3 4" xfId="5172"/>
    <cellStyle name="Обычный 3 2 4 3 3 4 2" xfId="13620"/>
    <cellStyle name="Обычный 3 2 4 3 3 4 2 2" xfId="30517"/>
    <cellStyle name="Обычный 3 2 4 3 3 4 3" xfId="22069"/>
    <cellStyle name="Обычный 3 2 4 3 3 5" xfId="9396"/>
    <cellStyle name="Обычный 3 2 4 3 3 5 2" xfId="26293"/>
    <cellStyle name="Обычный 3 2 4 3 3 6" xfId="17845"/>
    <cellStyle name="Обычный 3 2 4 3 4" xfId="1652"/>
    <cellStyle name="Обычный 3 2 4 3 4 2" xfId="5876"/>
    <cellStyle name="Обычный 3 2 4 3 4 2 2" xfId="14324"/>
    <cellStyle name="Обычный 3 2 4 3 4 2 2 2" xfId="31221"/>
    <cellStyle name="Обычный 3 2 4 3 4 2 3" xfId="22773"/>
    <cellStyle name="Обычный 3 2 4 3 4 3" xfId="10100"/>
    <cellStyle name="Обычный 3 2 4 3 4 3 2" xfId="26997"/>
    <cellStyle name="Обычный 3 2 4 3 4 4" xfId="18549"/>
    <cellStyle name="Обычный 3 2 4 3 5" xfId="3060"/>
    <cellStyle name="Обычный 3 2 4 3 5 2" xfId="7284"/>
    <cellStyle name="Обычный 3 2 4 3 5 2 2" xfId="15732"/>
    <cellStyle name="Обычный 3 2 4 3 5 2 2 2" xfId="32629"/>
    <cellStyle name="Обычный 3 2 4 3 5 2 3" xfId="24181"/>
    <cellStyle name="Обычный 3 2 4 3 5 3" xfId="11508"/>
    <cellStyle name="Обычный 3 2 4 3 5 3 2" xfId="28405"/>
    <cellStyle name="Обычный 3 2 4 3 5 4" xfId="19957"/>
    <cellStyle name="Обычный 3 2 4 3 6" xfId="4468"/>
    <cellStyle name="Обычный 3 2 4 3 6 2" xfId="12916"/>
    <cellStyle name="Обычный 3 2 4 3 6 2 2" xfId="29813"/>
    <cellStyle name="Обычный 3 2 4 3 6 3" xfId="21365"/>
    <cellStyle name="Обычный 3 2 4 3 7" xfId="8692"/>
    <cellStyle name="Обычный 3 2 4 3 7 2" xfId="25589"/>
    <cellStyle name="Обычный 3 2 4 3 8" xfId="17141"/>
    <cellStyle name="Обычный 3 2 4 3 9" xfId="34038"/>
    <cellStyle name="Обычный 3 2 4 4" xfId="566"/>
    <cellStyle name="Обычный 3 2 4 4 2" xfId="1297"/>
    <cellStyle name="Обычный 3 2 4 4 2 2" xfId="2705"/>
    <cellStyle name="Обычный 3 2 4 4 2 2 2" xfId="6929"/>
    <cellStyle name="Обычный 3 2 4 4 2 2 2 2" xfId="15377"/>
    <cellStyle name="Обычный 3 2 4 4 2 2 2 2 2" xfId="32274"/>
    <cellStyle name="Обычный 3 2 4 4 2 2 2 3" xfId="23826"/>
    <cellStyle name="Обычный 3 2 4 4 2 2 3" xfId="11153"/>
    <cellStyle name="Обычный 3 2 4 4 2 2 3 2" xfId="28050"/>
    <cellStyle name="Обычный 3 2 4 4 2 2 4" xfId="19602"/>
    <cellStyle name="Обычный 3 2 4 4 2 3" xfId="4113"/>
    <cellStyle name="Обычный 3 2 4 4 2 3 2" xfId="8337"/>
    <cellStyle name="Обычный 3 2 4 4 2 3 2 2" xfId="16785"/>
    <cellStyle name="Обычный 3 2 4 4 2 3 2 2 2" xfId="33682"/>
    <cellStyle name="Обычный 3 2 4 4 2 3 2 3" xfId="25234"/>
    <cellStyle name="Обычный 3 2 4 4 2 3 3" xfId="12561"/>
    <cellStyle name="Обычный 3 2 4 4 2 3 3 2" xfId="29458"/>
    <cellStyle name="Обычный 3 2 4 4 2 3 4" xfId="21010"/>
    <cellStyle name="Обычный 3 2 4 4 2 4" xfId="5521"/>
    <cellStyle name="Обычный 3 2 4 4 2 4 2" xfId="13969"/>
    <cellStyle name="Обычный 3 2 4 4 2 4 2 2" xfId="30866"/>
    <cellStyle name="Обычный 3 2 4 4 2 4 3" xfId="22418"/>
    <cellStyle name="Обычный 3 2 4 4 2 5" xfId="9745"/>
    <cellStyle name="Обычный 3 2 4 4 2 5 2" xfId="26642"/>
    <cellStyle name="Обычный 3 2 4 4 2 6" xfId="18194"/>
    <cellStyle name="Обычный 3 2 4 4 3" xfId="2001"/>
    <cellStyle name="Обычный 3 2 4 4 3 2" xfId="6225"/>
    <cellStyle name="Обычный 3 2 4 4 3 2 2" xfId="14673"/>
    <cellStyle name="Обычный 3 2 4 4 3 2 2 2" xfId="31570"/>
    <cellStyle name="Обычный 3 2 4 4 3 2 3" xfId="23122"/>
    <cellStyle name="Обычный 3 2 4 4 3 3" xfId="10449"/>
    <cellStyle name="Обычный 3 2 4 4 3 3 2" xfId="27346"/>
    <cellStyle name="Обычный 3 2 4 4 3 4" xfId="18898"/>
    <cellStyle name="Обычный 3 2 4 4 4" xfId="3409"/>
    <cellStyle name="Обычный 3 2 4 4 4 2" xfId="7633"/>
    <cellStyle name="Обычный 3 2 4 4 4 2 2" xfId="16081"/>
    <cellStyle name="Обычный 3 2 4 4 4 2 2 2" xfId="32978"/>
    <cellStyle name="Обычный 3 2 4 4 4 2 3" xfId="24530"/>
    <cellStyle name="Обычный 3 2 4 4 4 3" xfId="11857"/>
    <cellStyle name="Обычный 3 2 4 4 4 3 2" xfId="28754"/>
    <cellStyle name="Обычный 3 2 4 4 4 4" xfId="20306"/>
    <cellStyle name="Обычный 3 2 4 4 5" xfId="4817"/>
    <cellStyle name="Обычный 3 2 4 4 5 2" xfId="13265"/>
    <cellStyle name="Обычный 3 2 4 4 5 2 2" xfId="30162"/>
    <cellStyle name="Обычный 3 2 4 4 5 3" xfId="21714"/>
    <cellStyle name="Обычный 3 2 4 4 6" xfId="9041"/>
    <cellStyle name="Обычный 3 2 4 4 6 2" xfId="25938"/>
    <cellStyle name="Обычный 3 2 4 4 7" xfId="17490"/>
    <cellStyle name="Обычный 3 2 4 4 8" xfId="34387"/>
    <cellStyle name="Обычный 3 2 4 5" xfId="945"/>
    <cellStyle name="Обычный 3 2 4 5 2" xfId="2353"/>
    <cellStyle name="Обычный 3 2 4 5 2 2" xfId="6577"/>
    <cellStyle name="Обычный 3 2 4 5 2 2 2" xfId="15025"/>
    <cellStyle name="Обычный 3 2 4 5 2 2 2 2" xfId="31922"/>
    <cellStyle name="Обычный 3 2 4 5 2 2 3" xfId="23474"/>
    <cellStyle name="Обычный 3 2 4 5 2 3" xfId="10801"/>
    <cellStyle name="Обычный 3 2 4 5 2 3 2" xfId="27698"/>
    <cellStyle name="Обычный 3 2 4 5 2 4" xfId="19250"/>
    <cellStyle name="Обычный 3 2 4 5 3" xfId="3761"/>
    <cellStyle name="Обычный 3 2 4 5 3 2" xfId="7985"/>
    <cellStyle name="Обычный 3 2 4 5 3 2 2" xfId="16433"/>
    <cellStyle name="Обычный 3 2 4 5 3 2 2 2" xfId="33330"/>
    <cellStyle name="Обычный 3 2 4 5 3 2 3" xfId="24882"/>
    <cellStyle name="Обычный 3 2 4 5 3 3" xfId="12209"/>
    <cellStyle name="Обычный 3 2 4 5 3 3 2" xfId="29106"/>
    <cellStyle name="Обычный 3 2 4 5 3 4" xfId="20658"/>
    <cellStyle name="Обычный 3 2 4 5 4" xfId="5169"/>
    <cellStyle name="Обычный 3 2 4 5 4 2" xfId="13617"/>
    <cellStyle name="Обычный 3 2 4 5 4 2 2" xfId="30514"/>
    <cellStyle name="Обычный 3 2 4 5 4 3" xfId="22066"/>
    <cellStyle name="Обычный 3 2 4 5 5" xfId="9393"/>
    <cellStyle name="Обычный 3 2 4 5 5 2" xfId="26290"/>
    <cellStyle name="Обычный 3 2 4 5 6" xfId="17842"/>
    <cellStyle name="Обычный 3 2 4 6" xfId="1649"/>
    <cellStyle name="Обычный 3 2 4 6 2" xfId="5873"/>
    <cellStyle name="Обычный 3 2 4 6 2 2" xfId="14321"/>
    <cellStyle name="Обычный 3 2 4 6 2 2 2" xfId="31218"/>
    <cellStyle name="Обычный 3 2 4 6 2 3" xfId="22770"/>
    <cellStyle name="Обычный 3 2 4 6 3" xfId="10097"/>
    <cellStyle name="Обычный 3 2 4 6 3 2" xfId="26994"/>
    <cellStyle name="Обычный 3 2 4 6 4" xfId="18546"/>
    <cellStyle name="Обычный 3 2 4 7" xfId="3057"/>
    <cellStyle name="Обычный 3 2 4 7 2" xfId="7281"/>
    <cellStyle name="Обычный 3 2 4 7 2 2" xfId="15729"/>
    <cellStyle name="Обычный 3 2 4 7 2 2 2" xfId="32626"/>
    <cellStyle name="Обычный 3 2 4 7 2 3" xfId="24178"/>
    <cellStyle name="Обычный 3 2 4 7 3" xfId="11505"/>
    <cellStyle name="Обычный 3 2 4 7 3 2" xfId="28402"/>
    <cellStyle name="Обычный 3 2 4 7 4" xfId="19954"/>
    <cellStyle name="Обычный 3 2 4 8" xfId="4465"/>
    <cellStyle name="Обычный 3 2 4 8 2" xfId="12913"/>
    <cellStyle name="Обычный 3 2 4 8 2 2" xfId="29810"/>
    <cellStyle name="Обычный 3 2 4 8 3" xfId="21362"/>
    <cellStyle name="Обычный 3 2 4 9" xfId="8689"/>
    <cellStyle name="Обычный 3 2 4 9 2" xfId="25586"/>
    <cellStyle name="Обычный 3 2 5" xfId="161"/>
    <cellStyle name="Обычный 3 2 5 10" xfId="34039"/>
    <cellStyle name="Обычный 3 2 5 2" xfId="162"/>
    <cellStyle name="Обычный 3 2 5 2 2" xfId="571"/>
    <cellStyle name="Обычный 3 2 5 2 2 2" xfId="1302"/>
    <cellStyle name="Обычный 3 2 5 2 2 2 2" xfId="2710"/>
    <cellStyle name="Обычный 3 2 5 2 2 2 2 2" xfId="6934"/>
    <cellStyle name="Обычный 3 2 5 2 2 2 2 2 2" xfId="15382"/>
    <cellStyle name="Обычный 3 2 5 2 2 2 2 2 2 2" xfId="32279"/>
    <cellStyle name="Обычный 3 2 5 2 2 2 2 2 3" xfId="23831"/>
    <cellStyle name="Обычный 3 2 5 2 2 2 2 3" xfId="11158"/>
    <cellStyle name="Обычный 3 2 5 2 2 2 2 3 2" xfId="28055"/>
    <cellStyle name="Обычный 3 2 5 2 2 2 2 4" xfId="19607"/>
    <cellStyle name="Обычный 3 2 5 2 2 2 3" xfId="4118"/>
    <cellStyle name="Обычный 3 2 5 2 2 2 3 2" xfId="8342"/>
    <cellStyle name="Обычный 3 2 5 2 2 2 3 2 2" xfId="16790"/>
    <cellStyle name="Обычный 3 2 5 2 2 2 3 2 2 2" xfId="33687"/>
    <cellStyle name="Обычный 3 2 5 2 2 2 3 2 3" xfId="25239"/>
    <cellStyle name="Обычный 3 2 5 2 2 2 3 3" xfId="12566"/>
    <cellStyle name="Обычный 3 2 5 2 2 2 3 3 2" xfId="29463"/>
    <cellStyle name="Обычный 3 2 5 2 2 2 3 4" xfId="21015"/>
    <cellStyle name="Обычный 3 2 5 2 2 2 4" xfId="5526"/>
    <cellStyle name="Обычный 3 2 5 2 2 2 4 2" xfId="13974"/>
    <cellStyle name="Обычный 3 2 5 2 2 2 4 2 2" xfId="30871"/>
    <cellStyle name="Обычный 3 2 5 2 2 2 4 3" xfId="22423"/>
    <cellStyle name="Обычный 3 2 5 2 2 2 5" xfId="9750"/>
    <cellStyle name="Обычный 3 2 5 2 2 2 5 2" xfId="26647"/>
    <cellStyle name="Обычный 3 2 5 2 2 2 6" xfId="18199"/>
    <cellStyle name="Обычный 3 2 5 2 2 3" xfId="2006"/>
    <cellStyle name="Обычный 3 2 5 2 2 3 2" xfId="6230"/>
    <cellStyle name="Обычный 3 2 5 2 2 3 2 2" xfId="14678"/>
    <cellStyle name="Обычный 3 2 5 2 2 3 2 2 2" xfId="31575"/>
    <cellStyle name="Обычный 3 2 5 2 2 3 2 3" xfId="23127"/>
    <cellStyle name="Обычный 3 2 5 2 2 3 3" xfId="10454"/>
    <cellStyle name="Обычный 3 2 5 2 2 3 3 2" xfId="27351"/>
    <cellStyle name="Обычный 3 2 5 2 2 3 4" xfId="18903"/>
    <cellStyle name="Обычный 3 2 5 2 2 4" xfId="3414"/>
    <cellStyle name="Обычный 3 2 5 2 2 4 2" xfId="7638"/>
    <cellStyle name="Обычный 3 2 5 2 2 4 2 2" xfId="16086"/>
    <cellStyle name="Обычный 3 2 5 2 2 4 2 2 2" xfId="32983"/>
    <cellStyle name="Обычный 3 2 5 2 2 4 2 3" xfId="24535"/>
    <cellStyle name="Обычный 3 2 5 2 2 4 3" xfId="11862"/>
    <cellStyle name="Обычный 3 2 5 2 2 4 3 2" xfId="28759"/>
    <cellStyle name="Обычный 3 2 5 2 2 4 4" xfId="20311"/>
    <cellStyle name="Обычный 3 2 5 2 2 5" xfId="4822"/>
    <cellStyle name="Обычный 3 2 5 2 2 5 2" xfId="13270"/>
    <cellStyle name="Обычный 3 2 5 2 2 5 2 2" xfId="30167"/>
    <cellStyle name="Обычный 3 2 5 2 2 5 3" xfId="21719"/>
    <cellStyle name="Обычный 3 2 5 2 2 6" xfId="9046"/>
    <cellStyle name="Обычный 3 2 5 2 2 6 2" xfId="25943"/>
    <cellStyle name="Обычный 3 2 5 2 2 7" xfId="17495"/>
    <cellStyle name="Обычный 3 2 5 2 2 8" xfId="34392"/>
    <cellStyle name="Обычный 3 2 5 2 3" xfId="950"/>
    <cellStyle name="Обычный 3 2 5 2 3 2" xfId="2358"/>
    <cellStyle name="Обычный 3 2 5 2 3 2 2" xfId="6582"/>
    <cellStyle name="Обычный 3 2 5 2 3 2 2 2" xfId="15030"/>
    <cellStyle name="Обычный 3 2 5 2 3 2 2 2 2" xfId="31927"/>
    <cellStyle name="Обычный 3 2 5 2 3 2 2 3" xfId="23479"/>
    <cellStyle name="Обычный 3 2 5 2 3 2 3" xfId="10806"/>
    <cellStyle name="Обычный 3 2 5 2 3 2 3 2" xfId="27703"/>
    <cellStyle name="Обычный 3 2 5 2 3 2 4" xfId="19255"/>
    <cellStyle name="Обычный 3 2 5 2 3 3" xfId="3766"/>
    <cellStyle name="Обычный 3 2 5 2 3 3 2" xfId="7990"/>
    <cellStyle name="Обычный 3 2 5 2 3 3 2 2" xfId="16438"/>
    <cellStyle name="Обычный 3 2 5 2 3 3 2 2 2" xfId="33335"/>
    <cellStyle name="Обычный 3 2 5 2 3 3 2 3" xfId="24887"/>
    <cellStyle name="Обычный 3 2 5 2 3 3 3" xfId="12214"/>
    <cellStyle name="Обычный 3 2 5 2 3 3 3 2" xfId="29111"/>
    <cellStyle name="Обычный 3 2 5 2 3 3 4" xfId="20663"/>
    <cellStyle name="Обычный 3 2 5 2 3 4" xfId="5174"/>
    <cellStyle name="Обычный 3 2 5 2 3 4 2" xfId="13622"/>
    <cellStyle name="Обычный 3 2 5 2 3 4 2 2" xfId="30519"/>
    <cellStyle name="Обычный 3 2 5 2 3 4 3" xfId="22071"/>
    <cellStyle name="Обычный 3 2 5 2 3 5" xfId="9398"/>
    <cellStyle name="Обычный 3 2 5 2 3 5 2" xfId="26295"/>
    <cellStyle name="Обычный 3 2 5 2 3 6" xfId="17847"/>
    <cellStyle name="Обычный 3 2 5 2 4" xfId="1654"/>
    <cellStyle name="Обычный 3 2 5 2 4 2" xfId="5878"/>
    <cellStyle name="Обычный 3 2 5 2 4 2 2" xfId="14326"/>
    <cellStyle name="Обычный 3 2 5 2 4 2 2 2" xfId="31223"/>
    <cellStyle name="Обычный 3 2 5 2 4 2 3" xfId="22775"/>
    <cellStyle name="Обычный 3 2 5 2 4 3" xfId="10102"/>
    <cellStyle name="Обычный 3 2 5 2 4 3 2" xfId="26999"/>
    <cellStyle name="Обычный 3 2 5 2 4 4" xfId="18551"/>
    <cellStyle name="Обычный 3 2 5 2 5" xfId="3062"/>
    <cellStyle name="Обычный 3 2 5 2 5 2" xfId="7286"/>
    <cellStyle name="Обычный 3 2 5 2 5 2 2" xfId="15734"/>
    <cellStyle name="Обычный 3 2 5 2 5 2 2 2" xfId="32631"/>
    <cellStyle name="Обычный 3 2 5 2 5 2 3" xfId="24183"/>
    <cellStyle name="Обычный 3 2 5 2 5 3" xfId="11510"/>
    <cellStyle name="Обычный 3 2 5 2 5 3 2" xfId="28407"/>
    <cellStyle name="Обычный 3 2 5 2 5 4" xfId="19959"/>
    <cellStyle name="Обычный 3 2 5 2 6" xfId="4470"/>
    <cellStyle name="Обычный 3 2 5 2 6 2" xfId="12918"/>
    <cellStyle name="Обычный 3 2 5 2 6 2 2" xfId="29815"/>
    <cellStyle name="Обычный 3 2 5 2 6 3" xfId="21367"/>
    <cellStyle name="Обычный 3 2 5 2 7" xfId="8694"/>
    <cellStyle name="Обычный 3 2 5 2 7 2" xfId="25591"/>
    <cellStyle name="Обычный 3 2 5 2 8" xfId="17143"/>
    <cellStyle name="Обычный 3 2 5 2 9" xfId="34040"/>
    <cellStyle name="Обычный 3 2 5 3" xfId="570"/>
    <cellStyle name="Обычный 3 2 5 3 2" xfId="1301"/>
    <cellStyle name="Обычный 3 2 5 3 2 2" xfId="2709"/>
    <cellStyle name="Обычный 3 2 5 3 2 2 2" xfId="6933"/>
    <cellStyle name="Обычный 3 2 5 3 2 2 2 2" xfId="15381"/>
    <cellStyle name="Обычный 3 2 5 3 2 2 2 2 2" xfId="32278"/>
    <cellStyle name="Обычный 3 2 5 3 2 2 2 3" xfId="23830"/>
    <cellStyle name="Обычный 3 2 5 3 2 2 3" xfId="11157"/>
    <cellStyle name="Обычный 3 2 5 3 2 2 3 2" xfId="28054"/>
    <cellStyle name="Обычный 3 2 5 3 2 2 4" xfId="19606"/>
    <cellStyle name="Обычный 3 2 5 3 2 3" xfId="4117"/>
    <cellStyle name="Обычный 3 2 5 3 2 3 2" xfId="8341"/>
    <cellStyle name="Обычный 3 2 5 3 2 3 2 2" xfId="16789"/>
    <cellStyle name="Обычный 3 2 5 3 2 3 2 2 2" xfId="33686"/>
    <cellStyle name="Обычный 3 2 5 3 2 3 2 3" xfId="25238"/>
    <cellStyle name="Обычный 3 2 5 3 2 3 3" xfId="12565"/>
    <cellStyle name="Обычный 3 2 5 3 2 3 3 2" xfId="29462"/>
    <cellStyle name="Обычный 3 2 5 3 2 3 4" xfId="21014"/>
    <cellStyle name="Обычный 3 2 5 3 2 4" xfId="5525"/>
    <cellStyle name="Обычный 3 2 5 3 2 4 2" xfId="13973"/>
    <cellStyle name="Обычный 3 2 5 3 2 4 2 2" xfId="30870"/>
    <cellStyle name="Обычный 3 2 5 3 2 4 3" xfId="22422"/>
    <cellStyle name="Обычный 3 2 5 3 2 5" xfId="9749"/>
    <cellStyle name="Обычный 3 2 5 3 2 5 2" xfId="26646"/>
    <cellStyle name="Обычный 3 2 5 3 2 6" xfId="18198"/>
    <cellStyle name="Обычный 3 2 5 3 3" xfId="2005"/>
    <cellStyle name="Обычный 3 2 5 3 3 2" xfId="6229"/>
    <cellStyle name="Обычный 3 2 5 3 3 2 2" xfId="14677"/>
    <cellStyle name="Обычный 3 2 5 3 3 2 2 2" xfId="31574"/>
    <cellStyle name="Обычный 3 2 5 3 3 2 3" xfId="23126"/>
    <cellStyle name="Обычный 3 2 5 3 3 3" xfId="10453"/>
    <cellStyle name="Обычный 3 2 5 3 3 3 2" xfId="27350"/>
    <cellStyle name="Обычный 3 2 5 3 3 4" xfId="18902"/>
    <cellStyle name="Обычный 3 2 5 3 4" xfId="3413"/>
    <cellStyle name="Обычный 3 2 5 3 4 2" xfId="7637"/>
    <cellStyle name="Обычный 3 2 5 3 4 2 2" xfId="16085"/>
    <cellStyle name="Обычный 3 2 5 3 4 2 2 2" xfId="32982"/>
    <cellStyle name="Обычный 3 2 5 3 4 2 3" xfId="24534"/>
    <cellStyle name="Обычный 3 2 5 3 4 3" xfId="11861"/>
    <cellStyle name="Обычный 3 2 5 3 4 3 2" xfId="28758"/>
    <cellStyle name="Обычный 3 2 5 3 4 4" xfId="20310"/>
    <cellStyle name="Обычный 3 2 5 3 5" xfId="4821"/>
    <cellStyle name="Обычный 3 2 5 3 5 2" xfId="13269"/>
    <cellStyle name="Обычный 3 2 5 3 5 2 2" xfId="30166"/>
    <cellStyle name="Обычный 3 2 5 3 5 3" xfId="21718"/>
    <cellStyle name="Обычный 3 2 5 3 6" xfId="9045"/>
    <cellStyle name="Обычный 3 2 5 3 6 2" xfId="25942"/>
    <cellStyle name="Обычный 3 2 5 3 7" xfId="17494"/>
    <cellStyle name="Обычный 3 2 5 3 8" xfId="34391"/>
    <cellStyle name="Обычный 3 2 5 4" xfId="949"/>
    <cellStyle name="Обычный 3 2 5 4 2" xfId="2357"/>
    <cellStyle name="Обычный 3 2 5 4 2 2" xfId="6581"/>
    <cellStyle name="Обычный 3 2 5 4 2 2 2" xfId="15029"/>
    <cellStyle name="Обычный 3 2 5 4 2 2 2 2" xfId="31926"/>
    <cellStyle name="Обычный 3 2 5 4 2 2 3" xfId="23478"/>
    <cellStyle name="Обычный 3 2 5 4 2 3" xfId="10805"/>
    <cellStyle name="Обычный 3 2 5 4 2 3 2" xfId="27702"/>
    <cellStyle name="Обычный 3 2 5 4 2 4" xfId="19254"/>
    <cellStyle name="Обычный 3 2 5 4 3" xfId="3765"/>
    <cellStyle name="Обычный 3 2 5 4 3 2" xfId="7989"/>
    <cellStyle name="Обычный 3 2 5 4 3 2 2" xfId="16437"/>
    <cellStyle name="Обычный 3 2 5 4 3 2 2 2" xfId="33334"/>
    <cellStyle name="Обычный 3 2 5 4 3 2 3" xfId="24886"/>
    <cellStyle name="Обычный 3 2 5 4 3 3" xfId="12213"/>
    <cellStyle name="Обычный 3 2 5 4 3 3 2" xfId="29110"/>
    <cellStyle name="Обычный 3 2 5 4 3 4" xfId="20662"/>
    <cellStyle name="Обычный 3 2 5 4 4" xfId="5173"/>
    <cellStyle name="Обычный 3 2 5 4 4 2" xfId="13621"/>
    <cellStyle name="Обычный 3 2 5 4 4 2 2" xfId="30518"/>
    <cellStyle name="Обычный 3 2 5 4 4 3" xfId="22070"/>
    <cellStyle name="Обычный 3 2 5 4 5" xfId="9397"/>
    <cellStyle name="Обычный 3 2 5 4 5 2" xfId="26294"/>
    <cellStyle name="Обычный 3 2 5 4 6" xfId="17846"/>
    <cellStyle name="Обычный 3 2 5 5" xfId="1653"/>
    <cellStyle name="Обычный 3 2 5 5 2" xfId="5877"/>
    <cellStyle name="Обычный 3 2 5 5 2 2" xfId="14325"/>
    <cellStyle name="Обычный 3 2 5 5 2 2 2" xfId="31222"/>
    <cellStyle name="Обычный 3 2 5 5 2 3" xfId="22774"/>
    <cellStyle name="Обычный 3 2 5 5 3" xfId="10101"/>
    <cellStyle name="Обычный 3 2 5 5 3 2" xfId="26998"/>
    <cellStyle name="Обычный 3 2 5 5 4" xfId="18550"/>
    <cellStyle name="Обычный 3 2 5 6" xfId="3061"/>
    <cellStyle name="Обычный 3 2 5 6 2" xfId="7285"/>
    <cellStyle name="Обычный 3 2 5 6 2 2" xfId="15733"/>
    <cellStyle name="Обычный 3 2 5 6 2 2 2" xfId="32630"/>
    <cellStyle name="Обычный 3 2 5 6 2 3" xfId="24182"/>
    <cellStyle name="Обычный 3 2 5 6 3" xfId="11509"/>
    <cellStyle name="Обычный 3 2 5 6 3 2" xfId="28406"/>
    <cellStyle name="Обычный 3 2 5 6 4" xfId="19958"/>
    <cellStyle name="Обычный 3 2 5 7" xfId="4469"/>
    <cellStyle name="Обычный 3 2 5 7 2" xfId="12917"/>
    <cellStyle name="Обычный 3 2 5 7 2 2" xfId="29814"/>
    <cellStyle name="Обычный 3 2 5 7 3" xfId="21366"/>
    <cellStyle name="Обычный 3 2 5 8" xfId="8693"/>
    <cellStyle name="Обычный 3 2 5 8 2" xfId="25590"/>
    <cellStyle name="Обычный 3 2 5 9" xfId="17142"/>
    <cellStyle name="Обычный 3 2 6" xfId="163"/>
    <cellStyle name="Обычный 3 2 6 2" xfId="572"/>
    <cellStyle name="Обычный 3 2 6 2 2" xfId="1303"/>
    <cellStyle name="Обычный 3 2 6 2 2 2" xfId="2711"/>
    <cellStyle name="Обычный 3 2 6 2 2 2 2" xfId="6935"/>
    <cellStyle name="Обычный 3 2 6 2 2 2 2 2" xfId="15383"/>
    <cellStyle name="Обычный 3 2 6 2 2 2 2 2 2" xfId="32280"/>
    <cellStyle name="Обычный 3 2 6 2 2 2 2 3" xfId="23832"/>
    <cellStyle name="Обычный 3 2 6 2 2 2 3" xfId="11159"/>
    <cellStyle name="Обычный 3 2 6 2 2 2 3 2" xfId="28056"/>
    <cellStyle name="Обычный 3 2 6 2 2 2 4" xfId="19608"/>
    <cellStyle name="Обычный 3 2 6 2 2 3" xfId="4119"/>
    <cellStyle name="Обычный 3 2 6 2 2 3 2" xfId="8343"/>
    <cellStyle name="Обычный 3 2 6 2 2 3 2 2" xfId="16791"/>
    <cellStyle name="Обычный 3 2 6 2 2 3 2 2 2" xfId="33688"/>
    <cellStyle name="Обычный 3 2 6 2 2 3 2 3" xfId="25240"/>
    <cellStyle name="Обычный 3 2 6 2 2 3 3" xfId="12567"/>
    <cellStyle name="Обычный 3 2 6 2 2 3 3 2" xfId="29464"/>
    <cellStyle name="Обычный 3 2 6 2 2 3 4" xfId="21016"/>
    <cellStyle name="Обычный 3 2 6 2 2 4" xfId="5527"/>
    <cellStyle name="Обычный 3 2 6 2 2 4 2" xfId="13975"/>
    <cellStyle name="Обычный 3 2 6 2 2 4 2 2" xfId="30872"/>
    <cellStyle name="Обычный 3 2 6 2 2 4 3" xfId="22424"/>
    <cellStyle name="Обычный 3 2 6 2 2 5" xfId="9751"/>
    <cellStyle name="Обычный 3 2 6 2 2 5 2" xfId="26648"/>
    <cellStyle name="Обычный 3 2 6 2 2 6" xfId="18200"/>
    <cellStyle name="Обычный 3 2 6 2 3" xfId="2007"/>
    <cellStyle name="Обычный 3 2 6 2 3 2" xfId="6231"/>
    <cellStyle name="Обычный 3 2 6 2 3 2 2" xfId="14679"/>
    <cellStyle name="Обычный 3 2 6 2 3 2 2 2" xfId="31576"/>
    <cellStyle name="Обычный 3 2 6 2 3 2 3" xfId="23128"/>
    <cellStyle name="Обычный 3 2 6 2 3 3" xfId="10455"/>
    <cellStyle name="Обычный 3 2 6 2 3 3 2" xfId="27352"/>
    <cellStyle name="Обычный 3 2 6 2 3 4" xfId="18904"/>
    <cellStyle name="Обычный 3 2 6 2 4" xfId="3415"/>
    <cellStyle name="Обычный 3 2 6 2 4 2" xfId="7639"/>
    <cellStyle name="Обычный 3 2 6 2 4 2 2" xfId="16087"/>
    <cellStyle name="Обычный 3 2 6 2 4 2 2 2" xfId="32984"/>
    <cellStyle name="Обычный 3 2 6 2 4 2 3" xfId="24536"/>
    <cellStyle name="Обычный 3 2 6 2 4 3" xfId="11863"/>
    <cellStyle name="Обычный 3 2 6 2 4 3 2" xfId="28760"/>
    <cellStyle name="Обычный 3 2 6 2 4 4" xfId="20312"/>
    <cellStyle name="Обычный 3 2 6 2 5" xfId="4823"/>
    <cellStyle name="Обычный 3 2 6 2 5 2" xfId="13271"/>
    <cellStyle name="Обычный 3 2 6 2 5 2 2" xfId="30168"/>
    <cellStyle name="Обычный 3 2 6 2 5 3" xfId="21720"/>
    <cellStyle name="Обычный 3 2 6 2 6" xfId="9047"/>
    <cellStyle name="Обычный 3 2 6 2 6 2" xfId="25944"/>
    <cellStyle name="Обычный 3 2 6 2 7" xfId="17496"/>
    <cellStyle name="Обычный 3 2 6 2 8" xfId="34393"/>
    <cellStyle name="Обычный 3 2 6 3" xfId="951"/>
    <cellStyle name="Обычный 3 2 6 3 2" xfId="2359"/>
    <cellStyle name="Обычный 3 2 6 3 2 2" xfId="6583"/>
    <cellStyle name="Обычный 3 2 6 3 2 2 2" xfId="15031"/>
    <cellStyle name="Обычный 3 2 6 3 2 2 2 2" xfId="31928"/>
    <cellStyle name="Обычный 3 2 6 3 2 2 3" xfId="23480"/>
    <cellStyle name="Обычный 3 2 6 3 2 3" xfId="10807"/>
    <cellStyle name="Обычный 3 2 6 3 2 3 2" xfId="27704"/>
    <cellStyle name="Обычный 3 2 6 3 2 4" xfId="19256"/>
    <cellStyle name="Обычный 3 2 6 3 3" xfId="3767"/>
    <cellStyle name="Обычный 3 2 6 3 3 2" xfId="7991"/>
    <cellStyle name="Обычный 3 2 6 3 3 2 2" xfId="16439"/>
    <cellStyle name="Обычный 3 2 6 3 3 2 2 2" xfId="33336"/>
    <cellStyle name="Обычный 3 2 6 3 3 2 3" xfId="24888"/>
    <cellStyle name="Обычный 3 2 6 3 3 3" xfId="12215"/>
    <cellStyle name="Обычный 3 2 6 3 3 3 2" xfId="29112"/>
    <cellStyle name="Обычный 3 2 6 3 3 4" xfId="20664"/>
    <cellStyle name="Обычный 3 2 6 3 4" xfId="5175"/>
    <cellStyle name="Обычный 3 2 6 3 4 2" xfId="13623"/>
    <cellStyle name="Обычный 3 2 6 3 4 2 2" xfId="30520"/>
    <cellStyle name="Обычный 3 2 6 3 4 3" xfId="22072"/>
    <cellStyle name="Обычный 3 2 6 3 5" xfId="9399"/>
    <cellStyle name="Обычный 3 2 6 3 5 2" xfId="26296"/>
    <cellStyle name="Обычный 3 2 6 3 6" xfId="17848"/>
    <cellStyle name="Обычный 3 2 6 4" xfId="1655"/>
    <cellStyle name="Обычный 3 2 6 4 2" xfId="5879"/>
    <cellStyle name="Обычный 3 2 6 4 2 2" xfId="14327"/>
    <cellStyle name="Обычный 3 2 6 4 2 2 2" xfId="31224"/>
    <cellStyle name="Обычный 3 2 6 4 2 3" xfId="22776"/>
    <cellStyle name="Обычный 3 2 6 4 3" xfId="10103"/>
    <cellStyle name="Обычный 3 2 6 4 3 2" xfId="27000"/>
    <cellStyle name="Обычный 3 2 6 4 4" xfId="18552"/>
    <cellStyle name="Обычный 3 2 6 5" xfId="3063"/>
    <cellStyle name="Обычный 3 2 6 5 2" xfId="7287"/>
    <cellStyle name="Обычный 3 2 6 5 2 2" xfId="15735"/>
    <cellStyle name="Обычный 3 2 6 5 2 2 2" xfId="32632"/>
    <cellStyle name="Обычный 3 2 6 5 2 3" xfId="24184"/>
    <cellStyle name="Обычный 3 2 6 5 3" xfId="11511"/>
    <cellStyle name="Обычный 3 2 6 5 3 2" xfId="28408"/>
    <cellStyle name="Обычный 3 2 6 5 4" xfId="19960"/>
    <cellStyle name="Обычный 3 2 6 6" xfId="4471"/>
    <cellStyle name="Обычный 3 2 6 6 2" xfId="12919"/>
    <cellStyle name="Обычный 3 2 6 6 2 2" xfId="29816"/>
    <cellStyle name="Обычный 3 2 6 6 3" xfId="21368"/>
    <cellStyle name="Обычный 3 2 6 7" xfId="8695"/>
    <cellStyle name="Обычный 3 2 6 7 2" xfId="25592"/>
    <cellStyle name="Обычный 3 2 6 8" xfId="17144"/>
    <cellStyle name="Обычный 3 2 6 9" xfId="34041"/>
    <cellStyle name="Обычный 3 2 7" xfId="541"/>
    <cellStyle name="Обычный 3 2 7 2" xfId="1272"/>
    <cellStyle name="Обычный 3 2 7 2 2" xfId="2680"/>
    <cellStyle name="Обычный 3 2 7 2 2 2" xfId="6904"/>
    <cellStyle name="Обычный 3 2 7 2 2 2 2" xfId="15352"/>
    <cellStyle name="Обычный 3 2 7 2 2 2 2 2" xfId="32249"/>
    <cellStyle name="Обычный 3 2 7 2 2 2 3" xfId="23801"/>
    <cellStyle name="Обычный 3 2 7 2 2 3" xfId="11128"/>
    <cellStyle name="Обычный 3 2 7 2 2 3 2" xfId="28025"/>
    <cellStyle name="Обычный 3 2 7 2 2 4" xfId="19577"/>
    <cellStyle name="Обычный 3 2 7 2 3" xfId="4088"/>
    <cellStyle name="Обычный 3 2 7 2 3 2" xfId="8312"/>
    <cellStyle name="Обычный 3 2 7 2 3 2 2" xfId="16760"/>
    <cellStyle name="Обычный 3 2 7 2 3 2 2 2" xfId="33657"/>
    <cellStyle name="Обычный 3 2 7 2 3 2 3" xfId="25209"/>
    <cellStyle name="Обычный 3 2 7 2 3 3" xfId="12536"/>
    <cellStyle name="Обычный 3 2 7 2 3 3 2" xfId="29433"/>
    <cellStyle name="Обычный 3 2 7 2 3 4" xfId="20985"/>
    <cellStyle name="Обычный 3 2 7 2 4" xfId="5496"/>
    <cellStyle name="Обычный 3 2 7 2 4 2" xfId="13944"/>
    <cellStyle name="Обычный 3 2 7 2 4 2 2" xfId="30841"/>
    <cellStyle name="Обычный 3 2 7 2 4 3" xfId="22393"/>
    <cellStyle name="Обычный 3 2 7 2 5" xfId="9720"/>
    <cellStyle name="Обычный 3 2 7 2 5 2" xfId="26617"/>
    <cellStyle name="Обычный 3 2 7 2 6" xfId="18169"/>
    <cellStyle name="Обычный 3 2 7 3" xfId="1976"/>
    <cellStyle name="Обычный 3 2 7 3 2" xfId="6200"/>
    <cellStyle name="Обычный 3 2 7 3 2 2" xfId="14648"/>
    <cellStyle name="Обычный 3 2 7 3 2 2 2" xfId="31545"/>
    <cellStyle name="Обычный 3 2 7 3 2 3" xfId="23097"/>
    <cellStyle name="Обычный 3 2 7 3 3" xfId="10424"/>
    <cellStyle name="Обычный 3 2 7 3 3 2" xfId="27321"/>
    <cellStyle name="Обычный 3 2 7 3 4" xfId="18873"/>
    <cellStyle name="Обычный 3 2 7 4" xfId="3384"/>
    <cellStyle name="Обычный 3 2 7 4 2" xfId="7608"/>
    <cellStyle name="Обычный 3 2 7 4 2 2" xfId="16056"/>
    <cellStyle name="Обычный 3 2 7 4 2 2 2" xfId="32953"/>
    <cellStyle name="Обычный 3 2 7 4 2 3" xfId="24505"/>
    <cellStyle name="Обычный 3 2 7 4 3" xfId="11832"/>
    <cellStyle name="Обычный 3 2 7 4 3 2" xfId="28729"/>
    <cellStyle name="Обычный 3 2 7 4 4" xfId="20281"/>
    <cellStyle name="Обычный 3 2 7 5" xfId="4792"/>
    <cellStyle name="Обычный 3 2 7 5 2" xfId="13240"/>
    <cellStyle name="Обычный 3 2 7 5 2 2" xfId="30137"/>
    <cellStyle name="Обычный 3 2 7 5 3" xfId="21689"/>
    <cellStyle name="Обычный 3 2 7 6" xfId="9016"/>
    <cellStyle name="Обычный 3 2 7 6 2" xfId="25913"/>
    <cellStyle name="Обычный 3 2 7 7" xfId="17465"/>
    <cellStyle name="Обычный 3 2 7 8" xfId="34362"/>
    <cellStyle name="Обычный 3 2 8" xfId="920"/>
    <cellStyle name="Обычный 3 2 8 2" xfId="2328"/>
    <cellStyle name="Обычный 3 2 8 2 2" xfId="6552"/>
    <cellStyle name="Обычный 3 2 8 2 2 2" xfId="15000"/>
    <cellStyle name="Обычный 3 2 8 2 2 2 2" xfId="31897"/>
    <cellStyle name="Обычный 3 2 8 2 2 3" xfId="23449"/>
    <cellStyle name="Обычный 3 2 8 2 3" xfId="10776"/>
    <cellStyle name="Обычный 3 2 8 2 3 2" xfId="27673"/>
    <cellStyle name="Обычный 3 2 8 2 4" xfId="19225"/>
    <cellStyle name="Обычный 3 2 8 3" xfId="3736"/>
    <cellStyle name="Обычный 3 2 8 3 2" xfId="7960"/>
    <cellStyle name="Обычный 3 2 8 3 2 2" xfId="16408"/>
    <cellStyle name="Обычный 3 2 8 3 2 2 2" xfId="33305"/>
    <cellStyle name="Обычный 3 2 8 3 2 3" xfId="24857"/>
    <cellStyle name="Обычный 3 2 8 3 3" xfId="12184"/>
    <cellStyle name="Обычный 3 2 8 3 3 2" xfId="29081"/>
    <cellStyle name="Обычный 3 2 8 3 4" xfId="20633"/>
    <cellStyle name="Обычный 3 2 8 4" xfId="5144"/>
    <cellStyle name="Обычный 3 2 8 4 2" xfId="13592"/>
    <cellStyle name="Обычный 3 2 8 4 2 2" xfId="30489"/>
    <cellStyle name="Обычный 3 2 8 4 3" xfId="22041"/>
    <cellStyle name="Обычный 3 2 8 5" xfId="9368"/>
    <cellStyle name="Обычный 3 2 8 5 2" xfId="26265"/>
    <cellStyle name="Обычный 3 2 8 6" xfId="17817"/>
    <cellStyle name="Обычный 3 2 9" xfId="1624"/>
    <cellStyle name="Обычный 3 2 9 2" xfId="5848"/>
    <cellStyle name="Обычный 3 2 9 2 2" xfId="14296"/>
    <cellStyle name="Обычный 3 2 9 2 2 2" xfId="31193"/>
    <cellStyle name="Обычный 3 2 9 2 3" xfId="22745"/>
    <cellStyle name="Обычный 3 2 9 3" xfId="10072"/>
    <cellStyle name="Обычный 3 2 9 3 2" xfId="26969"/>
    <cellStyle name="Обычный 3 2 9 4" xfId="18521"/>
    <cellStyle name="Обычный 3 2_Отчет за 2015 год" xfId="164"/>
    <cellStyle name="Обычный 3 3" xfId="165"/>
    <cellStyle name="Обычный 3 3 10" xfId="3064"/>
    <cellStyle name="Обычный 3 3 10 2" xfId="7288"/>
    <cellStyle name="Обычный 3 3 10 2 2" xfId="15736"/>
    <cellStyle name="Обычный 3 3 10 2 2 2" xfId="32633"/>
    <cellStyle name="Обычный 3 3 10 2 3" xfId="24185"/>
    <cellStyle name="Обычный 3 3 10 3" xfId="11512"/>
    <cellStyle name="Обычный 3 3 10 3 2" xfId="28409"/>
    <cellStyle name="Обычный 3 3 10 4" xfId="19961"/>
    <cellStyle name="Обычный 3 3 11" xfId="4472"/>
    <cellStyle name="Обычный 3 3 11 2" xfId="12920"/>
    <cellStyle name="Обычный 3 3 11 2 2" xfId="29817"/>
    <cellStyle name="Обычный 3 3 11 3" xfId="21369"/>
    <cellStyle name="Обычный 3 3 12" xfId="8696"/>
    <cellStyle name="Обычный 3 3 12 2" xfId="25593"/>
    <cellStyle name="Обычный 3 3 13" xfId="17145"/>
    <cellStyle name="Обычный 3 3 14" xfId="34042"/>
    <cellStyle name="Обычный 3 3 2" xfId="166"/>
    <cellStyle name="Обычный 3 3 2 10" xfId="4473"/>
    <cellStyle name="Обычный 3 3 2 10 2" xfId="12921"/>
    <cellStyle name="Обычный 3 3 2 10 2 2" xfId="29818"/>
    <cellStyle name="Обычный 3 3 2 10 3" xfId="21370"/>
    <cellStyle name="Обычный 3 3 2 11" xfId="8697"/>
    <cellStyle name="Обычный 3 3 2 11 2" xfId="25594"/>
    <cellStyle name="Обычный 3 3 2 12" xfId="17146"/>
    <cellStyle name="Обычный 3 3 2 13" xfId="34043"/>
    <cellStyle name="Обычный 3 3 2 2" xfId="167"/>
    <cellStyle name="Обычный 3 3 2 2 10" xfId="8698"/>
    <cellStyle name="Обычный 3 3 2 2 10 2" xfId="25595"/>
    <cellStyle name="Обычный 3 3 2 2 11" xfId="17147"/>
    <cellStyle name="Обычный 3 3 2 2 12" xfId="34044"/>
    <cellStyle name="Обычный 3 3 2 2 2" xfId="168"/>
    <cellStyle name="Обычный 3 3 2 2 2 10" xfId="17148"/>
    <cellStyle name="Обычный 3 3 2 2 2 11" xfId="34045"/>
    <cellStyle name="Обычный 3 3 2 2 2 2" xfId="169"/>
    <cellStyle name="Обычный 3 3 2 2 2 2 10" xfId="34046"/>
    <cellStyle name="Обычный 3 3 2 2 2 2 2" xfId="170"/>
    <cellStyle name="Обычный 3 3 2 2 2 2 2 2" xfId="578"/>
    <cellStyle name="Обычный 3 3 2 2 2 2 2 2 2" xfId="1309"/>
    <cellStyle name="Обычный 3 3 2 2 2 2 2 2 2 2" xfId="2717"/>
    <cellStyle name="Обычный 3 3 2 2 2 2 2 2 2 2 2" xfId="6941"/>
    <cellStyle name="Обычный 3 3 2 2 2 2 2 2 2 2 2 2" xfId="15389"/>
    <cellStyle name="Обычный 3 3 2 2 2 2 2 2 2 2 2 2 2" xfId="32286"/>
    <cellStyle name="Обычный 3 3 2 2 2 2 2 2 2 2 2 3" xfId="23838"/>
    <cellStyle name="Обычный 3 3 2 2 2 2 2 2 2 2 3" xfId="11165"/>
    <cellStyle name="Обычный 3 3 2 2 2 2 2 2 2 2 3 2" xfId="28062"/>
    <cellStyle name="Обычный 3 3 2 2 2 2 2 2 2 2 4" xfId="19614"/>
    <cellStyle name="Обычный 3 3 2 2 2 2 2 2 2 3" xfId="4125"/>
    <cellStyle name="Обычный 3 3 2 2 2 2 2 2 2 3 2" xfId="8349"/>
    <cellStyle name="Обычный 3 3 2 2 2 2 2 2 2 3 2 2" xfId="16797"/>
    <cellStyle name="Обычный 3 3 2 2 2 2 2 2 2 3 2 2 2" xfId="33694"/>
    <cellStyle name="Обычный 3 3 2 2 2 2 2 2 2 3 2 3" xfId="25246"/>
    <cellStyle name="Обычный 3 3 2 2 2 2 2 2 2 3 3" xfId="12573"/>
    <cellStyle name="Обычный 3 3 2 2 2 2 2 2 2 3 3 2" xfId="29470"/>
    <cellStyle name="Обычный 3 3 2 2 2 2 2 2 2 3 4" xfId="21022"/>
    <cellStyle name="Обычный 3 3 2 2 2 2 2 2 2 4" xfId="5533"/>
    <cellStyle name="Обычный 3 3 2 2 2 2 2 2 2 4 2" xfId="13981"/>
    <cellStyle name="Обычный 3 3 2 2 2 2 2 2 2 4 2 2" xfId="30878"/>
    <cellStyle name="Обычный 3 3 2 2 2 2 2 2 2 4 3" xfId="22430"/>
    <cellStyle name="Обычный 3 3 2 2 2 2 2 2 2 5" xfId="9757"/>
    <cellStyle name="Обычный 3 3 2 2 2 2 2 2 2 5 2" xfId="26654"/>
    <cellStyle name="Обычный 3 3 2 2 2 2 2 2 2 6" xfId="18206"/>
    <cellStyle name="Обычный 3 3 2 2 2 2 2 2 3" xfId="2013"/>
    <cellStyle name="Обычный 3 3 2 2 2 2 2 2 3 2" xfId="6237"/>
    <cellStyle name="Обычный 3 3 2 2 2 2 2 2 3 2 2" xfId="14685"/>
    <cellStyle name="Обычный 3 3 2 2 2 2 2 2 3 2 2 2" xfId="31582"/>
    <cellStyle name="Обычный 3 3 2 2 2 2 2 2 3 2 3" xfId="23134"/>
    <cellStyle name="Обычный 3 3 2 2 2 2 2 2 3 3" xfId="10461"/>
    <cellStyle name="Обычный 3 3 2 2 2 2 2 2 3 3 2" xfId="27358"/>
    <cellStyle name="Обычный 3 3 2 2 2 2 2 2 3 4" xfId="18910"/>
    <cellStyle name="Обычный 3 3 2 2 2 2 2 2 4" xfId="3421"/>
    <cellStyle name="Обычный 3 3 2 2 2 2 2 2 4 2" xfId="7645"/>
    <cellStyle name="Обычный 3 3 2 2 2 2 2 2 4 2 2" xfId="16093"/>
    <cellStyle name="Обычный 3 3 2 2 2 2 2 2 4 2 2 2" xfId="32990"/>
    <cellStyle name="Обычный 3 3 2 2 2 2 2 2 4 2 3" xfId="24542"/>
    <cellStyle name="Обычный 3 3 2 2 2 2 2 2 4 3" xfId="11869"/>
    <cellStyle name="Обычный 3 3 2 2 2 2 2 2 4 3 2" xfId="28766"/>
    <cellStyle name="Обычный 3 3 2 2 2 2 2 2 4 4" xfId="20318"/>
    <cellStyle name="Обычный 3 3 2 2 2 2 2 2 5" xfId="4829"/>
    <cellStyle name="Обычный 3 3 2 2 2 2 2 2 5 2" xfId="13277"/>
    <cellStyle name="Обычный 3 3 2 2 2 2 2 2 5 2 2" xfId="30174"/>
    <cellStyle name="Обычный 3 3 2 2 2 2 2 2 5 3" xfId="21726"/>
    <cellStyle name="Обычный 3 3 2 2 2 2 2 2 6" xfId="9053"/>
    <cellStyle name="Обычный 3 3 2 2 2 2 2 2 6 2" xfId="25950"/>
    <cellStyle name="Обычный 3 3 2 2 2 2 2 2 7" xfId="17502"/>
    <cellStyle name="Обычный 3 3 2 2 2 2 2 2 8" xfId="34399"/>
    <cellStyle name="Обычный 3 3 2 2 2 2 2 3" xfId="957"/>
    <cellStyle name="Обычный 3 3 2 2 2 2 2 3 2" xfId="2365"/>
    <cellStyle name="Обычный 3 3 2 2 2 2 2 3 2 2" xfId="6589"/>
    <cellStyle name="Обычный 3 3 2 2 2 2 2 3 2 2 2" xfId="15037"/>
    <cellStyle name="Обычный 3 3 2 2 2 2 2 3 2 2 2 2" xfId="31934"/>
    <cellStyle name="Обычный 3 3 2 2 2 2 2 3 2 2 3" xfId="23486"/>
    <cellStyle name="Обычный 3 3 2 2 2 2 2 3 2 3" xfId="10813"/>
    <cellStyle name="Обычный 3 3 2 2 2 2 2 3 2 3 2" xfId="27710"/>
    <cellStyle name="Обычный 3 3 2 2 2 2 2 3 2 4" xfId="19262"/>
    <cellStyle name="Обычный 3 3 2 2 2 2 2 3 3" xfId="3773"/>
    <cellStyle name="Обычный 3 3 2 2 2 2 2 3 3 2" xfId="7997"/>
    <cellStyle name="Обычный 3 3 2 2 2 2 2 3 3 2 2" xfId="16445"/>
    <cellStyle name="Обычный 3 3 2 2 2 2 2 3 3 2 2 2" xfId="33342"/>
    <cellStyle name="Обычный 3 3 2 2 2 2 2 3 3 2 3" xfId="24894"/>
    <cellStyle name="Обычный 3 3 2 2 2 2 2 3 3 3" xfId="12221"/>
    <cellStyle name="Обычный 3 3 2 2 2 2 2 3 3 3 2" xfId="29118"/>
    <cellStyle name="Обычный 3 3 2 2 2 2 2 3 3 4" xfId="20670"/>
    <cellStyle name="Обычный 3 3 2 2 2 2 2 3 4" xfId="5181"/>
    <cellStyle name="Обычный 3 3 2 2 2 2 2 3 4 2" xfId="13629"/>
    <cellStyle name="Обычный 3 3 2 2 2 2 2 3 4 2 2" xfId="30526"/>
    <cellStyle name="Обычный 3 3 2 2 2 2 2 3 4 3" xfId="22078"/>
    <cellStyle name="Обычный 3 3 2 2 2 2 2 3 5" xfId="9405"/>
    <cellStyle name="Обычный 3 3 2 2 2 2 2 3 5 2" xfId="26302"/>
    <cellStyle name="Обычный 3 3 2 2 2 2 2 3 6" xfId="17854"/>
    <cellStyle name="Обычный 3 3 2 2 2 2 2 4" xfId="1661"/>
    <cellStyle name="Обычный 3 3 2 2 2 2 2 4 2" xfId="5885"/>
    <cellStyle name="Обычный 3 3 2 2 2 2 2 4 2 2" xfId="14333"/>
    <cellStyle name="Обычный 3 3 2 2 2 2 2 4 2 2 2" xfId="31230"/>
    <cellStyle name="Обычный 3 3 2 2 2 2 2 4 2 3" xfId="22782"/>
    <cellStyle name="Обычный 3 3 2 2 2 2 2 4 3" xfId="10109"/>
    <cellStyle name="Обычный 3 3 2 2 2 2 2 4 3 2" xfId="27006"/>
    <cellStyle name="Обычный 3 3 2 2 2 2 2 4 4" xfId="18558"/>
    <cellStyle name="Обычный 3 3 2 2 2 2 2 5" xfId="3069"/>
    <cellStyle name="Обычный 3 3 2 2 2 2 2 5 2" xfId="7293"/>
    <cellStyle name="Обычный 3 3 2 2 2 2 2 5 2 2" xfId="15741"/>
    <cellStyle name="Обычный 3 3 2 2 2 2 2 5 2 2 2" xfId="32638"/>
    <cellStyle name="Обычный 3 3 2 2 2 2 2 5 2 3" xfId="24190"/>
    <cellStyle name="Обычный 3 3 2 2 2 2 2 5 3" xfId="11517"/>
    <cellStyle name="Обычный 3 3 2 2 2 2 2 5 3 2" xfId="28414"/>
    <cellStyle name="Обычный 3 3 2 2 2 2 2 5 4" xfId="19966"/>
    <cellStyle name="Обычный 3 3 2 2 2 2 2 6" xfId="4477"/>
    <cellStyle name="Обычный 3 3 2 2 2 2 2 6 2" xfId="12925"/>
    <cellStyle name="Обычный 3 3 2 2 2 2 2 6 2 2" xfId="29822"/>
    <cellStyle name="Обычный 3 3 2 2 2 2 2 6 3" xfId="21374"/>
    <cellStyle name="Обычный 3 3 2 2 2 2 2 7" xfId="8701"/>
    <cellStyle name="Обычный 3 3 2 2 2 2 2 7 2" xfId="25598"/>
    <cellStyle name="Обычный 3 3 2 2 2 2 2 8" xfId="17150"/>
    <cellStyle name="Обычный 3 3 2 2 2 2 2 9" xfId="34047"/>
    <cellStyle name="Обычный 3 3 2 2 2 2 3" xfId="577"/>
    <cellStyle name="Обычный 3 3 2 2 2 2 3 2" xfId="1308"/>
    <cellStyle name="Обычный 3 3 2 2 2 2 3 2 2" xfId="2716"/>
    <cellStyle name="Обычный 3 3 2 2 2 2 3 2 2 2" xfId="6940"/>
    <cellStyle name="Обычный 3 3 2 2 2 2 3 2 2 2 2" xfId="15388"/>
    <cellStyle name="Обычный 3 3 2 2 2 2 3 2 2 2 2 2" xfId="32285"/>
    <cellStyle name="Обычный 3 3 2 2 2 2 3 2 2 2 3" xfId="23837"/>
    <cellStyle name="Обычный 3 3 2 2 2 2 3 2 2 3" xfId="11164"/>
    <cellStyle name="Обычный 3 3 2 2 2 2 3 2 2 3 2" xfId="28061"/>
    <cellStyle name="Обычный 3 3 2 2 2 2 3 2 2 4" xfId="19613"/>
    <cellStyle name="Обычный 3 3 2 2 2 2 3 2 3" xfId="4124"/>
    <cellStyle name="Обычный 3 3 2 2 2 2 3 2 3 2" xfId="8348"/>
    <cellStyle name="Обычный 3 3 2 2 2 2 3 2 3 2 2" xfId="16796"/>
    <cellStyle name="Обычный 3 3 2 2 2 2 3 2 3 2 2 2" xfId="33693"/>
    <cellStyle name="Обычный 3 3 2 2 2 2 3 2 3 2 3" xfId="25245"/>
    <cellStyle name="Обычный 3 3 2 2 2 2 3 2 3 3" xfId="12572"/>
    <cellStyle name="Обычный 3 3 2 2 2 2 3 2 3 3 2" xfId="29469"/>
    <cellStyle name="Обычный 3 3 2 2 2 2 3 2 3 4" xfId="21021"/>
    <cellStyle name="Обычный 3 3 2 2 2 2 3 2 4" xfId="5532"/>
    <cellStyle name="Обычный 3 3 2 2 2 2 3 2 4 2" xfId="13980"/>
    <cellStyle name="Обычный 3 3 2 2 2 2 3 2 4 2 2" xfId="30877"/>
    <cellStyle name="Обычный 3 3 2 2 2 2 3 2 4 3" xfId="22429"/>
    <cellStyle name="Обычный 3 3 2 2 2 2 3 2 5" xfId="9756"/>
    <cellStyle name="Обычный 3 3 2 2 2 2 3 2 5 2" xfId="26653"/>
    <cellStyle name="Обычный 3 3 2 2 2 2 3 2 6" xfId="18205"/>
    <cellStyle name="Обычный 3 3 2 2 2 2 3 3" xfId="2012"/>
    <cellStyle name="Обычный 3 3 2 2 2 2 3 3 2" xfId="6236"/>
    <cellStyle name="Обычный 3 3 2 2 2 2 3 3 2 2" xfId="14684"/>
    <cellStyle name="Обычный 3 3 2 2 2 2 3 3 2 2 2" xfId="31581"/>
    <cellStyle name="Обычный 3 3 2 2 2 2 3 3 2 3" xfId="23133"/>
    <cellStyle name="Обычный 3 3 2 2 2 2 3 3 3" xfId="10460"/>
    <cellStyle name="Обычный 3 3 2 2 2 2 3 3 3 2" xfId="27357"/>
    <cellStyle name="Обычный 3 3 2 2 2 2 3 3 4" xfId="18909"/>
    <cellStyle name="Обычный 3 3 2 2 2 2 3 4" xfId="3420"/>
    <cellStyle name="Обычный 3 3 2 2 2 2 3 4 2" xfId="7644"/>
    <cellStyle name="Обычный 3 3 2 2 2 2 3 4 2 2" xfId="16092"/>
    <cellStyle name="Обычный 3 3 2 2 2 2 3 4 2 2 2" xfId="32989"/>
    <cellStyle name="Обычный 3 3 2 2 2 2 3 4 2 3" xfId="24541"/>
    <cellStyle name="Обычный 3 3 2 2 2 2 3 4 3" xfId="11868"/>
    <cellStyle name="Обычный 3 3 2 2 2 2 3 4 3 2" xfId="28765"/>
    <cellStyle name="Обычный 3 3 2 2 2 2 3 4 4" xfId="20317"/>
    <cellStyle name="Обычный 3 3 2 2 2 2 3 5" xfId="4828"/>
    <cellStyle name="Обычный 3 3 2 2 2 2 3 5 2" xfId="13276"/>
    <cellStyle name="Обычный 3 3 2 2 2 2 3 5 2 2" xfId="30173"/>
    <cellStyle name="Обычный 3 3 2 2 2 2 3 5 3" xfId="21725"/>
    <cellStyle name="Обычный 3 3 2 2 2 2 3 6" xfId="9052"/>
    <cellStyle name="Обычный 3 3 2 2 2 2 3 6 2" xfId="25949"/>
    <cellStyle name="Обычный 3 3 2 2 2 2 3 7" xfId="17501"/>
    <cellStyle name="Обычный 3 3 2 2 2 2 3 8" xfId="34398"/>
    <cellStyle name="Обычный 3 3 2 2 2 2 4" xfId="956"/>
    <cellStyle name="Обычный 3 3 2 2 2 2 4 2" xfId="2364"/>
    <cellStyle name="Обычный 3 3 2 2 2 2 4 2 2" xfId="6588"/>
    <cellStyle name="Обычный 3 3 2 2 2 2 4 2 2 2" xfId="15036"/>
    <cellStyle name="Обычный 3 3 2 2 2 2 4 2 2 2 2" xfId="31933"/>
    <cellStyle name="Обычный 3 3 2 2 2 2 4 2 2 3" xfId="23485"/>
    <cellStyle name="Обычный 3 3 2 2 2 2 4 2 3" xfId="10812"/>
    <cellStyle name="Обычный 3 3 2 2 2 2 4 2 3 2" xfId="27709"/>
    <cellStyle name="Обычный 3 3 2 2 2 2 4 2 4" xfId="19261"/>
    <cellStyle name="Обычный 3 3 2 2 2 2 4 3" xfId="3772"/>
    <cellStyle name="Обычный 3 3 2 2 2 2 4 3 2" xfId="7996"/>
    <cellStyle name="Обычный 3 3 2 2 2 2 4 3 2 2" xfId="16444"/>
    <cellStyle name="Обычный 3 3 2 2 2 2 4 3 2 2 2" xfId="33341"/>
    <cellStyle name="Обычный 3 3 2 2 2 2 4 3 2 3" xfId="24893"/>
    <cellStyle name="Обычный 3 3 2 2 2 2 4 3 3" xfId="12220"/>
    <cellStyle name="Обычный 3 3 2 2 2 2 4 3 3 2" xfId="29117"/>
    <cellStyle name="Обычный 3 3 2 2 2 2 4 3 4" xfId="20669"/>
    <cellStyle name="Обычный 3 3 2 2 2 2 4 4" xfId="5180"/>
    <cellStyle name="Обычный 3 3 2 2 2 2 4 4 2" xfId="13628"/>
    <cellStyle name="Обычный 3 3 2 2 2 2 4 4 2 2" xfId="30525"/>
    <cellStyle name="Обычный 3 3 2 2 2 2 4 4 3" xfId="22077"/>
    <cellStyle name="Обычный 3 3 2 2 2 2 4 5" xfId="9404"/>
    <cellStyle name="Обычный 3 3 2 2 2 2 4 5 2" xfId="26301"/>
    <cellStyle name="Обычный 3 3 2 2 2 2 4 6" xfId="17853"/>
    <cellStyle name="Обычный 3 3 2 2 2 2 5" xfId="1660"/>
    <cellStyle name="Обычный 3 3 2 2 2 2 5 2" xfId="5884"/>
    <cellStyle name="Обычный 3 3 2 2 2 2 5 2 2" xfId="14332"/>
    <cellStyle name="Обычный 3 3 2 2 2 2 5 2 2 2" xfId="31229"/>
    <cellStyle name="Обычный 3 3 2 2 2 2 5 2 3" xfId="22781"/>
    <cellStyle name="Обычный 3 3 2 2 2 2 5 3" xfId="10108"/>
    <cellStyle name="Обычный 3 3 2 2 2 2 5 3 2" xfId="27005"/>
    <cellStyle name="Обычный 3 3 2 2 2 2 5 4" xfId="18557"/>
    <cellStyle name="Обычный 3 3 2 2 2 2 6" xfId="3068"/>
    <cellStyle name="Обычный 3 3 2 2 2 2 6 2" xfId="7292"/>
    <cellStyle name="Обычный 3 3 2 2 2 2 6 2 2" xfId="15740"/>
    <cellStyle name="Обычный 3 3 2 2 2 2 6 2 2 2" xfId="32637"/>
    <cellStyle name="Обычный 3 3 2 2 2 2 6 2 3" xfId="24189"/>
    <cellStyle name="Обычный 3 3 2 2 2 2 6 3" xfId="11516"/>
    <cellStyle name="Обычный 3 3 2 2 2 2 6 3 2" xfId="28413"/>
    <cellStyle name="Обычный 3 3 2 2 2 2 6 4" xfId="19965"/>
    <cellStyle name="Обычный 3 3 2 2 2 2 7" xfId="4476"/>
    <cellStyle name="Обычный 3 3 2 2 2 2 7 2" xfId="12924"/>
    <cellStyle name="Обычный 3 3 2 2 2 2 7 2 2" xfId="29821"/>
    <cellStyle name="Обычный 3 3 2 2 2 2 7 3" xfId="21373"/>
    <cellStyle name="Обычный 3 3 2 2 2 2 8" xfId="8700"/>
    <cellStyle name="Обычный 3 3 2 2 2 2 8 2" xfId="25597"/>
    <cellStyle name="Обычный 3 3 2 2 2 2 9" xfId="17149"/>
    <cellStyle name="Обычный 3 3 2 2 2 3" xfId="171"/>
    <cellStyle name="Обычный 3 3 2 2 2 3 2" xfId="579"/>
    <cellStyle name="Обычный 3 3 2 2 2 3 2 2" xfId="1310"/>
    <cellStyle name="Обычный 3 3 2 2 2 3 2 2 2" xfId="2718"/>
    <cellStyle name="Обычный 3 3 2 2 2 3 2 2 2 2" xfId="6942"/>
    <cellStyle name="Обычный 3 3 2 2 2 3 2 2 2 2 2" xfId="15390"/>
    <cellStyle name="Обычный 3 3 2 2 2 3 2 2 2 2 2 2" xfId="32287"/>
    <cellStyle name="Обычный 3 3 2 2 2 3 2 2 2 2 3" xfId="23839"/>
    <cellStyle name="Обычный 3 3 2 2 2 3 2 2 2 3" xfId="11166"/>
    <cellStyle name="Обычный 3 3 2 2 2 3 2 2 2 3 2" xfId="28063"/>
    <cellStyle name="Обычный 3 3 2 2 2 3 2 2 2 4" xfId="19615"/>
    <cellStyle name="Обычный 3 3 2 2 2 3 2 2 3" xfId="4126"/>
    <cellStyle name="Обычный 3 3 2 2 2 3 2 2 3 2" xfId="8350"/>
    <cellStyle name="Обычный 3 3 2 2 2 3 2 2 3 2 2" xfId="16798"/>
    <cellStyle name="Обычный 3 3 2 2 2 3 2 2 3 2 2 2" xfId="33695"/>
    <cellStyle name="Обычный 3 3 2 2 2 3 2 2 3 2 3" xfId="25247"/>
    <cellStyle name="Обычный 3 3 2 2 2 3 2 2 3 3" xfId="12574"/>
    <cellStyle name="Обычный 3 3 2 2 2 3 2 2 3 3 2" xfId="29471"/>
    <cellStyle name="Обычный 3 3 2 2 2 3 2 2 3 4" xfId="21023"/>
    <cellStyle name="Обычный 3 3 2 2 2 3 2 2 4" xfId="5534"/>
    <cellStyle name="Обычный 3 3 2 2 2 3 2 2 4 2" xfId="13982"/>
    <cellStyle name="Обычный 3 3 2 2 2 3 2 2 4 2 2" xfId="30879"/>
    <cellStyle name="Обычный 3 3 2 2 2 3 2 2 4 3" xfId="22431"/>
    <cellStyle name="Обычный 3 3 2 2 2 3 2 2 5" xfId="9758"/>
    <cellStyle name="Обычный 3 3 2 2 2 3 2 2 5 2" xfId="26655"/>
    <cellStyle name="Обычный 3 3 2 2 2 3 2 2 6" xfId="18207"/>
    <cellStyle name="Обычный 3 3 2 2 2 3 2 3" xfId="2014"/>
    <cellStyle name="Обычный 3 3 2 2 2 3 2 3 2" xfId="6238"/>
    <cellStyle name="Обычный 3 3 2 2 2 3 2 3 2 2" xfId="14686"/>
    <cellStyle name="Обычный 3 3 2 2 2 3 2 3 2 2 2" xfId="31583"/>
    <cellStyle name="Обычный 3 3 2 2 2 3 2 3 2 3" xfId="23135"/>
    <cellStyle name="Обычный 3 3 2 2 2 3 2 3 3" xfId="10462"/>
    <cellStyle name="Обычный 3 3 2 2 2 3 2 3 3 2" xfId="27359"/>
    <cellStyle name="Обычный 3 3 2 2 2 3 2 3 4" xfId="18911"/>
    <cellStyle name="Обычный 3 3 2 2 2 3 2 4" xfId="3422"/>
    <cellStyle name="Обычный 3 3 2 2 2 3 2 4 2" xfId="7646"/>
    <cellStyle name="Обычный 3 3 2 2 2 3 2 4 2 2" xfId="16094"/>
    <cellStyle name="Обычный 3 3 2 2 2 3 2 4 2 2 2" xfId="32991"/>
    <cellStyle name="Обычный 3 3 2 2 2 3 2 4 2 3" xfId="24543"/>
    <cellStyle name="Обычный 3 3 2 2 2 3 2 4 3" xfId="11870"/>
    <cellStyle name="Обычный 3 3 2 2 2 3 2 4 3 2" xfId="28767"/>
    <cellStyle name="Обычный 3 3 2 2 2 3 2 4 4" xfId="20319"/>
    <cellStyle name="Обычный 3 3 2 2 2 3 2 5" xfId="4830"/>
    <cellStyle name="Обычный 3 3 2 2 2 3 2 5 2" xfId="13278"/>
    <cellStyle name="Обычный 3 3 2 2 2 3 2 5 2 2" xfId="30175"/>
    <cellStyle name="Обычный 3 3 2 2 2 3 2 5 3" xfId="21727"/>
    <cellStyle name="Обычный 3 3 2 2 2 3 2 6" xfId="9054"/>
    <cellStyle name="Обычный 3 3 2 2 2 3 2 6 2" xfId="25951"/>
    <cellStyle name="Обычный 3 3 2 2 2 3 2 7" xfId="17503"/>
    <cellStyle name="Обычный 3 3 2 2 2 3 2 8" xfId="34400"/>
    <cellStyle name="Обычный 3 3 2 2 2 3 3" xfId="958"/>
    <cellStyle name="Обычный 3 3 2 2 2 3 3 2" xfId="2366"/>
    <cellStyle name="Обычный 3 3 2 2 2 3 3 2 2" xfId="6590"/>
    <cellStyle name="Обычный 3 3 2 2 2 3 3 2 2 2" xfId="15038"/>
    <cellStyle name="Обычный 3 3 2 2 2 3 3 2 2 2 2" xfId="31935"/>
    <cellStyle name="Обычный 3 3 2 2 2 3 3 2 2 3" xfId="23487"/>
    <cellStyle name="Обычный 3 3 2 2 2 3 3 2 3" xfId="10814"/>
    <cellStyle name="Обычный 3 3 2 2 2 3 3 2 3 2" xfId="27711"/>
    <cellStyle name="Обычный 3 3 2 2 2 3 3 2 4" xfId="19263"/>
    <cellStyle name="Обычный 3 3 2 2 2 3 3 3" xfId="3774"/>
    <cellStyle name="Обычный 3 3 2 2 2 3 3 3 2" xfId="7998"/>
    <cellStyle name="Обычный 3 3 2 2 2 3 3 3 2 2" xfId="16446"/>
    <cellStyle name="Обычный 3 3 2 2 2 3 3 3 2 2 2" xfId="33343"/>
    <cellStyle name="Обычный 3 3 2 2 2 3 3 3 2 3" xfId="24895"/>
    <cellStyle name="Обычный 3 3 2 2 2 3 3 3 3" xfId="12222"/>
    <cellStyle name="Обычный 3 3 2 2 2 3 3 3 3 2" xfId="29119"/>
    <cellStyle name="Обычный 3 3 2 2 2 3 3 3 4" xfId="20671"/>
    <cellStyle name="Обычный 3 3 2 2 2 3 3 4" xfId="5182"/>
    <cellStyle name="Обычный 3 3 2 2 2 3 3 4 2" xfId="13630"/>
    <cellStyle name="Обычный 3 3 2 2 2 3 3 4 2 2" xfId="30527"/>
    <cellStyle name="Обычный 3 3 2 2 2 3 3 4 3" xfId="22079"/>
    <cellStyle name="Обычный 3 3 2 2 2 3 3 5" xfId="9406"/>
    <cellStyle name="Обычный 3 3 2 2 2 3 3 5 2" xfId="26303"/>
    <cellStyle name="Обычный 3 3 2 2 2 3 3 6" xfId="17855"/>
    <cellStyle name="Обычный 3 3 2 2 2 3 4" xfId="1662"/>
    <cellStyle name="Обычный 3 3 2 2 2 3 4 2" xfId="5886"/>
    <cellStyle name="Обычный 3 3 2 2 2 3 4 2 2" xfId="14334"/>
    <cellStyle name="Обычный 3 3 2 2 2 3 4 2 2 2" xfId="31231"/>
    <cellStyle name="Обычный 3 3 2 2 2 3 4 2 3" xfId="22783"/>
    <cellStyle name="Обычный 3 3 2 2 2 3 4 3" xfId="10110"/>
    <cellStyle name="Обычный 3 3 2 2 2 3 4 3 2" xfId="27007"/>
    <cellStyle name="Обычный 3 3 2 2 2 3 4 4" xfId="18559"/>
    <cellStyle name="Обычный 3 3 2 2 2 3 5" xfId="3070"/>
    <cellStyle name="Обычный 3 3 2 2 2 3 5 2" xfId="7294"/>
    <cellStyle name="Обычный 3 3 2 2 2 3 5 2 2" xfId="15742"/>
    <cellStyle name="Обычный 3 3 2 2 2 3 5 2 2 2" xfId="32639"/>
    <cellStyle name="Обычный 3 3 2 2 2 3 5 2 3" xfId="24191"/>
    <cellStyle name="Обычный 3 3 2 2 2 3 5 3" xfId="11518"/>
    <cellStyle name="Обычный 3 3 2 2 2 3 5 3 2" xfId="28415"/>
    <cellStyle name="Обычный 3 3 2 2 2 3 5 4" xfId="19967"/>
    <cellStyle name="Обычный 3 3 2 2 2 3 6" xfId="4478"/>
    <cellStyle name="Обычный 3 3 2 2 2 3 6 2" xfId="12926"/>
    <cellStyle name="Обычный 3 3 2 2 2 3 6 2 2" xfId="29823"/>
    <cellStyle name="Обычный 3 3 2 2 2 3 6 3" xfId="21375"/>
    <cellStyle name="Обычный 3 3 2 2 2 3 7" xfId="8702"/>
    <cellStyle name="Обычный 3 3 2 2 2 3 7 2" xfId="25599"/>
    <cellStyle name="Обычный 3 3 2 2 2 3 8" xfId="17151"/>
    <cellStyle name="Обычный 3 3 2 2 2 3 9" xfId="34048"/>
    <cellStyle name="Обычный 3 3 2 2 2 4" xfId="576"/>
    <cellStyle name="Обычный 3 3 2 2 2 4 2" xfId="1307"/>
    <cellStyle name="Обычный 3 3 2 2 2 4 2 2" xfId="2715"/>
    <cellStyle name="Обычный 3 3 2 2 2 4 2 2 2" xfId="6939"/>
    <cellStyle name="Обычный 3 3 2 2 2 4 2 2 2 2" xfId="15387"/>
    <cellStyle name="Обычный 3 3 2 2 2 4 2 2 2 2 2" xfId="32284"/>
    <cellStyle name="Обычный 3 3 2 2 2 4 2 2 2 3" xfId="23836"/>
    <cellStyle name="Обычный 3 3 2 2 2 4 2 2 3" xfId="11163"/>
    <cellStyle name="Обычный 3 3 2 2 2 4 2 2 3 2" xfId="28060"/>
    <cellStyle name="Обычный 3 3 2 2 2 4 2 2 4" xfId="19612"/>
    <cellStyle name="Обычный 3 3 2 2 2 4 2 3" xfId="4123"/>
    <cellStyle name="Обычный 3 3 2 2 2 4 2 3 2" xfId="8347"/>
    <cellStyle name="Обычный 3 3 2 2 2 4 2 3 2 2" xfId="16795"/>
    <cellStyle name="Обычный 3 3 2 2 2 4 2 3 2 2 2" xfId="33692"/>
    <cellStyle name="Обычный 3 3 2 2 2 4 2 3 2 3" xfId="25244"/>
    <cellStyle name="Обычный 3 3 2 2 2 4 2 3 3" xfId="12571"/>
    <cellStyle name="Обычный 3 3 2 2 2 4 2 3 3 2" xfId="29468"/>
    <cellStyle name="Обычный 3 3 2 2 2 4 2 3 4" xfId="21020"/>
    <cellStyle name="Обычный 3 3 2 2 2 4 2 4" xfId="5531"/>
    <cellStyle name="Обычный 3 3 2 2 2 4 2 4 2" xfId="13979"/>
    <cellStyle name="Обычный 3 3 2 2 2 4 2 4 2 2" xfId="30876"/>
    <cellStyle name="Обычный 3 3 2 2 2 4 2 4 3" xfId="22428"/>
    <cellStyle name="Обычный 3 3 2 2 2 4 2 5" xfId="9755"/>
    <cellStyle name="Обычный 3 3 2 2 2 4 2 5 2" xfId="26652"/>
    <cellStyle name="Обычный 3 3 2 2 2 4 2 6" xfId="18204"/>
    <cellStyle name="Обычный 3 3 2 2 2 4 3" xfId="2011"/>
    <cellStyle name="Обычный 3 3 2 2 2 4 3 2" xfId="6235"/>
    <cellStyle name="Обычный 3 3 2 2 2 4 3 2 2" xfId="14683"/>
    <cellStyle name="Обычный 3 3 2 2 2 4 3 2 2 2" xfId="31580"/>
    <cellStyle name="Обычный 3 3 2 2 2 4 3 2 3" xfId="23132"/>
    <cellStyle name="Обычный 3 3 2 2 2 4 3 3" xfId="10459"/>
    <cellStyle name="Обычный 3 3 2 2 2 4 3 3 2" xfId="27356"/>
    <cellStyle name="Обычный 3 3 2 2 2 4 3 4" xfId="18908"/>
    <cellStyle name="Обычный 3 3 2 2 2 4 4" xfId="3419"/>
    <cellStyle name="Обычный 3 3 2 2 2 4 4 2" xfId="7643"/>
    <cellStyle name="Обычный 3 3 2 2 2 4 4 2 2" xfId="16091"/>
    <cellStyle name="Обычный 3 3 2 2 2 4 4 2 2 2" xfId="32988"/>
    <cellStyle name="Обычный 3 3 2 2 2 4 4 2 3" xfId="24540"/>
    <cellStyle name="Обычный 3 3 2 2 2 4 4 3" xfId="11867"/>
    <cellStyle name="Обычный 3 3 2 2 2 4 4 3 2" xfId="28764"/>
    <cellStyle name="Обычный 3 3 2 2 2 4 4 4" xfId="20316"/>
    <cellStyle name="Обычный 3 3 2 2 2 4 5" xfId="4827"/>
    <cellStyle name="Обычный 3 3 2 2 2 4 5 2" xfId="13275"/>
    <cellStyle name="Обычный 3 3 2 2 2 4 5 2 2" xfId="30172"/>
    <cellStyle name="Обычный 3 3 2 2 2 4 5 3" xfId="21724"/>
    <cellStyle name="Обычный 3 3 2 2 2 4 6" xfId="9051"/>
    <cellStyle name="Обычный 3 3 2 2 2 4 6 2" xfId="25948"/>
    <cellStyle name="Обычный 3 3 2 2 2 4 7" xfId="17500"/>
    <cellStyle name="Обычный 3 3 2 2 2 4 8" xfId="34397"/>
    <cellStyle name="Обычный 3 3 2 2 2 5" xfId="955"/>
    <cellStyle name="Обычный 3 3 2 2 2 5 2" xfId="2363"/>
    <cellStyle name="Обычный 3 3 2 2 2 5 2 2" xfId="6587"/>
    <cellStyle name="Обычный 3 3 2 2 2 5 2 2 2" xfId="15035"/>
    <cellStyle name="Обычный 3 3 2 2 2 5 2 2 2 2" xfId="31932"/>
    <cellStyle name="Обычный 3 3 2 2 2 5 2 2 3" xfId="23484"/>
    <cellStyle name="Обычный 3 3 2 2 2 5 2 3" xfId="10811"/>
    <cellStyle name="Обычный 3 3 2 2 2 5 2 3 2" xfId="27708"/>
    <cellStyle name="Обычный 3 3 2 2 2 5 2 4" xfId="19260"/>
    <cellStyle name="Обычный 3 3 2 2 2 5 3" xfId="3771"/>
    <cellStyle name="Обычный 3 3 2 2 2 5 3 2" xfId="7995"/>
    <cellStyle name="Обычный 3 3 2 2 2 5 3 2 2" xfId="16443"/>
    <cellStyle name="Обычный 3 3 2 2 2 5 3 2 2 2" xfId="33340"/>
    <cellStyle name="Обычный 3 3 2 2 2 5 3 2 3" xfId="24892"/>
    <cellStyle name="Обычный 3 3 2 2 2 5 3 3" xfId="12219"/>
    <cellStyle name="Обычный 3 3 2 2 2 5 3 3 2" xfId="29116"/>
    <cellStyle name="Обычный 3 3 2 2 2 5 3 4" xfId="20668"/>
    <cellStyle name="Обычный 3 3 2 2 2 5 4" xfId="5179"/>
    <cellStyle name="Обычный 3 3 2 2 2 5 4 2" xfId="13627"/>
    <cellStyle name="Обычный 3 3 2 2 2 5 4 2 2" xfId="30524"/>
    <cellStyle name="Обычный 3 3 2 2 2 5 4 3" xfId="22076"/>
    <cellStyle name="Обычный 3 3 2 2 2 5 5" xfId="9403"/>
    <cellStyle name="Обычный 3 3 2 2 2 5 5 2" xfId="26300"/>
    <cellStyle name="Обычный 3 3 2 2 2 5 6" xfId="17852"/>
    <cellStyle name="Обычный 3 3 2 2 2 6" xfId="1659"/>
    <cellStyle name="Обычный 3 3 2 2 2 6 2" xfId="5883"/>
    <cellStyle name="Обычный 3 3 2 2 2 6 2 2" xfId="14331"/>
    <cellStyle name="Обычный 3 3 2 2 2 6 2 2 2" xfId="31228"/>
    <cellStyle name="Обычный 3 3 2 2 2 6 2 3" xfId="22780"/>
    <cellStyle name="Обычный 3 3 2 2 2 6 3" xfId="10107"/>
    <cellStyle name="Обычный 3 3 2 2 2 6 3 2" xfId="27004"/>
    <cellStyle name="Обычный 3 3 2 2 2 6 4" xfId="18556"/>
    <cellStyle name="Обычный 3 3 2 2 2 7" xfId="3067"/>
    <cellStyle name="Обычный 3 3 2 2 2 7 2" xfId="7291"/>
    <cellStyle name="Обычный 3 3 2 2 2 7 2 2" xfId="15739"/>
    <cellStyle name="Обычный 3 3 2 2 2 7 2 2 2" xfId="32636"/>
    <cellStyle name="Обычный 3 3 2 2 2 7 2 3" xfId="24188"/>
    <cellStyle name="Обычный 3 3 2 2 2 7 3" xfId="11515"/>
    <cellStyle name="Обычный 3 3 2 2 2 7 3 2" xfId="28412"/>
    <cellStyle name="Обычный 3 3 2 2 2 7 4" xfId="19964"/>
    <cellStyle name="Обычный 3 3 2 2 2 8" xfId="4475"/>
    <cellStyle name="Обычный 3 3 2 2 2 8 2" xfId="12923"/>
    <cellStyle name="Обычный 3 3 2 2 2 8 2 2" xfId="29820"/>
    <cellStyle name="Обычный 3 3 2 2 2 8 3" xfId="21372"/>
    <cellStyle name="Обычный 3 3 2 2 2 9" xfId="8699"/>
    <cellStyle name="Обычный 3 3 2 2 2 9 2" xfId="25596"/>
    <cellStyle name="Обычный 3 3 2 2 3" xfId="172"/>
    <cellStyle name="Обычный 3 3 2 2 3 10" xfId="34049"/>
    <cellStyle name="Обычный 3 3 2 2 3 2" xfId="173"/>
    <cellStyle name="Обычный 3 3 2 2 3 2 2" xfId="581"/>
    <cellStyle name="Обычный 3 3 2 2 3 2 2 2" xfId="1312"/>
    <cellStyle name="Обычный 3 3 2 2 3 2 2 2 2" xfId="2720"/>
    <cellStyle name="Обычный 3 3 2 2 3 2 2 2 2 2" xfId="6944"/>
    <cellStyle name="Обычный 3 3 2 2 3 2 2 2 2 2 2" xfId="15392"/>
    <cellStyle name="Обычный 3 3 2 2 3 2 2 2 2 2 2 2" xfId="32289"/>
    <cellStyle name="Обычный 3 3 2 2 3 2 2 2 2 2 3" xfId="23841"/>
    <cellStyle name="Обычный 3 3 2 2 3 2 2 2 2 3" xfId="11168"/>
    <cellStyle name="Обычный 3 3 2 2 3 2 2 2 2 3 2" xfId="28065"/>
    <cellStyle name="Обычный 3 3 2 2 3 2 2 2 2 4" xfId="19617"/>
    <cellStyle name="Обычный 3 3 2 2 3 2 2 2 3" xfId="4128"/>
    <cellStyle name="Обычный 3 3 2 2 3 2 2 2 3 2" xfId="8352"/>
    <cellStyle name="Обычный 3 3 2 2 3 2 2 2 3 2 2" xfId="16800"/>
    <cellStyle name="Обычный 3 3 2 2 3 2 2 2 3 2 2 2" xfId="33697"/>
    <cellStyle name="Обычный 3 3 2 2 3 2 2 2 3 2 3" xfId="25249"/>
    <cellStyle name="Обычный 3 3 2 2 3 2 2 2 3 3" xfId="12576"/>
    <cellStyle name="Обычный 3 3 2 2 3 2 2 2 3 3 2" xfId="29473"/>
    <cellStyle name="Обычный 3 3 2 2 3 2 2 2 3 4" xfId="21025"/>
    <cellStyle name="Обычный 3 3 2 2 3 2 2 2 4" xfId="5536"/>
    <cellStyle name="Обычный 3 3 2 2 3 2 2 2 4 2" xfId="13984"/>
    <cellStyle name="Обычный 3 3 2 2 3 2 2 2 4 2 2" xfId="30881"/>
    <cellStyle name="Обычный 3 3 2 2 3 2 2 2 4 3" xfId="22433"/>
    <cellStyle name="Обычный 3 3 2 2 3 2 2 2 5" xfId="9760"/>
    <cellStyle name="Обычный 3 3 2 2 3 2 2 2 5 2" xfId="26657"/>
    <cellStyle name="Обычный 3 3 2 2 3 2 2 2 6" xfId="18209"/>
    <cellStyle name="Обычный 3 3 2 2 3 2 2 3" xfId="2016"/>
    <cellStyle name="Обычный 3 3 2 2 3 2 2 3 2" xfId="6240"/>
    <cellStyle name="Обычный 3 3 2 2 3 2 2 3 2 2" xfId="14688"/>
    <cellStyle name="Обычный 3 3 2 2 3 2 2 3 2 2 2" xfId="31585"/>
    <cellStyle name="Обычный 3 3 2 2 3 2 2 3 2 3" xfId="23137"/>
    <cellStyle name="Обычный 3 3 2 2 3 2 2 3 3" xfId="10464"/>
    <cellStyle name="Обычный 3 3 2 2 3 2 2 3 3 2" xfId="27361"/>
    <cellStyle name="Обычный 3 3 2 2 3 2 2 3 4" xfId="18913"/>
    <cellStyle name="Обычный 3 3 2 2 3 2 2 4" xfId="3424"/>
    <cellStyle name="Обычный 3 3 2 2 3 2 2 4 2" xfId="7648"/>
    <cellStyle name="Обычный 3 3 2 2 3 2 2 4 2 2" xfId="16096"/>
    <cellStyle name="Обычный 3 3 2 2 3 2 2 4 2 2 2" xfId="32993"/>
    <cellStyle name="Обычный 3 3 2 2 3 2 2 4 2 3" xfId="24545"/>
    <cellStyle name="Обычный 3 3 2 2 3 2 2 4 3" xfId="11872"/>
    <cellStyle name="Обычный 3 3 2 2 3 2 2 4 3 2" xfId="28769"/>
    <cellStyle name="Обычный 3 3 2 2 3 2 2 4 4" xfId="20321"/>
    <cellStyle name="Обычный 3 3 2 2 3 2 2 5" xfId="4832"/>
    <cellStyle name="Обычный 3 3 2 2 3 2 2 5 2" xfId="13280"/>
    <cellStyle name="Обычный 3 3 2 2 3 2 2 5 2 2" xfId="30177"/>
    <cellStyle name="Обычный 3 3 2 2 3 2 2 5 3" xfId="21729"/>
    <cellStyle name="Обычный 3 3 2 2 3 2 2 6" xfId="9056"/>
    <cellStyle name="Обычный 3 3 2 2 3 2 2 6 2" xfId="25953"/>
    <cellStyle name="Обычный 3 3 2 2 3 2 2 7" xfId="17505"/>
    <cellStyle name="Обычный 3 3 2 2 3 2 2 8" xfId="34402"/>
    <cellStyle name="Обычный 3 3 2 2 3 2 3" xfId="960"/>
    <cellStyle name="Обычный 3 3 2 2 3 2 3 2" xfId="2368"/>
    <cellStyle name="Обычный 3 3 2 2 3 2 3 2 2" xfId="6592"/>
    <cellStyle name="Обычный 3 3 2 2 3 2 3 2 2 2" xfId="15040"/>
    <cellStyle name="Обычный 3 3 2 2 3 2 3 2 2 2 2" xfId="31937"/>
    <cellStyle name="Обычный 3 3 2 2 3 2 3 2 2 3" xfId="23489"/>
    <cellStyle name="Обычный 3 3 2 2 3 2 3 2 3" xfId="10816"/>
    <cellStyle name="Обычный 3 3 2 2 3 2 3 2 3 2" xfId="27713"/>
    <cellStyle name="Обычный 3 3 2 2 3 2 3 2 4" xfId="19265"/>
    <cellStyle name="Обычный 3 3 2 2 3 2 3 3" xfId="3776"/>
    <cellStyle name="Обычный 3 3 2 2 3 2 3 3 2" xfId="8000"/>
    <cellStyle name="Обычный 3 3 2 2 3 2 3 3 2 2" xfId="16448"/>
    <cellStyle name="Обычный 3 3 2 2 3 2 3 3 2 2 2" xfId="33345"/>
    <cellStyle name="Обычный 3 3 2 2 3 2 3 3 2 3" xfId="24897"/>
    <cellStyle name="Обычный 3 3 2 2 3 2 3 3 3" xfId="12224"/>
    <cellStyle name="Обычный 3 3 2 2 3 2 3 3 3 2" xfId="29121"/>
    <cellStyle name="Обычный 3 3 2 2 3 2 3 3 4" xfId="20673"/>
    <cellStyle name="Обычный 3 3 2 2 3 2 3 4" xfId="5184"/>
    <cellStyle name="Обычный 3 3 2 2 3 2 3 4 2" xfId="13632"/>
    <cellStyle name="Обычный 3 3 2 2 3 2 3 4 2 2" xfId="30529"/>
    <cellStyle name="Обычный 3 3 2 2 3 2 3 4 3" xfId="22081"/>
    <cellStyle name="Обычный 3 3 2 2 3 2 3 5" xfId="9408"/>
    <cellStyle name="Обычный 3 3 2 2 3 2 3 5 2" xfId="26305"/>
    <cellStyle name="Обычный 3 3 2 2 3 2 3 6" xfId="17857"/>
    <cellStyle name="Обычный 3 3 2 2 3 2 4" xfId="1664"/>
    <cellStyle name="Обычный 3 3 2 2 3 2 4 2" xfId="5888"/>
    <cellStyle name="Обычный 3 3 2 2 3 2 4 2 2" xfId="14336"/>
    <cellStyle name="Обычный 3 3 2 2 3 2 4 2 2 2" xfId="31233"/>
    <cellStyle name="Обычный 3 3 2 2 3 2 4 2 3" xfId="22785"/>
    <cellStyle name="Обычный 3 3 2 2 3 2 4 3" xfId="10112"/>
    <cellStyle name="Обычный 3 3 2 2 3 2 4 3 2" xfId="27009"/>
    <cellStyle name="Обычный 3 3 2 2 3 2 4 4" xfId="18561"/>
    <cellStyle name="Обычный 3 3 2 2 3 2 5" xfId="3072"/>
    <cellStyle name="Обычный 3 3 2 2 3 2 5 2" xfId="7296"/>
    <cellStyle name="Обычный 3 3 2 2 3 2 5 2 2" xfId="15744"/>
    <cellStyle name="Обычный 3 3 2 2 3 2 5 2 2 2" xfId="32641"/>
    <cellStyle name="Обычный 3 3 2 2 3 2 5 2 3" xfId="24193"/>
    <cellStyle name="Обычный 3 3 2 2 3 2 5 3" xfId="11520"/>
    <cellStyle name="Обычный 3 3 2 2 3 2 5 3 2" xfId="28417"/>
    <cellStyle name="Обычный 3 3 2 2 3 2 5 4" xfId="19969"/>
    <cellStyle name="Обычный 3 3 2 2 3 2 6" xfId="4480"/>
    <cellStyle name="Обычный 3 3 2 2 3 2 6 2" xfId="12928"/>
    <cellStyle name="Обычный 3 3 2 2 3 2 6 2 2" xfId="29825"/>
    <cellStyle name="Обычный 3 3 2 2 3 2 6 3" xfId="21377"/>
    <cellStyle name="Обычный 3 3 2 2 3 2 7" xfId="8704"/>
    <cellStyle name="Обычный 3 3 2 2 3 2 7 2" xfId="25601"/>
    <cellStyle name="Обычный 3 3 2 2 3 2 8" xfId="17153"/>
    <cellStyle name="Обычный 3 3 2 2 3 2 9" xfId="34050"/>
    <cellStyle name="Обычный 3 3 2 2 3 3" xfId="580"/>
    <cellStyle name="Обычный 3 3 2 2 3 3 2" xfId="1311"/>
    <cellStyle name="Обычный 3 3 2 2 3 3 2 2" xfId="2719"/>
    <cellStyle name="Обычный 3 3 2 2 3 3 2 2 2" xfId="6943"/>
    <cellStyle name="Обычный 3 3 2 2 3 3 2 2 2 2" xfId="15391"/>
    <cellStyle name="Обычный 3 3 2 2 3 3 2 2 2 2 2" xfId="32288"/>
    <cellStyle name="Обычный 3 3 2 2 3 3 2 2 2 3" xfId="23840"/>
    <cellStyle name="Обычный 3 3 2 2 3 3 2 2 3" xfId="11167"/>
    <cellStyle name="Обычный 3 3 2 2 3 3 2 2 3 2" xfId="28064"/>
    <cellStyle name="Обычный 3 3 2 2 3 3 2 2 4" xfId="19616"/>
    <cellStyle name="Обычный 3 3 2 2 3 3 2 3" xfId="4127"/>
    <cellStyle name="Обычный 3 3 2 2 3 3 2 3 2" xfId="8351"/>
    <cellStyle name="Обычный 3 3 2 2 3 3 2 3 2 2" xfId="16799"/>
    <cellStyle name="Обычный 3 3 2 2 3 3 2 3 2 2 2" xfId="33696"/>
    <cellStyle name="Обычный 3 3 2 2 3 3 2 3 2 3" xfId="25248"/>
    <cellStyle name="Обычный 3 3 2 2 3 3 2 3 3" xfId="12575"/>
    <cellStyle name="Обычный 3 3 2 2 3 3 2 3 3 2" xfId="29472"/>
    <cellStyle name="Обычный 3 3 2 2 3 3 2 3 4" xfId="21024"/>
    <cellStyle name="Обычный 3 3 2 2 3 3 2 4" xfId="5535"/>
    <cellStyle name="Обычный 3 3 2 2 3 3 2 4 2" xfId="13983"/>
    <cellStyle name="Обычный 3 3 2 2 3 3 2 4 2 2" xfId="30880"/>
    <cellStyle name="Обычный 3 3 2 2 3 3 2 4 3" xfId="22432"/>
    <cellStyle name="Обычный 3 3 2 2 3 3 2 5" xfId="9759"/>
    <cellStyle name="Обычный 3 3 2 2 3 3 2 5 2" xfId="26656"/>
    <cellStyle name="Обычный 3 3 2 2 3 3 2 6" xfId="18208"/>
    <cellStyle name="Обычный 3 3 2 2 3 3 3" xfId="2015"/>
    <cellStyle name="Обычный 3 3 2 2 3 3 3 2" xfId="6239"/>
    <cellStyle name="Обычный 3 3 2 2 3 3 3 2 2" xfId="14687"/>
    <cellStyle name="Обычный 3 3 2 2 3 3 3 2 2 2" xfId="31584"/>
    <cellStyle name="Обычный 3 3 2 2 3 3 3 2 3" xfId="23136"/>
    <cellStyle name="Обычный 3 3 2 2 3 3 3 3" xfId="10463"/>
    <cellStyle name="Обычный 3 3 2 2 3 3 3 3 2" xfId="27360"/>
    <cellStyle name="Обычный 3 3 2 2 3 3 3 4" xfId="18912"/>
    <cellStyle name="Обычный 3 3 2 2 3 3 4" xfId="3423"/>
    <cellStyle name="Обычный 3 3 2 2 3 3 4 2" xfId="7647"/>
    <cellStyle name="Обычный 3 3 2 2 3 3 4 2 2" xfId="16095"/>
    <cellStyle name="Обычный 3 3 2 2 3 3 4 2 2 2" xfId="32992"/>
    <cellStyle name="Обычный 3 3 2 2 3 3 4 2 3" xfId="24544"/>
    <cellStyle name="Обычный 3 3 2 2 3 3 4 3" xfId="11871"/>
    <cellStyle name="Обычный 3 3 2 2 3 3 4 3 2" xfId="28768"/>
    <cellStyle name="Обычный 3 3 2 2 3 3 4 4" xfId="20320"/>
    <cellStyle name="Обычный 3 3 2 2 3 3 5" xfId="4831"/>
    <cellStyle name="Обычный 3 3 2 2 3 3 5 2" xfId="13279"/>
    <cellStyle name="Обычный 3 3 2 2 3 3 5 2 2" xfId="30176"/>
    <cellStyle name="Обычный 3 3 2 2 3 3 5 3" xfId="21728"/>
    <cellStyle name="Обычный 3 3 2 2 3 3 6" xfId="9055"/>
    <cellStyle name="Обычный 3 3 2 2 3 3 6 2" xfId="25952"/>
    <cellStyle name="Обычный 3 3 2 2 3 3 7" xfId="17504"/>
    <cellStyle name="Обычный 3 3 2 2 3 3 8" xfId="34401"/>
    <cellStyle name="Обычный 3 3 2 2 3 4" xfId="959"/>
    <cellStyle name="Обычный 3 3 2 2 3 4 2" xfId="2367"/>
    <cellStyle name="Обычный 3 3 2 2 3 4 2 2" xfId="6591"/>
    <cellStyle name="Обычный 3 3 2 2 3 4 2 2 2" xfId="15039"/>
    <cellStyle name="Обычный 3 3 2 2 3 4 2 2 2 2" xfId="31936"/>
    <cellStyle name="Обычный 3 3 2 2 3 4 2 2 3" xfId="23488"/>
    <cellStyle name="Обычный 3 3 2 2 3 4 2 3" xfId="10815"/>
    <cellStyle name="Обычный 3 3 2 2 3 4 2 3 2" xfId="27712"/>
    <cellStyle name="Обычный 3 3 2 2 3 4 2 4" xfId="19264"/>
    <cellStyle name="Обычный 3 3 2 2 3 4 3" xfId="3775"/>
    <cellStyle name="Обычный 3 3 2 2 3 4 3 2" xfId="7999"/>
    <cellStyle name="Обычный 3 3 2 2 3 4 3 2 2" xfId="16447"/>
    <cellStyle name="Обычный 3 3 2 2 3 4 3 2 2 2" xfId="33344"/>
    <cellStyle name="Обычный 3 3 2 2 3 4 3 2 3" xfId="24896"/>
    <cellStyle name="Обычный 3 3 2 2 3 4 3 3" xfId="12223"/>
    <cellStyle name="Обычный 3 3 2 2 3 4 3 3 2" xfId="29120"/>
    <cellStyle name="Обычный 3 3 2 2 3 4 3 4" xfId="20672"/>
    <cellStyle name="Обычный 3 3 2 2 3 4 4" xfId="5183"/>
    <cellStyle name="Обычный 3 3 2 2 3 4 4 2" xfId="13631"/>
    <cellStyle name="Обычный 3 3 2 2 3 4 4 2 2" xfId="30528"/>
    <cellStyle name="Обычный 3 3 2 2 3 4 4 3" xfId="22080"/>
    <cellStyle name="Обычный 3 3 2 2 3 4 5" xfId="9407"/>
    <cellStyle name="Обычный 3 3 2 2 3 4 5 2" xfId="26304"/>
    <cellStyle name="Обычный 3 3 2 2 3 4 6" xfId="17856"/>
    <cellStyle name="Обычный 3 3 2 2 3 5" xfId="1663"/>
    <cellStyle name="Обычный 3 3 2 2 3 5 2" xfId="5887"/>
    <cellStyle name="Обычный 3 3 2 2 3 5 2 2" xfId="14335"/>
    <cellStyle name="Обычный 3 3 2 2 3 5 2 2 2" xfId="31232"/>
    <cellStyle name="Обычный 3 3 2 2 3 5 2 3" xfId="22784"/>
    <cellStyle name="Обычный 3 3 2 2 3 5 3" xfId="10111"/>
    <cellStyle name="Обычный 3 3 2 2 3 5 3 2" xfId="27008"/>
    <cellStyle name="Обычный 3 3 2 2 3 5 4" xfId="18560"/>
    <cellStyle name="Обычный 3 3 2 2 3 6" xfId="3071"/>
    <cellStyle name="Обычный 3 3 2 2 3 6 2" xfId="7295"/>
    <cellStyle name="Обычный 3 3 2 2 3 6 2 2" xfId="15743"/>
    <cellStyle name="Обычный 3 3 2 2 3 6 2 2 2" xfId="32640"/>
    <cellStyle name="Обычный 3 3 2 2 3 6 2 3" xfId="24192"/>
    <cellStyle name="Обычный 3 3 2 2 3 6 3" xfId="11519"/>
    <cellStyle name="Обычный 3 3 2 2 3 6 3 2" xfId="28416"/>
    <cellStyle name="Обычный 3 3 2 2 3 6 4" xfId="19968"/>
    <cellStyle name="Обычный 3 3 2 2 3 7" xfId="4479"/>
    <cellStyle name="Обычный 3 3 2 2 3 7 2" xfId="12927"/>
    <cellStyle name="Обычный 3 3 2 2 3 7 2 2" xfId="29824"/>
    <cellStyle name="Обычный 3 3 2 2 3 7 3" xfId="21376"/>
    <cellStyle name="Обычный 3 3 2 2 3 8" xfId="8703"/>
    <cellStyle name="Обычный 3 3 2 2 3 8 2" xfId="25600"/>
    <cellStyle name="Обычный 3 3 2 2 3 9" xfId="17152"/>
    <cellStyle name="Обычный 3 3 2 2 4" xfId="174"/>
    <cellStyle name="Обычный 3 3 2 2 4 2" xfId="582"/>
    <cellStyle name="Обычный 3 3 2 2 4 2 2" xfId="1313"/>
    <cellStyle name="Обычный 3 3 2 2 4 2 2 2" xfId="2721"/>
    <cellStyle name="Обычный 3 3 2 2 4 2 2 2 2" xfId="6945"/>
    <cellStyle name="Обычный 3 3 2 2 4 2 2 2 2 2" xfId="15393"/>
    <cellStyle name="Обычный 3 3 2 2 4 2 2 2 2 2 2" xfId="32290"/>
    <cellStyle name="Обычный 3 3 2 2 4 2 2 2 2 3" xfId="23842"/>
    <cellStyle name="Обычный 3 3 2 2 4 2 2 2 3" xfId="11169"/>
    <cellStyle name="Обычный 3 3 2 2 4 2 2 2 3 2" xfId="28066"/>
    <cellStyle name="Обычный 3 3 2 2 4 2 2 2 4" xfId="19618"/>
    <cellStyle name="Обычный 3 3 2 2 4 2 2 3" xfId="4129"/>
    <cellStyle name="Обычный 3 3 2 2 4 2 2 3 2" xfId="8353"/>
    <cellStyle name="Обычный 3 3 2 2 4 2 2 3 2 2" xfId="16801"/>
    <cellStyle name="Обычный 3 3 2 2 4 2 2 3 2 2 2" xfId="33698"/>
    <cellStyle name="Обычный 3 3 2 2 4 2 2 3 2 3" xfId="25250"/>
    <cellStyle name="Обычный 3 3 2 2 4 2 2 3 3" xfId="12577"/>
    <cellStyle name="Обычный 3 3 2 2 4 2 2 3 3 2" xfId="29474"/>
    <cellStyle name="Обычный 3 3 2 2 4 2 2 3 4" xfId="21026"/>
    <cellStyle name="Обычный 3 3 2 2 4 2 2 4" xfId="5537"/>
    <cellStyle name="Обычный 3 3 2 2 4 2 2 4 2" xfId="13985"/>
    <cellStyle name="Обычный 3 3 2 2 4 2 2 4 2 2" xfId="30882"/>
    <cellStyle name="Обычный 3 3 2 2 4 2 2 4 3" xfId="22434"/>
    <cellStyle name="Обычный 3 3 2 2 4 2 2 5" xfId="9761"/>
    <cellStyle name="Обычный 3 3 2 2 4 2 2 5 2" xfId="26658"/>
    <cellStyle name="Обычный 3 3 2 2 4 2 2 6" xfId="18210"/>
    <cellStyle name="Обычный 3 3 2 2 4 2 3" xfId="2017"/>
    <cellStyle name="Обычный 3 3 2 2 4 2 3 2" xfId="6241"/>
    <cellStyle name="Обычный 3 3 2 2 4 2 3 2 2" xfId="14689"/>
    <cellStyle name="Обычный 3 3 2 2 4 2 3 2 2 2" xfId="31586"/>
    <cellStyle name="Обычный 3 3 2 2 4 2 3 2 3" xfId="23138"/>
    <cellStyle name="Обычный 3 3 2 2 4 2 3 3" xfId="10465"/>
    <cellStyle name="Обычный 3 3 2 2 4 2 3 3 2" xfId="27362"/>
    <cellStyle name="Обычный 3 3 2 2 4 2 3 4" xfId="18914"/>
    <cellStyle name="Обычный 3 3 2 2 4 2 4" xfId="3425"/>
    <cellStyle name="Обычный 3 3 2 2 4 2 4 2" xfId="7649"/>
    <cellStyle name="Обычный 3 3 2 2 4 2 4 2 2" xfId="16097"/>
    <cellStyle name="Обычный 3 3 2 2 4 2 4 2 2 2" xfId="32994"/>
    <cellStyle name="Обычный 3 3 2 2 4 2 4 2 3" xfId="24546"/>
    <cellStyle name="Обычный 3 3 2 2 4 2 4 3" xfId="11873"/>
    <cellStyle name="Обычный 3 3 2 2 4 2 4 3 2" xfId="28770"/>
    <cellStyle name="Обычный 3 3 2 2 4 2 4 4" xfId="20322"/>
    <cellStyle name="Обычный 3 3 2 2 4 2 5" xfId="4833"/>
    <cellStyle name="Обычный 3 3 2 2 4 2 5 2" xfId="13281"/>
    <cellStyle name="Обычный 3 3 2 2 4 2 5 2 2" xfId="30178"/>
    <cellStyle name="Обычный 3 3 2 2 4 2 5 3" xfId="21730"/>
    <cellStyle name="Обычный 3 3 2 2 4 2 6" xfId="9057"/>
    <cellStyle name="Обычный 3 3 2 2 4 2 6 2" xfId="25954"/>
    <cellStyle name="Обычный 3 3 2 2 4 2 7" xfId="17506"/>
    <cellStyle name="Обычный 3 3 2 2 4 2 8" xfId="34403"/>
    <cellStyle name="Обычный 3 3 2 2 4 3" xfId="961"/>
    <cellStyle name="Обычный 3 3 2 2 4 3 2" xfId="2369"/>
    <cellStyle name="Обычный 3 3 2 2 4 3 2 2" xfId="6593"/>
    <cellStyle name="Обычный 3 3 2 2 4 3 2 2 2" xfId="15041"/>
    <cellStyle name="Обычный 3 3 2 2 4 3 2 2 2 2" xfId="31938"/>
    <cellStyle name="Обычный 3 3 2 2 4 3 2 2 3" xfId="23490"/>
    <cellStyle name="Обычный 3 3 2 2 4 3 2 3" xfId="10817"/>
    <cellStyle name="Обычный 3 3 2 2 4 3 2 3 2" xfId="27714"/>
    <cellStyle name="Обычный 3 3 2 2 4 3 2 4" xfId="19266"/>
    <cellStyle name="Обычный 3 3 2 2 4 3 3" xfId="3777"/>
    <cellStyle name="Обычный 3 3 2 2 4 3 3 2" xfId="8001"/>
    <cellStyle name="Обычный 3 3 2 2 4 3 3 2 2" xfId="16449"/>
    <cellStyle name="Обычный 3 3 2 2 4 3 3 2 2 2" xfId="33346"/>
    <cellStyle name="Обычный 3 3 2 2 4 3 3 2 3" xfId="24898"/>
    <cellStyle name="Обычный 3 3 2 2 4 3 3 3" xfId="12225"/>
    <cellStyle name="Обычный 3 3 2 2 4 3 3 3 2" xfId="29122"/>
    <cellStyle name="Обычный 3 3 2 2 4 3 3 4" xfId="20674"/>
    <cellStyle name="Обычный 3 3 2 2 4 3 4" xfId="5185"/>
    <cellStyle name="Обычный 3 3 2 2 4 3 4 2" xfId="13633"/>
    <cellStyle name="Обычный 3 3 2 2 4 3 4 2 2" xfId="30530"/>
    <cellStyle name="Обычный 3 3 2 2 4 3 4 3" xfId="22082"/>
    <cellStyle name="Обычный 3 3 2 2 4 3 5" xfId="9409"/>
    <cellStyle name="Обычный 3 3 2 2 4 3 5 2" xfId="26306"/>
    <cellStyle name="Обычный 3 3 2 2 4 3 6" xfId="17858"/>
    <cellStyle name="Обычный 3 3 2 2 4 4" xfId="1665"/>
    <cellStyle name="Обычный 3 3 2 2 4 4 2" xfId="5889"/>
    <cellStyle name="Обычный 3 3 2 2 4 4 2 2" xfId="14337"/>
    <cellStyle name="Обычный 3 3 2 2 4 4 2 2 2" xfId="31234"/>
    <cellStyle name="Обычный 3 3 2 2 4 4 2 3" xfId="22786"/>
    <cellStyle name="Обычный 3 3 2 2 4 4 3" xfId="10113"/>
    <cellStyle name="Обычный 3 3 2 2 4 4 3 2" xfId="27010"/>
    <cellStyle name="Обычный 3 3 2 2 4 4 4" xfId="18562"/>
    <cellStyle name="Обычный 3 3 2 2 4 5" xfId="3073"/>
    <cellStyle name="Обычный 3 3 2 2 4 5 2" xfId="7297"/>
    <cellStyle name="Обычный 3 3 2 2 4 5 2 2" xfId="15745"/>
    <cellStyle name="Обычный 3 3 2 2 4 5 2 2 2" xfId="32642"/>
    <cellStyle name="Обычный 3 3 2 2 4 5 2 3" xfId="24194"/>
    <cellStyle name="Обычный 3 3 2 2 4 5 3" xfId="11521"/>
    <cellStyle name="Обычный 3 3 2 2 4 5 3 2" xfId="28418"/>
    <cellStyle name="Обычный 3 3 2 2 4 5 4" xfId="19970"/>
    <cellStyle name="Обычный 3 3 2 2 4 6" xfId="4481"/>
    <cellStyle name="Обычный 3 3 2 2 4 6 2" xfId="12929"/>
    <cellStyle name="Обычный 3 3 2 2 4 6 2 2" xfId="29826"/>
    <cellStyle name="Обычный 3 3 2 2 4 6 3" xfId="21378"/>
    <cellStyle name="Обычный 3 3 2 2 4 7" xfId="8705"/>
    <cellStyle name="Обычный 3 3 2 2 4 7 2" xfId="25602"/>
    <cellStyle name="Обычный 3 3 2 2 4 8" xfId="17154"/>
    <cellStyle name="Обычный 3 3 2 2 4 9" xfId="34051"/>
    <cellStyle name="Обычный 3 3 2 2 5" xfId="575"/>
    <cellStyle name="Обычный 3 3 2 2 5 2" xfId="1306"/>
    <cellStyle name="Обычный 3 3 2 2 5 2 2" xfId="2714"/>
    <cellStyle name="Обычный 3 3 2 2 5 2 2 2" xfId="6938"/>
    <cellStyle name="Обычный 3 3 2 2 5 2 2 2 2" xfId="15386"/>
    <cellStyle name="Обычный 3 3 2 2 5 2 2 2 2 2" xfId="32283"/>
    <cellStyle name="Обычный 3 3 2 2 5 2 2 2 3" xfId="23835"/>
    <cellStyle name="Обычный 3 3 2 2 5 2 2 3" xfId="11162"/>
    <cellStyle name="Обычный 3 3 2 2 5 2 2 3 2" xfId="28059"/>
    <cellStyle name="Обычный 3 3 2 2 5 2 2 4" xfId="19611"/>
    <cellStyle name="Обычный 3 3 2 2 5 2 3" xfId="4122"/>
    <cellStyle name="Обычный 3 3 2 2 5 2 3 2" xfId="8346"/>
    <cellStyle name="Обычный 3 3 2 2 5 2 3 2 2" xfId="16794"/>
    <cellStyle name="Обычный 3 3 2 2 5 2 3 2 2 2" xfId="33691"/>
    <cellStyle name="Обычный 3 3 2 2 5 2 3 2 3" xfId="25243"/>
    <cellStyle name="Обычный 3 3 2 2 5 2 3 3" xfId="12570"/>
    <cellStyle name="Обычный 3 3 2 2 5 2 3 3 2" xfId="29467"/>
    <cellStyle name="Обычный 3 3 2 2 5 2 3 4" xfId="21019"/>
    <cellStyle name="Обычный 3 3 2 2 5 2 4" xfId="5530"/>
    <cellStyle name="Обычный 3 3 2 2 5 2 4 2" xfId="13978"/>
    <cellStyle name="Обычный 3 3 2 2 5 2 4 2 2" xfId="30875"/>
    <cellStyle name="Обычный 3 3 2 2 5 2 4 3" xfId="22427"/>
    <cellStyle name="Обычный 3 3 2 2 5 2 5" xfId="9754"/>
    <cellStyle name="Обычный 3 3 2 2 5 2 5 2" xfId="26651"/>
    <cellStyle name="Обычный 3 3 2 2 5 2 6" xfId="18203"/>
    <cellStyle name="Обычный 3 3 2 2 5 3" xfId="2010"/>
    <cellStyle name="Обычный 3 3 2 2 5 3 2" xfId="6234"/>
    <cellStyle name="Обычный 3 3 2 2 5 3 2 2" xfId="14682"/>
    <cellStyle name="Обычный 3 3 2 2 5 3 2 2 2" xfId="31579"/>
    <cellStyle name="Обычный 3 3 2 2 5 3 2 3" xfId="23131"/>
    <cellStyle name="Обычный 3 3 2 2 5 3 3" xfId="10458"/>
    <cellStyle name="Обычный 3 3 2 2 5 3 3 2" xfId="27355"/>
    <cellStyle name="Обычный 3 3 2 2 5 3 4" xfId="18907"/>
    <cellStyle name="Обычный 3 3 2 2 5 4" xfId="3418"/>
    <cellStyle name="Обычный 3 3 2 2 5 4 2" xfId="7642"/>
    <cellStyle name="Обычный 3 3 2 2 5 4 2 2" xfId="16090"/>
    <cellStyle name="Обычный 3 3 2 2 5 4 2 2 2" xfId="32987"/>
    <cellStyle name="Обычный 3 3 2 2 5 4 2 3" xfId="24539"/>
    <cellStyle name="Обычный 3 3 2 2 5 4 3" xfId="11866"/>
    <cellStyle name="Обычный 3 3 2 2 5 4 3 2" xfId="28763"/>
    <cellStyle name="Обычный 3 3 2 2 5 4 4" xfId="20315"/>
    <cellStyle name="Обычный 3 3 2 2 5 5" xfId="4826"/>
    <cellStyle name="Обычный 3 3 2 2 5 5 2" xfId="13274"/>
    <cellStyle name="Обычный 3 3 2 2 5 5 2 2" xfId="30171"/>
    <cellStyle name="Обычный 3 3 2 2 5 5 3" xfId="21723"/>
    <cellStyle name="Обычный 3 3 2 2 5 6" xfId="9050"/>
    <cellStyle name="Обычный 3 3 2 2 5 6 2" xfId="25947"/>
    <cellStyle name="Обычный 3 3 2 2 5 7" xfId="17499"/>
    <cellStyle name="Обычный 3 3 2 2 5 8" xfId="34396"/>
    <cellStyle name="Обычный 3 3 2 2 6" xfId="954"/>
    <cellStyle name="Обычный 3 3 2 2 6 2" xfId="2362"/>
    <cellStyle name="Обычный 3 3 2 2 6 2 2" xfId="6586"/>
    <cellStyle name="Обычный 3 3 2 2 6 2 2 2" xfId="15034"/>
    <cellStyle name="Обычный 3 3 2 2 6 2 2 2 2" xfId="31931"/>
    <cellStyle name="Обычный 3 3 2 2 6 2 2 3" xfId="23483"/>
    <cellStyle name="Обычный 3 3 2 2 6 2 3" xfId="10810"/>
    <cellStyle name="Обычный 3 3 2 2 6 2 3 2" xfId="27707"/>
    <cellStyle name="Обычный 3 3 2 2 6 2 4" xfId="19259"/>
    <cellStyle name="Обычный 3 3 2 2 6 3" xfId="3770"/>
    <cellStyle name="Обычный 3 3 2 2 6 3 2" xfId="7994"/>
    <cellStyle name="Обычный 3 3 2 2 6 3 2 2" xfId="16442"/>
    <cellStyle name="Обычный 3 3 2 2 6 3 2 2 2" xfId="33339"/>
    <cellStyle name="Обычный 3 3 2 2 6 3 2 3" xfId="24891"/>
    <cellStyle name="Обычный 3 3 2 2 6 3 3" xfId="12218"/>
    <cellStyle name="Обычный 3 3 2 2 6 3 3 2" xfId="29115"/>
    <cellStyle name="Обычный 3 3 2 2 6 3 4" xfId="20667"/>
    <cellStyle name="Обычный 3 3 2 2 6 4" xfId="5178"/>
    <cellStyle name="Обычный 3 3 2 2 6 4 2" xfId="13626"/>
    <cellStyle name="Обычный 3 3 2 2 6 4 2 2" xfId="30523"/>
    <cellStyle name="Обычный 3 3 2 2 6 4 3" xfId="22075"/>
    <cellStyle name="Обычный 3 3 2 2 6 5" xfId="9402"/>
    <cellStyle name="Обычный 3 3 2 2 6 5 2" xfId="26299"/>
    <cellStyle name="Обычный 3 3 2 2 6 6" xfId="17851"/>
    <cellStyle name="Обычный 3 3 2 2 7" xfId="1658"/>
    <cellStyle name="Обычный 3 3 2 2 7 2" xfId="5882"/>
    <cellStyle name="Обычный 3 3 2 2 7 2 2" xfId="14330"/>
    <cellStyle name="Обычный 3 3 2 2 7 2 2 2" xfId="31227"/>
    <cellStyle name="Обычный 3 3 2 2 7 2 3" xfId="22779"/>
    <cellStyle name="Обычный 3 3 2 2 7 3" xfId="10106"/>
    <cellStyle name="Обычный 3 3 2 2 7 3 2" xfId="27003"/>
    <cellStyle name="Обычный 3 3 2 2 7 4" xfId="18555"/>
    <cellStyle name="Обычный 3 3 2 2 8" xfId="3066"/>
    <cellStyle name="Обычный 3 3 2 2 8 2" xfId="7290"/>
    <cellStyle name="Обычный 3 3 2 2 8 2 2" xfId="15738"/>
    <cellStyle name="Обычный 3 3 2 2 8 2 2 2" xfId="32635"/>
    <cellStyle name="Обычный 3 3 2 2 8 2 3" xfId="24187"/>
    <cellStyle name="Обычный 3 3 2 2 8 3" xfId="11514"/>
    <cellStyle name="Обычный 3 3 2 2 8 3 2" xfId="28411"/>
    <cellStyle name="Обычный 3 3 2 2 8 4" xfId="19963"/>
    <cellStyle name="Обычный 3 3 2 2 9" xfId="4474"/>
    <cellStyle name="Обычный 3 3 2 2 9 2" xfId="12922"/>
    <cellStyle name="Обычный 3 3 2 2 9 2 2" xfId="29819"/>
    <cellStyle name="Обычный 3 3 2 2 9 3" xfId="21371"/>
    <cellStyle name="Обычный 3 3 2 3" xfId="175"/>
    <cellStyle name="Обычный 3 3 2 3 10" xfId="17155"/>
    <cellStyle name="Обычный 3 3 2 3 11" xfId="34052"/>
    <cellStyle name="Обычный 3 3 2 3 2" xfId="176"/>
    <cellStyle name="Обычный 3 3 2 3 2 10" xfId="34053"/>
    <cellStyle name="Обычный 3 3 2 3 2 2" xfId="177"/>
    <cellStyle name="Обычный 3 3 2 3 2 2 2" xfId="585"/>
    <cellStyle name="Обычный 3 3 2 3 2 2 2 2" xfId="1316"/>
    <cellStyle name="Обычный 3 3 2 3 2 2 2 2 2" xfId="2724"/>
    <cellStyle name="Обычный 3 3 2 3 2 2 2 2 2 2" xfId="6948"/>
    <cellStyle name="Обычный 3 3 2 3 2 2 2 2 2 2 2" xfId="15396"/>
    <cellStyle name="Обычный 3 3 2 3 2 2 2 2 2 2 2 2" xfId="32293"/>
    <cellStyle name="Обычный 3 3 2 3 2 2 2 2 2 2 3" xfId="23845"/>
    <cellStyle name="Обычный 3 3 2 3 2 2 2 2 2 3" xfId="11172"/>
    <cellStyle name="Обычный 3 3 2 3 2 2 2 2 2 3 2" xfId="28069"/>
    <cellStyle name="Обычный 3 3 2 3 2 2 2 2 2 4" xfId="19621"/>
    <cellStyle name="Обычный 3 3 2 3 2 2 2 2 3" xfId="4132"/>
    <cellStyle name="Обычный 3 3 2 3 2 2 2 2 3 2" xfId="8356"/>
    <cellStyle name="Обычный 3 3 2 3 2 2 2 2 3 2 2" xfId="16804"/>
    <cellStyle name="Обычный 3 3 2 3 2 2 2 2 3 2 2 2" xfId="33701"/>
    <cellStyle name="Обычный 3 3 2 3 2 2 2 2 3 2 3" xfId="25253"/>
    <cellStyle name="Обычный 3 3 2 3 2 2 2 2 3 3" xfId="12580"/>
    <cellStyle name="Обычный 3 3 2 3 2 2 2 2 3 3 2" xfId="29477"/>
    <cellStyle name="Обычный 3 3 2 3 2 2 2 2 3 4" xfId="21029"/>
    <cellStyle name="Обычный 3 3 2 3 2 2 2 2 4" xfId="5540"/>
    <cellStyle name="Обычный 3 3 2 3 2 2 2 2 4 2" xfId="13988"/>
    <cellStyle name="Обычный 3 3 2 3 2 2 2 2 4 2 2" xfId="30885"/>
    <cellStyle name="Обычный 3 3 2 3 2 2 2 2 4 3" xfId="22437"/>
    <cellStyle name="Обычный 3 3 2 3 2 2 2 2 5" xfId="9764"/>
    <cellStyle name="Обычный 3 3 2 3 2 2 2 2 5 2" xfId="26661"/>
    <cellStyle name="Обычный 3 3 2 3 2 2 2 2 6" xfId="18213"/>
    <cellStyle name="Обычный 3 3 2 3 2 2 2 3" xfId="2020"/>
    <cellStyle name="Обычный 3 3 2 3 2 2 2 3 2" xfId="6244"/>
    <cellStyle name="Обычный 3 3 2 3 2 2 2 3 2 2" xfId="14692"/>
    <cellStyle name="Обычный 3 3 2 3 2 2 2 3 2 2 2" xfId="31589"/>
    <cellStyle name="Обычный 3 3 2 3 2 2 2 3 2 3" xfId="23141"/>
    <cellStyle name="Обычный 3 3 2 3 2 2 2 3 3" xfId="10468"/>
    <cellStyle name="Обычный 3 3 2 3 2 2 2 3 3 2" xfId="27365"/>
    <cellStyle name="Обычный 3 3 2 3 2 2 2 3 4" xfId="18917"/>
    <cellStyle name="Обычный 3 3 2 3 2 2 2 4" xfId="3428"/>
    <cellStyle name="Обычный 3 3 2 3 2 2 2 4 2" xfId="7652"/>
    <cellStyle name="Обычный 3 3 2 3 2 2 2 4 2 2" xfId="16100"/>
    <cellStyle name="Обычный 3 3 2 3 2 2 2 4 2 2 2" xfId="32997"/>
    <cellStyle name="Обычный 3 3 2 3 2 2 2 4 2 3" xfId="24549"/>
    <cellStyle name="Обычный 3 3 2 3 2 2 2 4 3" xfId="11876"/>
    <cellStyle name="Обычный 3 3 2 3 2 2 2 4 3 2" xfId="28773"/>
    <cellStyle name="Обычный 3 3 2 3 2 2 2 4 4" xfId="20325"/>
    <cellStyle name="Обычный 3 3 2 3 2 2 2 5" xfId="4836"/>
    <cellStyle name="Обычный 3 3 2 3 2 2 2 5 2" xfId="13284"/>
    <cellStyle name="Обычный 3 3 2 3 2 2 2 5 2 2" xfId="30181"/>
    <cellStyle name="Обычный 3 3 2 3 2 2 2 5 3" xfId="21733"/>
    <cellStyle name="Обычный 3 3 2 3 2 2 2 6" xfId="9060"/>
    <cellStyle name="Обычный 3 3 2 3 2 2 2 6 2" xfId="25957"/>
    <cellStyle name="Обычный 3 3 2 3 2 2 2 7" xfId="17509"/>
    <cellStyle name="Обычный 3 3 2 3 2 2 2 8" xfId="34406"/>
    <cellStyle name="Обычный 3 3 2 3 2 2 3" xfId="964"/>
    <cellStyle name="Обычный 3 3 2 3 2 2 3 2" xfId="2372"/>
    <cellStyle name="Обычный 3 3 2 3 2 2 3 2 2" xfId="6596"/>
    <cellStyle name="Обычный 3 3 2 3 2 2 3 2 2 2" xfId="15044"/>
    <cellStyle name="Обычный 3 3 2 3 2 2 3 2 2 2 2" xfId="31941"/>
    <cellStyle name="Обычный 3 3 2 3 2 2 3 2 2 3" xfId="23493"/>
    <cellStyle name="Обычный 3 3 2 3 2 2 3 2 3" xfId="10820"/>
    <cellStyle name="Обычный 3 3 2 3 2 2 3 2 3 2" xfId="27717"/>
    <cellStyle name="Обычный 3 3 2 3 2 2 3 2 4" xfId="19269"/>
    <cellStyle name="Обычный 3 3 2 3 2 2 3 3" xfId="3780"/>
    <cellStyle name="Обычный 3 3 2 3 2 2 3 3 2" xfId="8004"/>
    <cellStyle name="Обычный 3 3 2 3 2 2 3 3 2 2" xfId="16452"/>
    <cellStyle name="Обычный 3 3 2 3 2 2 3 3 2 2 2" xfId="33349"/>
    <cellStyle name="Обычный 3 3 2 3 2 2 3 3 2 3" xfId="24901"/>
    <cellStyle name="Обычный 3 3 2 3 2 2 3 3 3" xfId="12228"/>
    <cellStyle name="Обычный 3 3 2 3 2 2 3 3 3 2" xfId="29125"/>
    <cellStyle name="Обычный 3 3 2 3 2 2 3 3 4" xfId="20677"/>
    <cellStyle name="Обычный 3 3 2 3 2 2 3 4" xfId="5188"/>
    <cellStyle name="Обычный 3 3 2 3 2 2 3 4 2" xfId="13636"/>
    <cellStyle name="Обычный 3 3 2 3 2 2 3 4 2 2" xfId="30533"/>
    <cellStyle name="Обычный 3 3 2 3 2 2 3 4 3" xfId="22085"/>
    <cellStyle name="Обычный 3 3 2 3 2 2 3 5" xfId="9412"/>
    <cellStyle name="Обычный 3 3 2 3 2 2 3 5 2" xfId="26309"/>
    <cellStyle name="Обычный 3 3 2 3 2 2 3 6" xfId="17861"/>
    <cellStyle name="Обычный 3 3 2 3 2 2 4" xfId="1668"/>
    <cellStyle name="Обычный 3 3 2 3 2 2 4 2" xfId="5892"/>
    <cellStyle name="Обычный 3 3 2 3 2 2 4 2 2" xfId="14340"/>
    <cellStyle name="Обычный 3 3 2 3 2 2 4 2 2 2" xfId="31237"/>
    <cellStyle name="Обычный 3 3 2 3 2 2 4 2 3" xfId="22789"/>
    <cellStyle name="Обычный 3 3 2 3 2 2 4 3" xfId="10116"/>
    <cellStyle name="Обычный 3 3 2 3 2 2 4 3 2" xfId="27013"/>
    <cellStyle name="Обычный 3 3 2 3 2 2 4 4" xfId="18565"/>
    <cellStyle name="Обычный 3 3 2 3 2 2 5" xfId="3076"/>
    <cellStyle name="Обычный 3 3 2 3 2 2 5 2" xfId="7300"/>
    <cellStyle name="Обычный 3 3 2 3 2 2 5 2 2" xfId="15748"/>
    <cellStyle name="Обычный 3 3 2 3 2 2 5 2 2 2" xfId="32645"/>
    <cellStyle name="Обычный 3 3 2 3 2 2 5 2 3" xfId="24197"/>
    <cellStyle name="Обычный 3 3 2 3 2 2 5 3" xfId="11524"/>
    <cellStyle name="Обычный 3 3 2 3 2 2 5 3 2" xfId="28421"/>
    <cellStyle name="Обычный 3 3 2 3 2 2 5 4" xfId="19973"/>
    <cellStyle name="Обычный 3 3 2 3 2 2 6" xfId="4484"/>
    <cellStyle name="Обычный 3 3 2 3 2 2 6 2" xfId="12932"/>
    <cellStyle name="Обычный 3 3 2 3 2 2 6 2 2" xfId="29829"/>
    <cellStyle name="Обычный 3 3 2 3 2 2 6 3" xfId="21381"/>
    <cellStyle name="Обычный 3 3 2 3 2 2 7" xfId="8708"/>
    <cellStyle name="Обычный 3 3 2 3 2 2 7 2" xfId="25605"/>
    <cellStyle name="Обычный 3 3 2 3 2 2 8" xfId="17157"/>
    <cellStyle name="Обычный 3 3 2 3 2 2 9" xfId="34054"/>
    <cellStyle name="Обычный 3 3 2 3 2 3" xfId="584"/>
    <cellStyle name="Обычный 3 3 2 3 2 3 2" xfId="1315"/>
    <cellStyle name="Обычный 3 3 2 3 2 3 2 2" xfId="2723"/>
    <cellStyle name="Обычный 3 3 2 3 2 3 2 2 2" xfId="6947"/>
    <cellStyle name="Обычный 3 3 2 3 2 3 2 2 2 2" xfId="15395"/>
    <cellStyle name="Обычный 3 3 2 3 2 3 2 2 2 2 2" xfId="32292"/>
    <cellStyle name="Обычный 3 3 2 3 2 3 2 2 2 3" xfId="23844"/>
    <cellStyle name="Обычный 3 3 2 3 2 3 2 2 3" xfId="11171"/>
    <cellStyle name="Обычный 3 3 2 3 2 3 2 2 3 2" xfId="28068"/>
    <cellStyle name="Обычный 3 3 2 3 2 3 2 2 4" xfId="19620"/>
    <cellStyle name="Обычный 3 3 2 3 2 3 2 3" xfId="4131"/>
    <cellStyle name="Обычный 3 3 2 3 2 3 2 3 2" xfId="8355"/>
    <cellStyle name="Обычный 3 3 2 3 2 3 2 3 2 2" xfId="16803"/>
    <cellStyle name="Обычный 3 3 2 3 2 3 2 3 2 2 2" xfId="33700"/>
    <cellStyle name="Обычный 3 3 2 3 2 3 2 3 2 3" xfId="25252"/>
    <cellStyle name="Обычный 3 3 2 3 2 3 2 3 3" xfId="12579"/>
    <cellStyle name="Обычный 3 3 2 3 2 3 2 3 3 2" xfId="29476"/>
    <cellStyle name="Обычный 3 3 2 3 2 3 2 3 4" xfId="21028"/>
    <cellStyle name="Обычный 3 3 2 3 2 3 2 4" xfId="5539"/>
    <cellStyle name="Обычный 3 3 2 3 2 3 2 4 2" xfId="13987"/>
    <cellStyle name="Обычный 3 3 2 3 2 3 2 4 2 2" xfId="30884"/>
    <cellStyle name="Обычный 3 3 2 3 2 3 2 4 3" xfId="22436"/>
    <cellStyle name="Обычный 3 3 2 3 2 3 2 5" xfId="9763"/>
    <cellStyle name="Обычный 3 3 2 3 2 3 2 5 2" xfId="26660"/>
    <cellStyle name="Обычный 3 3 2 3 2 3 2 6" xfId="18212"/>
    <cellStyle name="Обычный 3 3 2 3 2 3 3" xfId="2019"/>
    <cellStyle name="Обычный 3 3 2 3 2 3 3 2" xfId="6243"/>
    <cellStyle name="Обычный 3 3 2 3 2 3 3 2 2" xfId="14691"/>
    <cellStyle name="Обычный 3 3 2 3 2 3 3 2 2 2" xfId="31588"/>
    <cellStyle name="Обычный 3 3 2 3 2 3 3 2 3" xfId="23140"/>
    <cellStyle name="Обычный 3 3 2 3 2 3 3 3" xfId="10467"/>
    <cellStyle name="Обычный 3 3 2 3 2 3 3 3 2" xfId="27364"/>
    <cellStyle name="Обычный 3 3 2 3 2 3 3 4" xfId="18916"/>
    <cellStyle name="Обычный 3 3 2 3 2 3 4" xfId="3427"/>
    <cellStyle name="Обычный 3 3 2 3 2 3 4 2" xfId="7651"/>
    <cellStyle name="Обычный 3 3 2 3 2 3 4 2 2" xfId="16099"/>
    <cellStyle name="Обычный 3 3 2 3 2 3 4 2 2 2" xfId="32996"/>
    <cellStyle name="Обычный 3 3 2 3 2 3 4 2 3" xfId="24548"/>
    <cellStyle name="Обычный 3 3 2 3 2 3 4 3" xfId="11875"/>
    <cellStyle name="Обычный 3 3 2 3 2 3 4 3 2" xfId="28772"/>
    <cellStyle name="Обычный 3 3 2 3 2 3 4 4" xfId="20324"/>
    <cellStyle name="Обычный 3 3 2 3 2 3 5" xfId="4835"/>
    <cellStyle name="Обычный 3 3 2 3 2 3 5 2" xfId="13283"/>
    <cellStyle name="Обычный 3 3 2 3 2 3 5 2 2" xfId="30180"/>
    <cellStyle name="Обычный 3 3 2 3 2 3 5 3" xfId="21732"/>
    <cellStyle name="Обычный 3 3 2 3 2 3 6" xfId="9059"/>
    <cellStyle name="Обычный 3 3 2 3 2 3 6 2" xfId="25956"/>
    <cellStyle name="Обычный 3 3 2 3 2 3 7" xfId="17508"/>
    <cellStyle name="Обычный 3 3 2 3 2 3 8" xfId="34405"/>
    <cellStyle name="Обычный 3 3 2 3 2 4" xfId="963"/>
    <cellStyle name="Обычный 3 3 2 3 2 4 2" xfId="2371"/>
    <cellStyle name="Обычный 3 3 2 3 2 4 2 2" xfId="6595"/>
    <cellStyle name="Обычный 3 3 2 3 2 4 2 2 2" xfId="15043"/>
    <cellStyle name="Обычный 3 3 2 3 2 4 2 2 2 2" xfId="31940"/>
    <cellStyle name="Обычный 3 3 2 3 2 4 2 2 3" xfId="23492"/>
    <cellStyle name="Обычный 3 3 2 3 2 4 2 3" xfId="10819"/>
    <cellStyle name="Обычный 3 3 2 3 2 4 2 3 2" xfId="27716"/>
    <cellStyle name="Обычный 3 3 2 3 2 4 2 4" xfId="19268"/>
    <cellStyle name="Обычный 3 3 2 3 2 4 3" xfId="3779"/>
    <cellStyle name="Обычный 3 3 2 3 2 4 3 2" xfId="8003"/>
    <cellStyle name="Обычный 3 3 2 3 2 4 3 2 2" xfId="16451"/>
    <cellStyle name="Обычный 3 3 2 3 2 4 3 2 2 2" xfId="33348"/>
    <cellStyle name="Обычный 3 3 2 3 2 4 3 2 3" xfId="24900"/>
    <cellStyle name="Обычный 3 3 2 3 2 4 3 3" xfId="12227"/>
    <cellStyle name="Обычный 3 3 2 3 2 4 3 3 2" xfId="29124"/>
    <cellStyle name="Обычный 3 3 2 3 2 4 3 4" xfId="20676"/>
    <cellStyle name="Обычный 3 3 2 3 2 4 4" xfId="5187"/>
    <cellStyle name="Обычный 3 3 2 3 2 4 4 2" xfId="13635"/>
    <cellStyle name="Обычный 3 3 2 3 2 4 4 2 2" xfId="30532"/>
    <cellStyle name="Обычный 3 3 2 3 2 4 4 3" xfId="22084"/>
    <cellStyle name="Обычный 3 3 2 3 2 4 5" xfId="9411"/>
    <cellStyle name="Обычный 3 3 2 3 2 4 5 2" xfId="26308"/>
    <cellStyle name="Обычный 3 3 2 3 2 4 6" xfId="17860"/>
    <cellStyle name="Обычный 3 3 2 3 2 5" xfId="1667"/>
    <cellStyle name="Обычный 3 3 2 3 2 5 2" xfId="5891"/>
    <cellStyle name="Обычный 3 3 2 3 2 5 2 2" xfId="14339"/>
    <cellStyle name="Обычный 3 3 2 3 2 5 2 2 2" xfId="31236"/>
    <cellStyle name="Обычный 3 3 2 3 2 5 2 3" xfId="22788"/>
    <cellStyle name="Обычный 3 3 2 3 2 5 3" xfId="10115"/>
    <cellStyle name="Обычный 3 3 2 3 2 5 3 2" xfId="27012"/>
    <cellStyle name="Обычный 3 3 2 3 2 5 4" xfId="18564"/>
    <cellStyle name="Обычный 3 3 2 3 2 6" xfId="3075"/>
    <cellStyle name="Обычный 3 3 2 3 2 6 2" xfId="7299"/>
    <cellStyle name="Обычный 3 3 2 3 2 6 2 2" xfId="15747"/>
    <cellStyle name="Обычный 3 3 2 3 2 6 2 2 2" xfId="32644"/>
    <cellStyle name="Обычный 3 3 2 3 2 6 2 3" xfId="24196"/>
    <cellStyle name="Обычный 3 3 2 3 2 6 3" xfId="11523"/>
    <cellStyle name="Обычный 3 3 2 3 2 6 3 2" xfId="28420"/>
    <cellStyle name="Обычный 3 3 2 3 2 6 4" xfId="19972"/>
    <cellStyle name="Обычный 3 3 2 3 2 7" xfId="4483"/>
    <cellStyle name="Обычный 3 3 2 3 2 7 2" xfId="12931"/>
    <cellStyle name="Обычный 3 3 2 3 2 7 2 2" xfId="29828"/>
    <cellStyle name="Обычный 3 3 2 3 2 7 3" xfId="21380"/>
    <cellStyle name="Обычный 3 3 2 3 2 8" xfId="8707"/>
    <cellStyle name="Обычный 3 3 2 3 2 8 2" xfId="25604"/>
    <cellStyle name="Обычный 3 3 2 3 2 9" xfId="17156"/>
    <cellStyle name="Обычный 3 3 2 3 3" xfId="178"/>
    <cellStyle name="Обычный 3 3 2 3 3 2" xfId="586"/>
    <cellStyle name="Обычный 3 3 2 3 3 2 2" xfId="1317"/>
    <cellStyle name="Обычный 3 3 2 3 3 2 2 2" xfId="2725"/>
    <cellStyle name="Обычный 3 3 2 3 3 2 2 2 2" xfId="6949"/>
    <cellStyle name="Обычный 3 3 2 3 3 2 2 2 2 2" xfId="15397"/>
    <cellStyle name="Обычный 3 3 2 3 3 2 2 2 2 2 2" xfId="32294"/>
    <cellStyle name="Обычный 3 3 2 3 3 2 2 2 2 3" xfId="23846"/>
    <cellStyle name="Обычный 3 3 2 3 3 2 2 2 3" xfId="11173"/>
    <cellStyle name="Обычный 3 3 2 3 3 2 2 2 3 2" xfId="28070"/>
    <cellStyle name="Обычный 3 3 2 3 3 2 2 2 4" xfId="19622"/>
    <cellStyle name="Обычный 3 3 2 3 3 2 2 3" xfId="4133"/>
    <cellStyle name="Обычный 3 3 2 3 3 2 2 3 2" xfId="8357"/>
    <cellStyle name="Обычный 3 3 2 3 3 2 2 3 2 2" xfId="16805"/>
    <cellStyle name="Обычный 3 3 2 3 3 2 2 3 2 2 2" xfId="33702"/>
    <cellStyle name="Обычный 3 3 2 3 3 2 2 3 2 3" xfId="25254"/>
    <cellStyle name="Обычный 3 3 2 3 3 2 2 3 3" xfId="12581"/>
    <cellStyle name="Обычный 3 3 2 3 3 2 2 3 3 2" xfId="29478"/>
    <cellStyle name="Обычный 3 3 2 3 3 2 2 3 4" xfId="21030"/>
    <cellStyle name="Обычный 3 3 2 3 3 2 2 4" xfId="5541"/>
    <cellStyle name="Обычный 3 3 2 3 3 2 2 4 2" xfId="13989"/>
    <cellStyle name="Обычный 3 3 2 3 3 2 2 4 2 2" xfId="30886"/>
    <cellStyle name="Обычный 3 3 2 3 3 2 2 4 3" xfId="22438"/>
    <cellStyle name="Обычный 3 3 2 3 3 2 2 5" xfId="9765"/>
    <cellStyle name="Обычный 3 3 2 3 3 2 2 5 2" xfId="26662"/>
    <cellStyle name="Обычный 3 3 2 3 3 2 2 6" xfId="18214"/>
    <cellStyle name="Обычный 3 3 2 3 3 2 3" xfId="2021"/>
    <cellStyle name="Обычный 3 3 2 3 3 2 3 2" xfId="6245"/>
    <cellStyle name="Обычный 3 3 2 3 3 2 3 2 2" xfId="14693"/>
    <cellStyle name="Обычный 3 3 2 3 3 2 3 2 2 2" xfId="31590"/>
    <cellStyle name="Обычный 3 3 2 3 3 2 3 2 3" xfId="23142"/>
    <cellStyle name="Обычный 3 3 2 3 3 2 3 3" xfId="10469"/>
    <cellStyle name="Обычный 3 3 2 3 3 2 3 3 2" xfId="27366"/>
    <cellStyle name="Обычный 3 3 2 3 3 2 3 4" xfId="18918"/>
    <cellStyle name="Обычный 3 3 2 3 3 2 4" xfId="3429"/>
    <cellStyle name="Обычный 3 3 2 3 3 2 4 2" xfId="7653"/>
    <cellStyle name="Обычный 3 3 2 3 3 2 4 2 2" xfId="16101"/>
    <cellStyle name="Обычный 3 3 2 3 3 2 4 2 2 2" xfId="32998"/>
    <cellStyle name="Обычный 3 3 2 3 3 2 4 2 3" xfId="24550"/>
    <cellStyle name="Обычный 3 3 2 3 3 2 4 3" xfId="11877"/>
    <cellStyle name="Обычный 3 3 2 3 3 2 4 3 2" xfId="28774"/>
    <cellStyle name="Обычный 3 3 2 3 3 2 4 4" xfId="20326"/>
    <cellStyle name="Обычный 3 3 2 3 3 2 5" xfId="4837"/>
    <cellStyle name="Обычный 3 3 2 3 3 2 5 2" xfId="13285"/>
    <cellStyle name="Обычный 3 3 2 3 3 2 5 2 2" xfId="30182"/>
    <cellStyle name="Обычный 3 3 2 3 3 2 5 3" xfId="21734"/>
    <cellStyle name="Обычный 3 3 2 3 3 2 6" xfId="9061"/>
    <cellStyle name="Обычный 3 3 2 3 3 2 6 2" xfId="25958"/>
    <cellStyle name="Обычный 3 3 2 3 3 2 7" xfId="17510"/>
    <cellStyle name="Обычный 3 3 2 3 3 2 8" xfId="34407"/>
    <cellStyle name="Обычный 3 3 2 3 3 3" xfId="965"/>
    <cellStyle name="Обычный 3 3 2 3 3 3 2" xfId="2373"/>
    <cellStyle name="Обычный 3 3 2 3 3 3 2 2" xfId="6597"/>
    <cellStyle name="Обычный 3 3 2 3 3 3 2 2 2" xfId="15045"/>
    <cellStyle name="Обычный 3 3 2 3 3 3 2 2 2 2" xfId="31942"/>
    <cellStyle name="Обычный 3 3 2 3 3 3 2 2 3" xfId="23494"/>
    <cellStyle name="Обычный 3 3 2 3 3 3 2 3" xfId="10821"/>
    <cellStyle name="Обычный 3 3 2 3 3 3 2 3 2" xfId="27718"/>
    <cellStyle name="Обычный 3 3 2 3 3 3 2 4" xfId="19270"/>
    <cellStyle name="Обычный 3 3 2 3 3 3 3" xfId="3781"/>
    <cellStyle name="Обычный 3 3 2 3 3 3 3 2" xfId="8005"/>
    <cellStyle name="Обычный 3 3 2 3 3 3 3 2 2" xfId="16453"/>
    <cellStyle name="Обычный 3 3 2 3 3 3 3 2 2 2" xfId="33350"/>
    <cellStyle name="Обычный 3 3 2 3 3 3 3 2 3" xfId="24902"/>
    <cellStyle name="Обычный 3 3 2 3 3 3 3 3" xfId="12229"/>
    <cellStyle name="Обычный 3 3 2 3 3 3 3 3 2" xfId="29126"/>
    <cellStyle name="Обычный 3 3 2 3 3 3 3 4" xfId="20678"/>
    <cellStyle name="Обычный 3 3 2 3 3 3 4" xfId="5189"/>
    <cellStyle name="Обычный 3 3 2 3 3 3 4 2" xfId="13637"/>
    <cellStyle name="Обычный 3 3 2 3 3 3 4 2 2" xfId="30534"/>
    <cellStyle name="Обычный 3 3 2 3 3 3 4 3" xfId="22086"/>
    <cellStyle name="Обычный 3 3 2 3 3 3 5" xfId="9413"/>
    <cellStyle name="Обычный 3 3 2 3 3 3 5 2" xfId="26310"/>
    <cellStyle name="Обычный 3 3 2 3 3 3 6" xfId="17862"/>
    <cellStyle name="Обычный 3 3 2 3 3 4" xfId="1669"/>
    <cellStyle name="Обычный 3 3 2 3 3 4 2" xfId="5893"/>
    <cellStyle name="Обычный 3 3 2 3 3 4 2 2" xfId="14341"/>
    <cellStyle name="Обычный 3 3 2 3 3 4 2 2 2" xfId="31238"/>
    <cellStyle name="Обычный 3 3 2 3 3 4 2 3" xfId="22790"/>
    <cellStyle name="Обычный 3 3 2 3 3 4 3" xfId="10117"/>
    <cellStyle name="Обычный 3 3 2 3 3 4 3 2" xfId="27014"/>
    <cellStyle name="Обычный 3 3 2 3 3 4 4" xfId="18566"/>
    <cellStyle name="Обычный 3 3 2 3 3 5" xfId="3077"/>
    <cellStyle name="Обычный 3 3 2 3 3 5 2" xfId="7301"/>
    <cellStyle name="Обычный 3 3 2 3 3 5 2 2" xfId="15749"/>
    <cellStyle name="Обычный 3 3 2 3 3 5 2 2 2" xfId="32646"/>
    <cellStyle name="Обычный 3 3 2 3 3 5 2 3" xfId="24198"/>
    <cellStyle name="Обычный 3 3 2 3 3 5 3" xfId="11525"/>
    <cellStyle name="Обычный 3 3 2 3 3 5 3 2" xfId="28422"/>
    <cellStyle name="Обычный 3 3 2 3 3 5 4" xfId="19974"/>
    <cellStyle name="Обычный 3 3 2 3 3 6" xfId="4485"/>
    <cellStyle name="Обычный 3 3 2 3 3 6 2" xfId="12933"/>
    <cellStyle name="Обычный 3 3 2 3 3 6 2 2" xfId="29830"/>
    <cellStyle name="Обычный 3 3 2 3 3 6 3" xfId="21382"/>
    <cellStyle name="Обычный 3 3 2 3 3 7" xfId="8709"/>
    <cellStyle name="Обычный 3 3 2 3 3 7 2" xfId="25606"/>
    <cellStyle name="Обычный 3 3 2 3 3 8" xfId="17158"/>
    <cellStyle name="Обычный 3 3 2 3 3 9" xfId="34055"/>
    <cellStyle name="Обычный 3 3 2 3 4" xfId="583"/>
    <cellStyle name="Обычный 3 3 2 3 4 2" xfId="1314"/>
    <cellStyle name="Обычный 3 3 2 3 4 2 2" xfId="2722"/>
    <cellStyle name="Обычный 3 3 2 3 4 2 2 2" xfId="6946"/>
    <cellStyle name="Обычный 3 3 2 3 4 2 2 2 2" xfId="15394"/>
    <cellStyle name="Обычный 3 3 2 3 4 2 2 2 2 2" xfId="32291"/>
    <cellStyle name="Обычный 3 3 2 3 4 2 2 2 3" xfId="23843"/>
    <cellStyle name="Обычный 3 3 2 3 4 2 2 3" xfId="11170"/>
    <cellStyle name="Обычный 3 3 2 3 4 2 2 3 2" xfId="28067"/>
    <cellStyle name="Обычный 3 3 2 3 4 2 2 4" xfId="19619"/>
    <cellStyle name="Обычный 3 3 2 3 4 2 3" xfId="4130"/>
    <cellStyle name="Обычный 3 3 2 3 4 2 3 2" xfId="8354"/>
    <cellStyle name="Обычный 3 3 2 3 4 2 3 2 2" xfId="16802"/>
    <cellStyle name="Обычный 3 3 2 3 4 2 3 2 2 2" xfId="33699"/>
    <cellStyle name="Обычный 3 3 2 3 4 2 3 2 3" xfId="25251"/>
    <cellStyle name="Обычный 3 3 2 3 4 2 3 3" xfId="12578"/>
    <cellStyle name="Обычный 3 3 2 3 4 2 3 3 2" xfId="29475"/>
    <cellStyle name="Обычный 3 3 2 3 4 2 3 4" xfId="21027"/>
    <cellStyle name="Обычный 3 3 2 3 4 2 4" xfId="5538"/>
    <cellStyle name="Обычный 3 3 2 3 4 2 4 2" xfId="13986"/>
    <cellStyle name="Обычный 3 3 2 3 4 2 4 2 2" xfId="30883"/>
    <cellStyle name="Обычный 3 3 2 3 4 2 4 3" xfId="22435"/>
    <cellStyle name="Обычный 3 3 2 3 4 2 5" xfId="9762"/>
    <cellStyle name="Обычный 3 3 2 3 4 2 5 2" xfId="26659"/>
    <cellStyle name="Обычный 3 3 2 3 4 2 6" xfId="18211"/>
    <cellStyle name="Обычный 3 3 2 3 4 3" xfId="2018"/>
    <cellStyle name="Обычный 3 3 2 3 4 3 2" xfId="6242"/>
    <cellStyle name="Обычный 3 3 2 3 4 3 2 2" xfId="14690"/>
    <cellStyle name="Обычный 3 3 2 3 4 3 2 2 2" xfId="31587"/>
    <cellStyle name="Обычный 3 3 2 3 4 3 2 3" xfId="23139"/>
    <cellStyle name="Обычный 3 3 2 3 4 3 3" xfId="10466"/>
    <cellStyle name="Обычный 3 3 2 3 4 3 3 2" xfId="27363"/>
    <cellStyle name="Обычный 3 3 2 3 4 3 4" xfId="18915"/>
    <cellStyle name="Обычный 3 3 2 3 4 4" xfId="3426"/>
    <cellStyle name="Обычный 3 3 2 3 4 4 2" xfId="7650"/>
    <cellStyle name="Обычный 3 3 2 3 4 4 2 2" xfId="16098"/>
    <cellStyle name="Обычный 3 3 2 3 4 4 2 2 2" xfId="32995"/>
    <cellStyle name="Обычный 3 3 2 3 4 4 2 3" xfId="24547"/>
    <cellStyle name="Обычный 3 3 2 3 4 4 3" xfId="11874"/>
    <cellStyle name="Обычный 3 3 2 3 4 4 3 2" xfId="28771"/>
    <cellStyle name="Обычный 3 3 2 3 4 4 4" xfId="20323"/>
    <cellStyle name="Обычный 3 3 2 3 4 5" xfId="4834"/>
    <cellStyle name="Обычный 3 3 2 3 4 5 2" xfId="13282"/>
    <cellStyle name="Обычный 3 3 2 3 4 5 2 2" xfId="30179"/>
    <cellStyle name="Обычный 3 3 2 3 4 5 3" xfId="21731"/>
    <cellStyle name="Обычный 3 3 2 3 4 6" xfId="9058"/>
    <cellStyle name="Обычный 3 3 2 3 4 6 2" xfId="25955"/>
    <cellStyle name="Обычный 3 3 2 3 4 7" xfId="17507"/>
    <cellStyle name="Обычный 3 3 2 3 4 8" xfId="34404"/>
    <cellStyle name="Обычный 3 3 2 3 5" xfId="962"/>
    <cellStyle name="Обычный 3 3 2 3 5 2" xfId="2370"/>
    <cellStyle name="Обычный 3 3 2 3 5 2 2" xfId="6594"/>
    <cellStyle name="Обычный 3 3 2 3 5 2 2 2" xfId="15042"/>
    <cellStyle name="Обычный 3 3 2 3 5 2 2 2 2" xfId="31939"/>
    <cellStyle name="Обычный 3 3 2 3 5 2 2 3" xfId="23491"/>
    <cellStyle name="Обычный 3 3 2 3 5 2 3" xfId="10818"/>
    <cellStyle name="Обычный 3 3 2 3 5 2 3 2" xfId="27715"/>
    <cellStyle name="Обычный 3 3 2 3 5 2 4" xfId="19267"/>
    <cellStyle name="Обычный 3 3 2 3 5 3" xfId="3778"/>
    <cellStyle name="Обычный 3 3 2 3 5 3 2" xfId="8002"/>
    <cellStyle name="Обычный 3 3 2 3 5 3 2 2" xfId="16450"/>
    <cellStyle name="Обычный 3 3 2 3 5 3 2 2 2" xfId="33347"/>
    <cellStyle name="Обычный 3 3 2 3 5 3 2 3" xfId="24899"/>
    <cellStyle name="Обычный 3 3 2 3 5 3 3" xfId="12226"/>
    <cellStyle name="Обычный 3 3 2 3 5 3 3 2" xfId="29123"/>
    <cellStyle name="Обычный 3 3 2 3 5 3 4" xfId="20675"/>
    <cellStyle name="Обычный 3 3 2 3 5 4" xfId="5186"/>
    <cellStyle name="Обычный 3 3 2 3 5 4 2" xfId="13634"/>
    <cellStyle name="Обычный 3 3 2 3 5 4 2 2" xfId="30531"/>
    <cellStyle name="Обычный 3 3 2 3 5 4 3" xfId="22083"/>
    <cellStyle name="Обычный 3 3 2 3 5 5" xfId="9410"/>
    <cellStyle name="Обычный 3 3 2 3 5 5 2" xfId="26307"/>
    <cellStyle name="Обычный 3 3 2 3 5 6" xfId="17859"/>
    <cellStyle name="Обычный 3 3 2 3 6" xfId="1666"/>
    <cellStyle name="Обычный 3 3 2 3 6 2" xfId="5890"/>
    <cellStyle name="Обычный 3 3 2 3 6 2 2" xfId="14338"/>
    <cellStyle name="Обычный 3 3 2 3 6 2 2 2" xfId="31235"/>
    <cellStyle name="Обычный 3 3 2 3 6 2 3" xfId="22787"/>
    <cellStyle name="Обычный 3 3 2 3 6 3" xfId="10114"/>
    <cellStyle name="Обычный 3 3 2 3 6 3 2" xfId="27011"/>
    <cellStyle name="Обычный 3 3 2 3 6 4" xfId="18563"/>
    <cellStyle name="Обычный 3 3 2 3 7" xfId="3074"/>
    <cellStyle name="Обычный 3 3 2 3 7 2" xfId="7298"/>
    <cellStyle name="Обычный 3 3 2 3 7 2 2" xfId="15746"/>
    <cellStyle name="Обычный 3 3 2 3 7 2 2 2" xfId="32643"/>
    <cellStyle name="Обычный 3 3 2 3 7 2 3" xfId="24195"/>
    <cellStyle name="Обычный 3 3 2 3 7 3" xfId="11522"/>
    <cellStyle name="Обычный 3 3 2 3 7 3 2" xfId="28419"/>
    <cellStyle name="Обычный 3 3 2 3 7 4" xfId="19971"/>
    <cellStyle name="Обычный 3 3 2 3 8" xfId="4482"/>
    <cellStyle name="Обычный 3 3 2 3 8 2" xfId="12930"/>
    <cellStyle name="Обычный 3 3 2 3 8 2 2" xfId="29827"/>
    <cellStyle name="Обычный 3 3 2 3 8 3" xfId="21379"/>
    <cellStyle name="Обычный 3 3 2 3 9" xfId="8706"/>
    <cellStyle name="Обычный 3 3 2 3 9 2" xfId="25603"/>
    <cellStyle name="Обычный 3 3 2 4" xfId="179"/>
    <cellStyle name="Обычный 3 3 2 4 10" xfId="34056"/>
    <cellStyle name="Обычный 3 3 2 4 2" xfId="180"/>
    <cellStyle name="Обычный 3 3 2 4 2 2" xfId="588"/>
    <cellStyle name="Обычный 3 3 2 4 2 2 2" xfId="1319"/>
    <cellStyle name="Обычный 3 3 2 4 2 2 2 2" xfId="2727"/>
    <cellStyle name="Обычный 3 3 2 4 2 2 2 2 2" xfId="6951"/>
    <cellStyle name="Обычный 3 3 2 4 2 2 2 2 2 2" xfId="15399"/>
    <cellStyle name="Обычный 3 3 2 4 2 2 2 2 2 2 2" xfId="32296"/>
    <cellStyle name="Обычный 3 3 2 4 2 2 2 2 2 3" xfId="23848"/>
    <cellStyle name="Обычный 3 3 2 4 2 2 2 2 3" xfId="11175"/>
    <cellStyle name="Обычный 3 3 2 4 2 2 2 2 3 2" xfId="28072"/>
    <cellStyle name="Обычный 3 3 2 4 2 2 2 2 4" xfId="19624"/>
    <cellStyle name="Обычный 3 3 2 4 2 2 2 3" xfId="4135"/>
    <cellStyle name="Обычный 3 3 2 4 2 2 2 3 2" xfId="8359"/>
    <cellStyle name="Обычный 3 3 2 4 2 2 2 3 2 2" xfId="16807"/>
    <cellStyle name="Обычный 3 3 2 4 2 2 2 3 2 2 2" xfId="33704"/>
    <cellStyle name="Обычный 3 3 2 4 2 2 2 3 2 3" xfId="25256"/>
    <cellStyle name="Обычный 3 3 2 4 2 2 2 3 3" xfId="12583"/>
    <cellStyle name="Обычный 3 3 2 4 2 2 2 3 3 2" xfId="29480"/>
    <cellStyle name="Обычный 3 3 2 4 2 2 2 3 4" xfId="21032"/>
    <cellStyle name="Обычный 3 3 2 4 2 2 2 4" xfId="5543"/>
    <cellStyle name="Обычный 3 3 2 4 2 2 2 4 2" xfId="13991"/>
    <cellStyle name="Обычный 3 3 2 4 2 2 2 4 2 2" xfId="30888"/>
    <cellStyle name="Обычный 3 3 2 4 2 2 2 4 3" xfId="22440"/>
    <cellStyle name="Обычный 3 3 2 4 2 2 2 5" xfId="9767"/>
    <cellStyle name="Обычный 3 3 2 4 2 2 2 5 2" xfId="26664"/>
    <cellStyle name="Обычный 3 3 2 4 2 2 2 6" xfId="18216"/>
    <cellStyle name="Обычный 3 3 2 4 2 2 3" xfId="2023"/>
    <cellStyle name="Обычный 3 3 2 4 2 2 3 2" xfId="6247"/>
    <cellStyle name="Обычный 3 3 2 4 2 2 3 2 2" xfId="14695"/>
    <cellStyle name="Обычный 3 3 2 4 2 2 3 2 2 2" xfId="31592"/>
    <cellStyle name="Обычный 3 3 2 4 2 2 3 2 3" xfId="23144"/>
    <cellStyle name="Обычный 3 3 2 4 2 2 3 3" xfId="10471"/>
    <cellStyle name="Обычный 3 3 2 4 2 2 3 3 2" xfId="27368"/>
    <cellStyle name="Обычный 3 3 2 4 2 2 3 4" xfId="18920"/>
    <cellStyle name="Обычный 3 3 2 4 2 2 4" xfId="3431"/>
    <cellStyle name="Обычный 3 3 2 4 2 2 4 2" xfId="7655"/>
    <cellStyle name="Обычный 3 3 2 4 2 2 4 2 2" xfId="16103"/>
    <cellStyle name="Обычный 3 3 2 4 2 2 4 2 2 2" xfId="33000"/>
    <cellStyle name="Обычный 3 3 2 4 2 2 4 2 3" xfId="24552"/>
    <cellStyle name="Обычный 3 3 2 4 2 2 4 3" xfId="11879"/>
    <cellStyle name="Обычный 3 3 2 4 2 2 4 3 2" xfId="28776"/>
    <cellStyle name="Обычный 3 3 2 4 2 2 4 4" xfId="20328"/>
    <cellStyle name="Обычный 3 3 2 4 2 2 5" xfId="4839"/>
    <cellStyle name="Обычный 3 3 2 4 2 2 5 2" xfId="13287"/>
    <cellStyle name="Обычный 3 3 2 4 2 2 5 2 2" xfId="30184"/>
    <cellStyle name="Обычный 3 3 2 4 2 2 5 3" xfId="21736"/>
    <cellStyle name="Обычный 3 3 2 4 2 2 6" xfId="9063"/>
    <cellStyle name="Обычный 3 3 2 4 2 2 6 2" xfId="25960"/>
    <cellStyle name="Обычный 3 3 2 4 2 2 7" xfId="17512"/>
    <cellStyle name="Обычный 3 3 2 4 2 2 8" xfId="34409"/>
    <cellStyle name="Обычный 3 3 2 4 2 3" xfId="967"/>
    <cellStyle name="Обычный 3 3 2 4 2 3 2" xfId="2375"/>
    <cellStyle name="Обычный 3 3 2 4 2 3 2 2" xfId="6599"/>
    <cellStyle name="Обычный 3 3 2 4 2 3 2 2 2" xfId="15047"/>
    <cellStyle name="Обычный 3 3 2 4 2 3 2 2 2 2" xfId="31944"/>
    <cellStyle name="Обычный 3 3 2 4 2 3 2 2 3" xfId="23496"/>
    <cellStyle name="Обычный 3 3 2 4 2 3 2 3" xfId="10823"/>
    <cellStyle name="Обычный 3 3 2 4 2 3 2 3 2" xfId="27720"/>
    <cellStyle name="Обычный 3 3 2 4 2 3 2 4" xfId="19272"/>
    <cellStyle name="Обычный 3 3 2 4 2 3 3" xfId="3783"/>
    <cellStyle name="Обычный 3 3 2 4 2 3 3 2" xfId="8007"/>
    <cellStyle name="Обычный 3 3 2 4 2 3 3 2 2" xfId="16455"/>
    <cellStyle name="Обычный 3 3 2 4 2 3 3 2 2 2" xfId="33352"/>
    <cellStyle name="Обычный 3 3 2 4 2 3 3 2 3" xfId="24904"/>
    <cellStyle name="Обычный 3 3 2 4 2 3 3 3" xfId="12231"/>
    <cellStyle name="Обычный 3 3 2 4 2 3 3 3 2" xfId="29128"/>
    <cellStyle name="Обычный 3 3 2 4 2 3 3 4" xfId="20680"/>
    <cellStyle name="Обычный 3 3 2 4 2 3 4" xfId="5191"/>
    <cellStyle name="Обычный 3 3 2 4 2 3 4 2" xfId="13639"/>
    <cellStyle name="Обычный 3 3 2 4 2 3 4 2 2" xfId="30536"/>
    <cellStyle name="Обычный 3 3 2 4 2 3 4 3" xfId="22088"/>
    <cellStyle name="Обычный 3 3 2 4 2 3 5" xfId="9415"/>
    <cellStyle name="Обычный 3 3 2 4 2 3 5 2" xfId="26312"/>
    <cellStyle name="Обычный 3 3 2 4 2 3 6" xfId="17864"/>
    <cellStyle name="Обычный 3 3 2 4 2 4" xfId="1671"/>
    <cellStyle name="Обычный 3 3 2 4 2 4 2" xfId="5895"/>
    <cellStyle name="Обычный 3 3 2 4 2 4 2 2" xfId="14343"/>
    <cellStyle name="Обычный 3 3 2 4 2 4 2 2 2" xfId="31240"/>
    <cellStyle name="Обычный 3 3 2 4 2 4 2 3" xfId="22792"/>
    <cellStyle name="Обычный 3 3 2 4 2 4 3" xfId="10119"/>
    <cellStyle name="Обычный 3 3 2 4 2 4 3 2" xfId="27016"/>
    <cellStyle name="Обычный 3 3 2 4 2 4 4" xfId="18568"/>
    <cellStyle name="Обычный 3 3 2 4 2 5" xfId="3079"/>
    <cellStyle name="Обычный 3 3 2 4 2 5 2" xfId="7303"/>
    <cellStyle name="Обычный 3 3 2 4 2 5 2 2" xfId="15751"/>
    <cellStyle name="Обычный 3 3 2 4 2 5 2 2 2" xfId="32648"/>
    <cellStyle name="Обычный 3 3 2 4 2 5 2 3" xfId="24200"/>
    <cellStyle name="Обычный 3 3 2 4 2 5 3" xfId="11527"/>
    <cellStyle name="Обычный 3 3 2 4 2 5 3 2" xfId="28424"/>
    <cellStyle name="Обычный 3 3 2 4 2 5 4" xfId="19976"/>
    <cellStyle name="Обычный 3 3 2 4 2 6" xfId="4487"/>
    <cellStyle name="Обычный 3 3 2 4 2 6 2" xfId="12935"/>
    <cellStyle name="Обычный 3 3 2 4 2 6 2 2" xfId="29832"/>
    <cellStyle name="Обычный 3 3 2 4 2 6 3" xfId="21384"/>
    <cellStyle name="Обычный 3 3 2 4 2 7" xfId="8711"/>
    <cellStyle name="Обычный 3 3 2 4 2 7 2" xfId="25608"/>
    <cellStyle name="Обычный 3 3 2 4 2 8" xfId="17160"/>
    <cellStyle name="Обычный 3 3 2 4 2 9" xfId="34057"/>
    <cellStyle name="Обычный 3 3 2 4 3" xfId="587"/>
    <cellStyle name="Обычный 3 3 2 4 3 2" xfId="1318"/>
    <cellStyle name="Обычный 3 3 2 4 3 2 2" xfId="2726"/>
    <cellStyle name="Обычный 3 3 2 4 3 2 2 2" xfId="6950"/>
    <cellStyle name="Обычный 3 3 2 4 3 2 2 2 2" xfId="15398"/>
    <cellStyle name="Обычный 3 3 2 4 3 2 2 2 2 2" xfId="32295"/>
    <cellStyle name="Обычный 3 3 2 4 3 2 2 2 3" xfId="23847"/>
    <cellStyle name="Обычный 3 3 2 4 3 2 2 3" xfId="11174"/>
    <cellStyle name="Обычный 3 3 2 4 3 2 2 3 2" xfId="28071"/>
    <cellStyle name="Обычный 3 3 2 4 3 2 2 4" xfId="19623"/>
    <cellStyle name="Обычный 3 3 2 4 3 2 3" xfId="4134"/>
    <cellStyle name="Обычный 3 3 2 4 3 2 3 2" xfId="8358"/>
    <cellStyle name="Обычный 3 3 2 4 3 2 3 2 2" xfId="16806"/>
    <cellStyle name="Обычный 3 3 2 4 3 2 3 2 2 2" xfId="33703"/>
    <cellStyle name="Обычный 3 3 2 4 3 2 3 2 3" xfId="25255"/>
    <cellStyle name="Обычный 3 3 2 4 3 2 3 3" xfId="12582"/>
    <cellStyle name="Обычный 3 3 2 4 3 2 3 3 2" xfId="29479"/>
    <cellStyle name="Обычный 3 3 2 4 3 2 3 4" xfId="21031"/>
    <cellStyle name="Обычный 3 3 2 4 3 2 4" xfId="5542"/>
    <cellStyle name="Обычный 3 3 2 4 3 2 4 2" xfId="13990"/>
    <cellStyle name="Обычный 3 3 2 4 3 2 4 2 2" xfId="30887"/>
    <cellStyle name="Обычный 3 3 2 4 3 2 4 3" xfId="22439"/>
    <cellStyle name="Обычный 3 3 2 4 3 2 5" xfId="9766"/>
    <cellStyle name="Обычный 3 3 2 4 3 2 5 2" xfId="26663"/>
    <cellStyle name="Обычный 3 3 2 4 3 2 6" xfId="18215"/>
    <cellStyle name="Обычный 3 3 2 4 3 3" xfId="2022"/>
    <cellStyle name="Обычный 3 3 2 4 3 3 2" xfId="6246"/>
    <cellStyle name="Обычный 3 3 2 4 3 3 2 2" xfId="14694"/>
    <cellStyle name="Обычный 3 3 2 4 3 3 2 2 2" xfId="31591"/>
    <cellStyle name="Обычный 3 3 2 4 3 3 2 3" xfId="23143"/>
    <cellStyle name="Обычный 3 3 2 4 3 3 3" xfId="10470"/>
    <cellStyle name="Обычный 3 3 2 4 3 3 3 2" xfId="27367"/>
    <cellStyle name="Обычный 3 3 2 4 3 3 4" xfId="18919"/>
    <cellStyle name="Обычный 3 3 2 4 3 4" xfId="3430"/>
    <cellStyle name="Обычный 3 3 2 4 3 4 2" xfId="7654"/>
    <cellStyle name="Обычный 3 3 2 4 3 4 2 2" xfId="16102"/>
    <cellStyle name="Обычный 3 3 2 4 3 4 2 2 2" xfId="32999"/>
    <cellStyle name="Обычный 3 3 2 4 3 4 2 3" xfId="24551"/>
    <cellStyle name="Обычный 3 3 2 4 3 4 3" xfId="11878"/>
    <cellStyle name="Обычный 3 3 2 4 3 4 3 2" xfId="28775"/>
    <cellStyle name="Обычный 3 3 2 4 3 4 4" xfId="20327"/>
    <cellStyle name="Обычный 3 3 2 4 3 5" xfId="4838"/>
    <cellStyle name="Обычный 3 3 2 4 3 5 2" xfId="13286"/>
    <cellStyle name="Обычный 3 3 2 4 3 5 2 2" xfId="30183"/>
    <cellStyle name="Обычный 3 3 2 4 3 5 3" xfId="21735"/>
    <cellStyle name="Обычный 3 3 2 4 3 6" xfId="9062"/>
    <cellStyle name="Обычный 3 3 2 4 3 6 2" xfId="25959"/>
    <cellStyle name="Обычный 3 3 2 4 3 7" xfId="17511"/>
    <cellStyle name="Обычный 3 3 2 4 3 8" xfId="34408"/>
    <cellStyle name="Обычный 3 3 2 4 4" xfId="966"/>
    <cellStyle name="Обычный 3 3 2 4 4 2" xfId="2374"/>
    <cellStyle name="Обычный 3 3 2 4 4 2 2" xfId="6598"/>
    <cellStyle name="Обычный 3 3 2 4 4 2 2 2" xfId="15046"/>
    <cellStyle name="Обычный 3 3 2 4 4 2 2 2 2" xfId="31943"/>
    <cellStyle name="Обычный 3 3 2 4 4 2 2 3" xfId="23495"/>
    <cellStyle name="Обычный 3 3 2 4 4 2 3" xfId="10822"/>
    <cellStyle name="Обычный 3 3 2 4 4 2 3 2" xfId="27719"/>
    <cellStyle name="Обычный 3 3 2 4 4 2 4" xfId="19271"/>
    <cellStyle name="Обычный 3 3 2 4 4 3" xfId="3782"/>
    <cellStyle name="Обычный 3 3 2 4 4 3 2" xfId="8006"/>
    <cellStyle name="Обычный 3 3 2 4 4 3 2 2" xfId="16454"/>
    <cellStyle name="Обычный 3 3 2 4 4 3 2 2 2" xfId="33351"/>
    <cellStyle name="Обычный 3 3 2 4 4 3 2 3" xfId="24903"/>
    <cellStyle name="Обычный 3 3 2 4 4 3 3" xfId="12230"/>
    <cellStyle name="Обычный 3 3 2 4 4 3 3 2" xfId="29127"/>
    <cellStyle name="Обычный 3 3 2 4 4 3 4" xfId="20679"/>
    <cellStyle name="Обычный 3 3 2 4 4 4" xfId="5190"/>
    <cellStyle name="Обычный 3 3 2 4 4 4 2" xfId="13638"/>
    <cellStyle name="Обычный 3 3 2 4 4 4 2 2" xfId="30535"/>
    <cellStyle name="Обычный 3 3 2 4 4 4 3" xfId="22087"/>
    <cellStyle name="Обычный 3 3 2 4 4 5" xfId="9414"/>
    <cellStyle name="Обычный 3 3 2 4 4 5 2" xfId="26311"/>
    <cellStyle name="Обычный 3 3 2 4 4 6" xfId="17863"/>
    <cellStyle name="Обычный 3 3 2 4 5" xfId="1670"/>
    <cellStyle name="Обычный 3 3 2 4 5 2" xfId="5894"/>
    <cellStyle name="Обычный 3 3 2 4 5 2 2" xfId="14342"/>
    <cellStyle name="Обычный 3 3 2 4 5 2 2 2" xfId="31239"/>
    <cellStyle name="Обычный 3 3 2 4 5 2 3" xfId="22791"/>
    <cellStyle name="Обычный 3 3 2 4 5 3" xfId="10118"/>
    <cellStyle name="Обычный 3 3 2 4 5 3 2" xfId="27015"/>
    <cellStyle name="Обычный 3 3 2 4 5 4" xfId="18567"/>
    <cellStyle name="Обычный 3 3 2 4 6" xfId="3078"/>
    <cellStyle name="Обычный 3 3 2 4 6 2" xfId="7302"/>
    <cellStyle name="Обычный 3 3 2 4 6 2 2" xfId="15750"/>
    <cellStyle name="Обычный 3 3 2 4 6 2 2 2" xfId="32647"/>
    <cellStyle name="Обычный 3 3 2 4 6 2 3" xfId="24199"/>
    <cellStyle name="Обычный 3 3 2 4 6 3" xfId="11526"/>
    <cellStyle name="Обычный 3 3 2 4 6 3 2" xfId="28423"/>
    <cellStyle name="Обычный 3 3 2 4 6 4" xfId="19975"/>
    <cellStyle name="Обычный 3 3 2 4 7" xfId="4486"/>
    <cellStyle name="Обычный 3 3 2 4 7 2" xfId="12934"/>
    <cellStyle name="Обычный 3 3 2 4 7 2 2" xfId="29831"/>
    <cellStyle name="Обычный 3 3 2 4 7 3" xfId="21383"/>
    <cellStyle name="Обычный 3 3 2 4 8" xfId="8710"/>
    <cellStyle name="Обычный 3 3 2 4 8 2" xfId="25607"/>
    <cellStyle name="Обычный 3 3 2 4 9" xfId="17159"/>
    <cellStyle name="Обычный 3 3 2 5" xfId="181"/>
    <cellStyle name="Обычный 3 3 2 5 2" xfId="589"/>
    <cellStyle name="Обычный 3 3 2 5 2 2" xfId="1320"/>
    <cellStyle name="Обычный 3 3 2 5 2 2 2" xfId="2728"/>
    <cellStyle name="Обычный 3 3 2 5 2 2 2 2" xfId="6952"/>
    <cellStyle name="Обычный 3 3 2 5 2 2 2 2 2" xfId="15400"/>
    <cellStyle name="Обычный 3 3 2 5 2 2 2 2 2 2" xfId="32297"/>
    <cellStyle name="Обычный 3 3 2 5 2 2 2 2 3" xfId="23849"/>
    <cellStyle name="Обычный 3 3 2 5 2 2 2 3" xfId="11176"/>
    <cellStyle name="Обычный 3 3 2 5 2 2 2 3 2" xfId="28073"/>
    <cellStyle name="Обычный 3 3 2 5 2 2 2 4" xfId="19625"/>
    <cellStyle name="Обычный 3 3 2 5 2 2 3" xfId="4136"/>
    <cellStyle name="Обычный 3 3 2 5 2 2 3 2" xfId="8360"/>
    <cellStyle name="Обычный 3 3 2 5 2 2 3 2 2" xfId="16808"/>
    <cellStyle name="Обычный 3 3 2 5 2 2 3 2 2 2" xfId="33705"/>
    <cellStyle name="Обычный 3 3 2 5 2 2 3 2 3" xfId="25257"/>
    <cellStyle name="Обычный 3 3 2 5 2 2 3 3" xfId="12584"/>
    <cellStyle name="Обычный 3 3 2 5 2 2 3 3 2" xfId="29481"/>
    <cellStyle name="Обычный 3 3 2 5 2 2 3 4" xfId="21033"/>
    <cellStyle name="Обычный 3 3 2 5 2 2 4" xfId="5544"/>
    <cellStyle name="Обычный 3 3 2 5 2 2 4 2" xfId="13992"/>
    <cellStyle name="Обычный 3 3 2 5 2 2 4 2 2" xfId="30889"/>
    <cellStyle name="Обычный 3 3 2 5 2 2 4 3" xfId="22441"/>
    <cellStyle name="Обычный 3 3 2 5 2 2 5" xfId="9768"/>
    <cellStyle name="Обычный 3 3 2 5 2 2 5 2" xfId="26665"/>
    <cellStyle name="Обычный 3 3 2 5 2 2 6" xfId="18217"/>
    <cellStyle name="Обычный 3 3 2 5 2 3" xfId="2024"/>
    <cellStyle name="Обычный 3 3 2 5 2 3 2" xfId="6248"/>
    <cellStyle name="Обычный 3 3 2 5 2 3 2 2" xfId="14696"/>
    <cellStyle name="Обычный 3 3 2 5 2 3 2 2 2" xfId="31593"/>
    <cellStyle name="Обычный 3 3 2 5 2 3 2 3" xfId="23145"/>
    <cellStyle name="Обычный 3 3 2 5 2 3 3" xfId="10472"/>
    <cellStyle name="Обычный 3 3 2 5 2 3 3 2" xfId="27369"/>
    <cellStyle name="Обычный 3 3 2 5 2 3 4" xfId="18921"/>
    <cellStyle name="Обычный 3 3 2 5 2 4" xfId="3432"/>
    <cellStyle name="Обычный 3 3 2 5 2 4 2" xfId="7656"/>
    <cellStyle name="Обычный 3 3 2 5 2 4 2 2" xfId="16104"/>
    <cellStyle name="Обычный 3 3 2 5 2 4 2 2 2" xfId="33001"/>
    <cellStyle name="Обычный 3 3 2 5 2 4 2 3" xfId="24553"/>
    <cellStyle name="Обычный 3 3 2 5 2 4 3" xfId="11880"/>
    <cellStyle name="Обычный 3 3 2 5 2 4 3 2" xfId="28777"/>
    <cellStyle name="Обычный 3 3 2 5 2 4 4" xfId="20329"/>
    <cellStyle name="Обычный 3 3 2 5 2 5" xfId="4840"/>
    <cellStyle name="Обычный 3 3 2 5 2 5 2" xfId="13288"/>
    <cellStyle name="Обычный 3 3 2 5 2 5 2 2" xfId="30185"/>
    <cellStyle name="Обычный 3 3 2 5 2 5 3" xfId="21737"/>
    <cellStyle name="Обычный 3 3 2 5 2 6" xfId="9064"/>
    <cellStyle name="Обычный 3 3 2 5 2 6 2" xfId="25961"/>
    <cellStyle name="Обычный 3 3 2 5 2 7" xfId="17513"/>
    <cellStyle name="Обычный 3 3 2 5 2 8" xfId="34410"/>
    <cellStyle name="Обычный 3 3 2 5 3" xfId="968"/>
    <cellStyle name="Обычный 3 3 2 5 3 2" xfId="2376"/>
    <cellStyle name="Обычный 3 3 2 5 3 2 2" xfId="6600"/>
    <cellStyle name="Обычный 3 3 2 5 3 2 2 2" xfId="15048"/>
    <cellStyle name="Обычный 3 3 2 5 3 2 2 2 2" xfId="31945"/>
    <cellStyle name="Обычный 3 3 2 5 3 2 2 3" xfId="23497"/>
    <cellStyle name="Обычный 3 3 2 5 3 2 3" xfId="10824"/>
    <cellStyle name="Обычный 3 3 2 5 3 2 3 2" xfId="27721"/>
    <cellStyle name="Обычный 3 3 2 5 3 2 4" xfId="19273"/>
    <cellStyle name="Обычный 3 3 2 5 3 3" xfId="3784"/>
    <cellStyle name="Обычный 3 3 2 5 3 3 2" xfId="8008"/>
    <cellStyle name="Обычный 3 3 2 5 3 3 2 2" xfId="16456"/>
    <cellStyle name="Обычный 3 3 2 5 3 3 2 2 2" xfId="33353"/>
    <cellStyle name="Обычный 3 3 2 5 3 3 2 3" xfId="24905"/>
    <cellStyle name="Обычный 3 3 2 5 3 3 3" xfId="12232"/>
    <cellStyle name="Обычный 3 3 2 5 3 3 3 2" xfId="29129"/>
    <cellStyle name="Обычный 3 3 2 5 3 3 4" xfId="20681"/>
    <cellStyle name="Обычный 3 3 2 5 3 4" xfId="5192"/>
    <cellStyle name="Обычный 3 3 2 5 3 4 2" xfId="13640"/>
    <cellStyle name="Обычный 3 3 2 5 3 4 2 2" xfId="30537"/>
    <cellStyle name="Обычный 3 3 2 5 3 4 3" xfId="22089"/>
    <cellStyle name="Обычный 3 3 2 5 3 5" xfId="9416"/>
    <cellStyle name="Обычный 3 3 2 5 3 5 2" xfId="26313"/>
    <cellStyle name="Обычный 3 3 2 5 3 6" xfId="17865"/>
    <cellStyle name="Обычный 3 3 2 5 4" xfId="1672"/>
    <cellStyle name="Обычный 3 3 2 5 4 2" xfId="5896"/>
    <cellStyle name="Обычный 3 3 2 5 4 2 2" xfId="14344"/>
    <cellStyle name="Обычный 3 3 2 5 4 2 2 2" xfId="31241"/>
    <cellStyle name="Обычный 3 3 2 5 4 2 3" xfId="22793"/>
    <cellStyle name="Обычный 3 3 2 5 4 3" xfId="10120"/>
    <cellStyle name="Обычный 3 3 2 5 4 3 2" xfId="27017"/>
    <cellStyle name="Обычный 3 3 2 5 4 4" xfId="18569"/>
    <cellStyle name="Обычный 3 3 2 5 5" xfId="3080"/>
    <cellStyle name="Обычный 3 3 2 5 5 2" xfId="7304"/>
    <cellStyle name="Обычный 3 3 2 5 5 2 2" xfId="15752"/>
    <cellStyle name="Обычный 3 3 2 5 5 2 2 2" xfId="32649"/>
    <cellStyle name="Обычный 3 3 2 5 5 2 3" xfId="24201"/>
    <cellStyle name="Обычный 3 3 2 5 5 3" xfId="11528"/>
    <cellStyle name="Обычный 3 3 2 5 5 3 2" xfId="28425"/>
    <cellStyle name="Обычный 3 3 2 5 5 4" xfId="19977"/>
    <cellStyle name="Обычный 3 3 2 5 6" xfId="4488"/>
    <cellStyle name="Обычный 3 3 2 5 6 2" xfId="12936"/>
    <cellStyle name="Обычный 3 3 2 5 6 2 2" xfId="29833"/>
    <cellStyle name="Обычный 3 3 2 5 6 3" xfId="21385"/>
    <cellStyle name="Обычный 3 3 2 5 7" xfId="8712"/>
    <cellStyle name="Обычный 3 3 2 5 7 2" xfId="25609"/>
    <cellStyle name="Обычный 3 3 2 5 8" xfId="17161"/>
    <cellStyle name="Обычный 3 3 2 5 9" xfId="34058"/>
    <cellStyle name="Обычный 3 3 2 6" xfId="574"/>
    <cellStyle name="Обычный 3 3 2 6 2" xfId="1305"/>
    <cellStyle name="Обычный 3 3 2 6 2 2" xfId="2713"/>
    <cellStyle name="Обычный 3 3 2 6 2 2 2" xfId="6937"/>
    <cellStyle name="Обычный 3 3 2 6 2 2 2 2" xfId="15385"/>
    <cellStyle name="Обычный 3 3 2 6 2 2 2 2 2" xfId="32282"/>
    <cellStyle name="Обычный 3 3 2 6 2 2 2 3" xfId="23834"/>
    <cellStyle name="Обычный 3 3 2 6 2 2 3" xfId="11161"/>
    <cellStyle name="Обычный 3 3 2 6 2 2 3 2" xfId="28058"/>
    <cellStyle name="Обычный 3 3 2 6 2 2 4" xfId="19610"/>
    <cellStyle name="Обычный 3 3 2 6 2 3" xfId="4121"/>
    <cellStyle name="Обычный 3 3 2 6 2 3 2" xfId="8345"/>
    <cellStyle name="Обычный 3 3 2 6 2 3 2 2" xfId="16793"/>
    <cellStyle name="Обычный 3 3 2 6 2 3 2 2 2" xfId="33690"/>
    <cellStyle name="Обычный 3 3 2 6 2 3 2 3" xfId="25242"/>
    <cellStyle name="Обычный 3 3 2 6 2 3 3" xfId="12569"/>
    <cellStyle name="Обычный 3 3 2 6 2 3 3 2" xfId="29466"/>
    <cellStyle name="Обычный 3 3 2 6 2 3 4" xfId="21018"/>
    <cellStyle name="Обычный 3 3 2 6 2 4" xfId="5529"/>
    <cellStyle name="Обычный 3 3 2 6 2 4 2" xfId="13977"/>
    <cellStyle name="Обычный 3 3 2 6 2 4 2 2" xfId="30874"/>
    <cellStyle name="Обычный 3 3 2 6 2 4 3" xfId="22426"/>
    <cellStyle name="Обычный 3 3 2 6 2 5" xfId="9753"/>
    <cellStyle name="Обычный 3 3 2 6 2 5 2" xfId="26650"/>
    <cellStyle name="Обычный 3 3 2 6 2 6" xfId="18202"/>
    <cellStyle name="Обычный 3 3 2 6 3" xfId="2009"/>
    <cellStyle name="Обычный 3 3 2 6 3 2" xfId="6233"/>
    <cellStyle name="Обычный 3 3 2 6 3 2 2" xfId="14681"/>
    <cellStyle name="Обычный 3 3 2 6 3 2 2 2" xfId="31578"/>
    <cellStyle name="Обычный 3 3 2 6 3 2 3" xfId="23130"/>
    <cellStyle name="Обычный 3 3 2 6 3 3" xfId="10457"/>
    <cellStyle name="Обычный 3 3 2 6 3 3 2" xfId="27354"/>
    <cellStyle name="Обычный 3 3 2 6 3 4" xfId="18906"/>
    <cellStyle name="Обычный 3 3 2 6 4" xfId="3417"/>
    <cellStyle name="Обычный 3 3 2 6 4 2" xfId="7641"/>
    <cellStyle name="Обычный 3 3 2 6 4 2 2" xfId="16089"/>
    <cellStyle name="Обычный 3 3 2 6 4 2 2 2" xfId="32986"/>
    <cellStyle name="Обычный 3 3 2 6 4 2 3" xfId="24538"/>
    <cellStyle name="Обычный 3 3 2 6 4 3" xfId="11865"/>
    <cellStyle name="Обычный 3 3 2 6 4 3 2" xfId="28762"/>
    <cellStyle name="Обычный 3 3 2 6 4 4" xfId="20314"/>
    <cellStyle name="Обычный 3 3 2 6 5" xfId="4825"/>
    <cellStyle name="Обычный 3 3 2 6 5 2" xfId="13273"/>
    <cellStyle name="Обычный 3 3 2 6 5 2 2" xfId="30170"/>
    <cellStyle name="Обычный 3 3 2 6 5 3" xfId="21722"/>
    <cellStyle name="Обычный 3 3 2 6 6" xfId="9049"/>
    <cellStyle name="Обычный 3 3 2 6 6 2" xfId="25946"/>
    <cellStyle name="Обычный 3 3 2 6 7" xfId="17498"/>
    <cellStyle name="Обычный 3 3 2 6 8" xfId="34395"/>
    <cellStyle name="Обычный 3 3 2 7" xfId="953"/>
    <cellStyle name="Обычный 3 3 2 7 2" xfId="2361"/>
    <cellStyle name="Обычный 3 3 2 7 2 2" xfId="6585"/>
    <cellStyle name="Обычный 3 3 2 7 2 2 2" xfId="15033"/>
    <cellStyle name="Обычный 3 3 2 7 2 2 2 2" xfId="31930"/>
    <cellStyle name="Обычный 3 3 2 7 2 2 3" xfId="23482"/>
    <cellStyle name="Обычный 3 3 2 7 2 3" xfId="10809"/>
    <cellStyle name="Обычный 3 3 2 7 2 3 2" xfId="27706"/>
    <cellStyle name="Обычный 3 3 2 7 2 4" xfId="19258"/>
    <cellStyle name="Обычный 3 3 2 7 3" xfId="3769"/>
    <cellStyle name="Обычный 3 3 2 7 3 2" xfId="7993"/>
    <cellStyle name="Обычный 3 3 2 7 3 2 2" xfId="16441"/>
    <cellStyle name="Обычный 3 3 2 7 3 2 2 2" xfId="33338"/>
    <cellStyle name="Обычный 3 3 2 7 3 2 3" xfId="24890"/>
    <cellStyle name="Обычный 3 3 2 7 3 3" xfId="12217"/>
    <cellStyle name="Обычный 3 3 2 7 3 3 2" xfId="29114"/>
    <cellStyle name="Обычный 3 3 2 7 3 4" xfId="20666"/>
    <cellStyle name="Обычный 3 3 2 7 4" xfId="5177"/>
    <cellStyle name="Обычный 3 3 2 7 4 2" xfId="13625"/>
    <cellStyle name="Обычный 3 3 2 7 4 2 2" xfId="30522"/>
    <cellStyle name="Обычный 3 3 2 7 4 3" xfId="22074"/>
    <cellStyle name="Обычный 3 3 2 7 5" xfId="9401"/>
    <cellStyle name="Обычный 3 3 2 7 5 2" xfId="26298"/>
    <cellStyle name="Обычный 3 3 2 7 6" xfId="17850"/>
    <cellStyle name="Обычный 3 3 2 8" xfId="1657"/>
    <cellStyle name="Обычный 3 3 2 8 2" xfId="5881"/>
    <cellStyle name="Обычный 3 3 2 8 2 2" xfId="14329"/>
    <cellStyle name="Обычный 3 3 2 8 2 2 2" xfId="31226"/>
    <cellStyle name="Обычный 3 3 2 8 2 3" xfId="22778"/>
    <cellStyle name="Обычный 3 3 2 8 3" xfId="10105"/>
    <cellStyle name="Обычный 3 3 2 8 3 2" xfId="27002"/>
    <cellStyle name="Обычный 3 3 2 8 4" xfId="18554"/>
    <cellStyle name="Обычный 3 3 2 9" xfId="3065"/>
    <cellStyle name="Обычный 3 3 2 9 2" xfId="7289"/>
    <cellStyle name="Обычный 3 3 2 9 2 2" xfId="15737"/>
    <cellStyle name="Обычный 3 3 2 9 2 2 2" xfId="32634"/>
    <cellStyle name="Обычный 3 3 2 9 2 3" xfId="24186"/>
    <cellStyle name="Обычный 3 3 2 9 3" xfId="11513"/>
    <cellStyle name="Обычный 3 3 2 9 3 2" xfId="28410"/>
    <cellStyle name="Обычный 3 3 2 9 4" xfId="19962"/>
    <cellStyle name="Обычный 3 3 2_Отчет за 2015 год" xfId="182"/>
    <cellStyle name="Обычный 3 3 3" xfId="183"/>
    <cellStyle name="Обычный 3 3 3 10" xfId="8713"/>
    <cellStyle name="Обычный 3 3 3 10 2" xfId="25610"/>
    <cellStyle name="Обычный 3 3 3 11" xfId="17162"/>
    <cellStyle name="Обычный 3 3 3 12" xfId="34059"/>
    <cellStyle name="Обычный 3 3 3 2" xfId="184"/>
    <cellStyle name="Обычный 3 3 3 2 10" xfId="17163"/>
    <cellStyle name="Обычный 3 3 3 2 11" xfId="34060"/>
    <cellStyle name="Обычный 3 3 3 2 2" xfId="185"/>
    <cellStyle name="Обычный 3 3 3 2 2 10" xfId="34061"/>
    <cellStyle name="Обычный 3 3 3 2 2 2" xfId="186"/>
    <cellStyle name="Обычный 3 3 3 2 2 2 2" xfId="593"/>
    <cellStyle name="Обычный 3 3 3 2 2 2 2 2" xfId="1324"/>
    <cellStyle name="Обычный 3 3 3 2 2 2 2 2 2" xfId="2732"/>
    <cellStyle name="Обычный 3 3 3 2 2 2 2 2 2 2" xfId="6956"/>
    <cellStyle name="Обычный 3 3 3 2 2 2 2 2 2 2 2" xfId="15404"/>
    <cellStyle name="Обычный 3 3 3 2 2 2 2 2 2 2 2 2" xfId="32301"/>
    <cellStyle name="Обычный 3 3 3 2 2 2 2 2 2 2 3" xfId="23853"/>
    <cellStyle name="Обычный 3 3 3 2 2 2 2 2 2 3" xfId="11180"/>
    <cellStyle name="Обычный 3 3 3 2 2 2 2 2 2 3 2" xfId="28077"/>
    <cellStyle name="Обычный 3 3 3 2 2 2 2 2 2 4" xfId="19629"/>
    <cellStyle name="Обычный 3 3 3 2 2 2 2 2 3" xfId="4140"/>
    <cellStyle name="Обычный 3 3 3 2 2 2 2 2 3 2" xfId="8364"/>
    <cellStyle name="Обычный 3 3 3 2 2 2 2 2 3 2 2" xfId="16812"/>
    <cellStyle name="Обычный 3 3 3 2 2 2 2 2 3 2 2 2" xfId="33709"/>
    <cellStyle name="Обычный 3 3 3 2 2 2 2 2 3 2 3" xfId="25261"/>
    <cellStyle name="Обычный 3 3 3 2 2 2 2 2 3 3" xfId="12588"/>
    <cellStyle name="Обычный 3 3 3 2 2 2 2 2 3 3 2" xfId="29485"/>
    <cellStyle name="Обычный 3 3 3 2 2 2 2 2 3 4" xfId="21037"/>
    <cellStyle name="Обычный 3 3 3 2 2 2 2 2 4" xfId="5548"/>
    <cellStyle name="Обычный 3 3 3 2 2 2 2 2 4 2" xfId="13996"/>
    <cellStyle name="Обычный 3 3 3 2 2 2 2 2 4 2 2" xfId="30893"/>
    <cellStyle name="Обычный 3 3 3 2 2 2 2 2 4 3" xfId="22445"/>
    <cellStyle name="Обычный 3 3 3 2 2 2 2 2 5" xfId="9772"/>
    <cellStyle name="Обычный 3 3 3 2 2 2 2 2 5 2" xfId="26669"/>
    <cellStyle name="Обычный 3 3 3 2 2 2 2 2 6" xfId="18221"/>
    <cellStyle name="Обычный 3 3 3 2 2 2 2 3" xfId="2028"/>
    <cellStyle name="Обычный 3 3 3 2 2 2 2 3 2" xfId="6252"/>
    <cellStyle name="Обычный 3 3 3 2 2 2 2 3 2 2" xfId="14700"/>
    <cellStyle name="Обычный 3 3 3 2 2 2 2 3 2 2 2" xfId="31597"/>
    <cellStyle name="Обычный 3 3 3 2 2 2 2 3 2 3" xfId="23149"/>
    <cellStyle name="Обычный 3 3 3 2 2 2 2 3 3" xfId="10476"/>
    <cellStyle name="Обычный 3 3 3 2 2 2 2 3 3 2" xfId="27373"/>
    <cellStyle name="Обычный 3 3 3 2 2 2 2 3 4" xfId="18925"/>
    <cellStyle name="Обычный 3 3 3 2 2 2 2 4" xfId="3436"/>
    <cellStyle name="Обычный 3 3 3 2 2 2 2 4 2" xfId="7660"/>
    <cellStyle name="Обычный 3 3 3 2 2 2 2 4 2 2" xfId="16108"/>
    <cellStyle name="Обычный 3 3 3 2 2 2 2 4 2 2 2" xfId="33005"/>
    <cellStyle name="Обычный 3 3 3 2 2 2 2 4 2 3" xfId="24557"/>
    <cellStyle name="Обычный 3 3 3 2 2 2 2 4 3" xfId="11884"/>
    <cellStyle name="Обычный 3 3 3 2 2 2 2 4 3 2" xfId="28781"/>
    <cellStyle name="Обычный 3 3 3 2 2 2 2 4 4" xfId="20333"/>
    <cellStyle name="Обычный 3 3 3 2 2 2 2 5" xfId="4844"/>
    <cellStyle name="Обычный 3 3 3 2 2 2 2 5 2" xfId="13292"/>
    <cellStyle name="Обычный 3 3 3 2 2 2 2 5 2 2" xfId="30189"/>
    <cellStyle name="Обычный 3 3 3 2 2 2 2 5 3" xfId="21741"/>
    <cellStyle name="Обычный 3 3 3 2 2 2 2 6" xfId="9068"/>
    <cellStyle name="Обычный 3 3 3 2 2 2 2 6 2" xfId="25965"/>
    <cellStyle name="Обычный 3 3 3 2 2 2 2 7" xfId="17517"/>
    <cellStyle name="Обычный 3 3 3 2 2 2 2 8" xfId="34414"/>
    <cellStyle name="Обычный 3 3 3 2 2 2 3" xfId="972"/>
    <cellStyle name="Обычный 3 3 3 2 2 2 3 2" xfId="2380"/>
    <cellStyle name="Обычный 3 3 3 2 2 2 3 2 2" xfId="6604"/>
    <cellStyle name="Обычный 3 3 3 2 2 2 3 2 2 2" xfId="15052"/>
    <cellStyle name="Обычный 3 3 3 2 2 2 3 2 2 2 2" xfId="31949"/>
    <cellStyle name="Обычный 3 3 3 2 2 2 3 2 2 3" xfId="23501"/>
    <cellStyle name="Обычный 3 3 3 2 2 2 3 2 3" xfId="10828"/>
    <cellStyle name="Обычный 3 3 3 2 2 2 3 2 3 2" xfId="27725"/>
    <cellStyle name="Обычный 3 3 3 2 2 2 3 2 4" xfId="19277"/>
    <cellStyle name="Обычный 3 3 3 2 2 2 3 3" xfId="3788"/>
    <cellStyle name="Обычный 3 3 3 2 2 2 3 3 2" xfId="8012"/>
    <cellStyle name="Обычный 3 3 3 2 2 2 3 3 2 2" xfId="16460"/>
    <cellStyle name="Обычный 3 3 3 2 2 2 3 3 2 2 2" xfId="33357"/>
    <cellStyle name="Обычный 3 3 3 2 2 2 3 3 2 3" xfId="24909"/>
    <cellStyle name="Обычный 3 3 3 2 2 2 3 3 3" xfId="12236"/>
    <cellStyle name="Обычный 3 3 3 2 2 2 3 3 3 2" xfId="29133"/>
    <cellStyle name="Обычный 3 3 3 2 2 2 3 3 4" xfId="20685"/>
    <cellStyle name="Обычный 3 3 3 2 2 2 3 4" xfId="5196"/>
    <cellStyle name="Обычный 3 3 3 2 2 2 3 4 2" xfId="13644"/>
    <cellStyle name="Обычный 3 3 3 2 2 2 3 4 2 2" xfId="30541"/>
    <cellStyle name="Обычный 3 3 3 2 2 2 3 4 3" xfId="22093"/>
    <cellStyle name="Обычный 3 3 3 2 2 2 3 5" xfId="9420"/>
    <cellStyle name="Обычный 3 3 3 2 2 2 3 5 2" xfId="26317"/>
    <cellStyle name="Обычный 3 3 3 2 2 2 3 6" xfId="17869"/>
    <cellStyle name="Обычный 3 3 3 2 2 2 4" xfId="1676"/>
    <cellStyle name="Обычный 3 3 3 2 2 2 4 2" xfId="5900"/>
    <cellStyle name="Обычный 3 3 3 2 2 2 4 2 2" xfId="14348"/>
    <cellStyle name="Обычный 3 3 3 2 2 2 4 2 2 2" xfId="31245"/>
    <cellStyle name="Обычный 3 3 3 2 2 2 4 2 3" xfId="22797"/>
    <cellStyle name="Обычный 3 3 3 2 2 2 4 3" xfId="10124"/>
    <cellStyle name="Обычный 3 3 3 2 2 2 4 3 2" xfId="27021"/>
    <cellStyle name="Обычный 3 3 3 2 2 2 4 4" xfId="18573"/>
    <cellStyle name="Обычный 3 3 3 2 2 2 5" xfId="3084"/>
    <cellStyle name="Обычный 3 3 3 2 2 2 5 2" xfId="7308"/>
    <cellStyle name="Обычный 3 3 3 2 2 2 5 2 2" xfId="15756"/>
    <cellStyle name="Обычный 3 3 3 2 2 2 5 2 2 2" xfId="32653"/>
    <cellStyle name="Обычный 3 3 3 2 2 2 5 2 3" xfId="24205"/>
    <cellStyle name="Обычный 3 3 3 2 2 2 5 3" xfId="11532"/>
    <cellStyle name="Обычный 3 3 3 2 2 2 5 3 2" xfId="28429"/>
    <cellStyle name="Обычный 3 3 3 2 2 2 5 4" xfId="19981"/>
    <cellStyle name="Обычный 3 3 3 2 2 2 6" xfId="4492"/>
    <cellStyle name="Обычный 3 3 3 2 2 2 6 2" xfId="12940"/>
    <cellStyle name="Обычный 3 3 3 2 2 2 6 2 2" xfId="29837"/>
    <cellStyle name="Обычный 3 3 3 2 2 2 6 3" xfId="21389"/>
    <cellStyle name="Обычный 3 3 3 2 2 2 7" xfId="8716"/>
    <cellStyle name="Обычный 3 3 3 2 2 2 7 2" xfId="25613"/>
    <cellStyle name="Обычный 3 3 3 2 2 2 8" xfId="17165"/>
    <cellStyle name="Обычный 3 3 3 2 2 2 9" xfId="34062"/>
    <cellStyle name="Обычный 3 3 3 2 2 3" xfId="592"/>
    <cellStyle name="Обычный 3 3 3 2 2 3 2" xfId="1323"/>
    <cellStyle name="Обычный 3 3 3 2 2 3 2 2" xfId="2731"/>
    <cellStyle name="Обычный 3 3 3 2 2 3 2 2 2" xfId="6955"/>
    <cellStyle name="Обычный 3 3 3 2 2 3 2 2 2 2" xfId="15403"/>
    <cellStyle name="Обычный 3 3 3 2 2 3 2 2 2 2 2" xfId="32300"/>
    <cellStyle name="Обычный 3 3 3 2 2 3 2 2 2 3" xfId="23852"/>
    <cellStyle name="Обычный 3 3 3 2 2 3 2 2 3" xfId="11179"/>
    <cellStyle name="Обычный 3 3 3 2 2 3 2 2 3 2" xfId="28076"/>
    <cellStyle name="Обычный 3 3 3 2 2 3 2 2 4" xfId="19628"/>
    <cellStyle name="Обычный 3 3 3 2 2 3 2 3" xfId="4139"/>
    <cellStyle name="Обычный 3 3 3 2 2 3 2 3 2" xfId="8363"/>
    <cellStyle name="Обычный 3 3 3 2 2 3 2 3 2 2" xfId="16811"/>
    <cellStyle name="Обычный 3 3 3 2 2 3 2 3 2 2 2" xfId="33708"/>
    <cellStyle name="Обычный 3 3 3 2 2 3 2 3 2 3" xfId="25260"/>
    <cellStyle name="Обычный 3 3 3 2 2 3 2 3 3" xfId="12587"/>
    <cellStyle name="Обычный 3 3 3 2 2 3 2 3 3 2" xfId="29484"/>
    <cellStyle name="Обычный 3 3 3 2 2 3 2 3 4" xfId="21036"/>
    <cellStyle name="Обычный 3 3 3 2 2 3 2 4" xfId="5547"/>
    <cellStyle name="Обычный 3 3 3 2 2 3 2 4 2" xfId="13995"/>
    <cellStyle name="Обычный 3 3 3 2 2 3 2 4 2 2" xfId="30892"/>
    <cellStyle name="Обычный 3 3 3 2 2 3 2 4 3" xfId="22444"/>
    <cellStyle name="Обычный 3 3 3 2 2 3 2 5" xfId="9771"/>
    <cellStyle name="Обычный 3 3 3 2 2 3 2 5 2" xfId="26668"/>
    <cellStyle name="Обычный 3 3 3 2 2 3 2 6" xfId="18220"/>
    <cellStyle name="Обычный 3 3 3 2 2 3 3" xfId="2027"/>
    <cellStyle name="Обычный 3 3 3 2 2 3 3 2" xfId="6251"/>
    <cellStyle name="Обычный 3 3 3 2 2 3 3 2 2" xfId="14699"/>
    <cellStyle name="Обычный 3 3 3 2 2 3 3 2 2 2" xfId="31596"/>
    <cellStyle name="Обычный 3 3 3 2 2 3 3 2 3" xfId="23148"/>
    <cellStyle name="Обычный 3 3 3 2 2 3 3 3" xfId="10475"/>
    <cellStyle name="Обычный 3 3 3 2 2 3 3 3 2" xfId="27372"/>
    <cellStyle name="Обычный 3 3 3 2 2 3 3 4" xfId="18924"/>
    <cellStyle name="Обычный 3 3 3 2 2 3 4" xfId="3435"/>
    <cellStyle name="Обычный 3 3 3 2 2 3 4 2" xfId="7659"/>
    <cellStyle name="Обычный 3 3 3 2 2 3 4 2 2" xfId="16107"/>
    <cellStyle name="Обычный 3 3 3 2 2 3 4 2 2 2" xfId="33004"/>
    <cellStyle name="Обычный 3 3 3 2 2 3 4 2 3" xfId="24556"/>
    <cellStyle name="Обычный 3 3 3 2 2 3 4 3" xfId="11883"/>
    <cellStyle name="Обычный 3 3 3 2 2 3 4 3 2" xfId="28780"/>
    <cellStyle name="Обычный 3 3 3 2 2 3 4 4" xfId="20332"/>
    <cellStyle name="Обычный 3 3 3 2 2 3 5" xfId="4843"/>
    <cellStyle name="Обычный 3 3 3 2 2 3 5 2" xfId="13291"/>
    <cellStyle name="Обычный 3 3 3 2 2 3 5 2 2" xfId="30188"/>
    <cellStyle name="Обычный 3 3 3 2 2 3 5 3" xfId="21740"/>
    <cellStyle name="Обычный 3 3 3 2 2 3 6" xfId="9067"/>
    <cellStyle name="Обычный 3 3 3 2 2 3 6 2" xfId="25964"/>
    <cellStyle name="Обычный 3 3 3 2 2 3 7" xfId="17516"/>
    <cellStyle name="Обычный 3 3 3 2 2 3 8" xfId="34413"/>
    <cellStyle name="Обычный 3 3 3 2 2 4" xfId="971"/>
    <cellStyle name="Обычный 3 3 3 2 2 4 2" xfId="2379"/>
    <cellStyle name="Обычный 3 3 3 2 2 4 2 2" xfId="6603"/>
    <cellStyle name="Обычный 3 3 3 2 2 4 2 2 2" xfId="15051"/>
    <cellStyle name="Обычный 3 3 3 2 2 4 2 2 2 2" xfId="31948"/>
    <cellStyle name="Обычный 3 3 3 2 2 4 2 2 3" xfId="23500"/>
    <cellStyle name="Обычный 3 3 3 2 2 4 2 3" xfId="10827"/>
    <cellStyle name="Обычный 3 3 3 2 2 4 2 3 2" xfId="27724"/>
    <cellStyle name="Обычный 3 3 3 2 2 4 2 4" xfId="19276"/>
    <cellStyle name="Обычный 3 3 3 2 2 4 3" xfId="3787"/>
    <cellStyle name="Обычный 3 3 3 2 2 4 3 2" xfId="8011"/>
    <cellStyle name="Обычный 3 3 3 2 2 4 3 2 2" xfId="16459"/>
    <cellStyle name="Обычный 3 3 3 2 2 4 3 2 2 2" xfId="33356"/>
    <cellStyle name="Обычный 3 3 3 2 2 4 3 2 3" xfId="24908"/>
    <cellStyle name="Обычный 3 3 3 2 2 4 3 3" xfId="12235"/>
    <cellStyle name="Обычный 3 3 3 2 2 4 3 3 2" xfId="29132"/>
    <cellStyle name="Обычный 3 3 3 2 2 4 3 4" xfId="20684"/>
    <cellStyle name="Обычный 3 3 3 2 2 4 4" xfId="5195"/>
    <cellStyle name="Обычный 3 3 3 2 2 4 4 2" xfId="13643"/>
    <cellStyle name="Обычный 3 3 3 2 2 4 4 2 2" xfId="30540"/>
    <cellStyle name="Обычный 3 3 3 2 2 4 4 3" xfId="22092"/>
    <cellStyle name="Обычный 3 3 3 2 2 4 5" xfId="9419"/>
    <cellStyle name="Обычный 3 3 3 2 2 4 5 2" xfId="26316"/>
    <cellStyle name="Обычный 3 3 3 2 2 4 6" xfId="17868"/>
    <cellStyle name="Обычный 3 3 3 2 2 5" xfId="1675"/>
    <cellStyle name="Обычный 3 3 3 2 2 5 2" xfId="5899"/>
    <cellStyle name="Обычный 3 3 3 2 2 5 2 2" xfId="14347"/>
    <cellStyle name="Обычный 3 3 3 2 2 5 2 2 2" xfId="31244"/>
    <cellStyle name="Обычный 3 3 3 2 2 5 2 3" xfId="22796"/>
    <cellStyle name="Обычный 3 3 3 2 2 5 3" xfId="10123"/>
    <cellStyle name="Обычный 3 3 3 2 2 5 3 2" xfId="27020"/>
    <cellStyle name="Обычный 3 3 3 2 2 5 4" xfId="18572"/>
    <cellStyle name="Обычный 3 3 3 2 2 6" xfId="3083"/>
    <cellStyle name="Обычный 3 3 3 2 2 6 2" xfId="7307"/>
    <cellStyle name="Обычный 3 3 3 2 2 6 2 2" xfId="15755"/>
    <cellStyle name="Обычный 3 3 3 2 2 6 2 2 2" xfId="32652"/>
    <cellStyle name="Обычный 3 3 3 2 2 6 2 3" xfId="24204"/>
    <cellStyle name="Обычный 3 3 3 2 2 6 3" xfId="11531"/>
    <cellStyle name="Обычный 3 3 3 2 2 6 3 2" xfId="28428"/>
    <cellStyle name="Обычный 3 3 3 2 2 6 4" xfId="19980"/>
    <cellStyle name="Обычный 3 3 3 2 2 7" xfId="4491"/>
    <cellStyle name="Обычный 3 3 3 2 2 7 2" xfId="12939"/>
    <cellStyle name="Обычный 3 3 3 2 2 7 2 2" xfId="29836"/>
    <cellStyle name="Обычный 3 3 3 2 2 7 3" xfId="21388"/>
    <cellStyle name="Обычный 3 3 3 2 2 8" xfId="8715"/>
    <cellStyle name="Обычный 3 3 3 2 2 8 2" xfId="25612"/>
    <cellStyle name="Обычный 3 3 3 2 2 9" xfId="17164"/>
    <cellStyle name="Обычный 3 3 3 2 3" xfId="187"/>
    <cellStyle name="Обычный 3 3 3 2 3 2" xfId="594"/>
    <cellStyle name="Обычный 3 3 3 2 3 2 2" xfId="1325"/>
    <cellStyle name="Обычный 3 3 3 2 3 2 2 2" xfId="2733"/>
    <cellStyle name="Обычный 3 3 3 2 3 2 2 2 2" xfId="6957"/>
    <cellStyle name="Обычный 3 3 3 2 3 2 2 2 2 2" xfId="15405"/>
    <cellStyle name="Обычный 3 3 3 2 3 2 2 2 2 2 2" xfId="32302"/>
    <cellStyle name="Обычный 3 3 3 2 3 2 2 2 2 3" xfId="23854"/>
    <cellStyle name="Обычный 3 3 3 2 3 2 2 2 3" xfId="11181"/>
    <cellStyle name="Обычный 3 3 3 2 3 2 2 2 3 2" xfId="28078"/>
    <cellStyle name="Обычный 3 3 3 2 3 2 2 2 4" xfId="19630"/>
    <cellStyle name="Обычный 3 3 3 2 3 2 2 3" xfId="4141"/>
    <cellStyle name="Обычный 3 3 3 2 3 2 2 3 2" xfId="8365"/>
    <cellStyle name="Обычный 3 3 3 2 3 2 2 3 2 2" xfId="16813"/>
    <cellStyle name="Обычный 3 3 3 2 3 2 2 3 2 2 2" xfId="33710"/>
    <cellStyle name="Обычный 3 3 3 2 3 2 2 3 2 3" xfId="25262"/>
    <cellStyle name="Обычный 3 3 3 2 3 2 2 3 3" xfId="12589"/>
    <cellStyle name="Обычный 3 3 3 2 3 2 2 3 3 2" xfId="29486"/>
    <cellStyle name="Обычный 3 3 3 2 3 2 2 3 4" xfId="21038"/>
    <cellStyle name="Обычный 3 3 3 2 3 2 2 4" xfId="5549"/>
    <cellStyle name="Обычный 3 3 3 2 3 2 2 4 2" xfId="13997"/>
    <cellStyle name="Обычный 3 3 3 2 3 2 2 4 2 2" xfId="30894"/>
    <cellStyle name="Обычный 3 3 3 2 3 2 2 4 3" xfId="22446"/>
    <cellStyle name="Обычный 3 3 3 2 3 2 2 5" xfId="9773"/>
    <cellStyle name="Обычный 3 3 3 2 3 2 2 5 2" xfId="26670"/>
    <cellStyle name="Обычный 3 3 3 2 3 2 2 6" xfId="18222"/>
    <cellStyle name="Обычный 3 3 3 2 3 2 3" xfId="2029"/>
    <cellStyle name="Обычный 3 3 3 2 3 2 3 2" xfId="6253"/>
    <cellStyle name="Обычный 3 3 3 2 3 2 3 2 2" xfId="14701"/>
    <cellStyle name="Обычный 3 3 3 2 3 2 3 2 2 2" xfId="31598"/>
    <cellStyle name="Обычный 3 3 3 2 3 2 3 2 3" xfId="23150"/>
    <cellStyle name="Обычный 3 3 3 2 3 2 3 3" xfId="10477"/>
    <cellStyle name="Обычный 3 3 3 2 3 2 3 3 2" xfId="27374"/>
    <cellStyle name="Обычный 3 3 3 2 3 2 3 4" xfId="18926"/>
    <cellStyle name="Обычный 3 3 3 2 3 2 4" xfId="3437"/>
    <cellStyle name="Обычный 3 3 3 2 3 2 4 2" xfId="7661"/>
    <cellStyle name="Обычный 3 3 3 2 3 2 4 2 2" xfId="16109"/>
    <cellStyle name="Обычный 3 3 3 2 3 2 4 2 2 2" xfId="33006"/>
    <cellStyle name="Обычный 3 3 3 2 3 2 4 2 3" xfId="24558"/>
    <cellStyle name="Обычный 3 3 3 2 3 2 4 3" xfId="11885"/>
    <cellStyle name="Обычный 3 3 3 2 3 2 4 3 2" xfId="28782"/>
    <cellStyle name="Обычный 3 3 3 2 3 2 4 4" xfId="20334"/>
    <cellStyle name="Обычный 3 3 3 2 3 2 5" xfId="4845"/>
    <cellStyle name="Обычный 3 3 3 2 3 2 5 2" xfId="13293"/>
    <cellStyle name="Обычный 3 3 3 2 3 2 5 2 2" xfId="30190"/>
    <cellStyle name="Обычный 3 3 3 2 3 2 5 3" xfId="21742"/>
    <cellStyle name="Обычный 3 3 3 2 3 2 6" xfId="9069"/>
    <cellStyle name="Обычный 3 3 3 2 3 2 6 2" xfId="25966"/>
    <cellStyle name="Обычный 3 3 3 2 3 2 7" xfId="17518"/>
    <cellStyle name="Обычный 3 3 3 2 3 2 8" xfId="34415"/>
    <cellStyle name="Обычный 3 3 3 2 3 3" xfId="973"/>
    <cellStyle name="Обычный 3 3 3 2 3 3 2" xfId="2381"/>
    <cellStyle name="Обычный 3 3 3 2 3 3 2 2" xfId="6605"/>
    <cellStyle name="Обычный 3 3 3 2 3 3 2 2 2" xfId="15053"/>
    <cellStyle name="Обычный 3 3 3 2 3 3 2 2 2 2" xfId="31950"/>
    <cellStyle name="Обычный 3 3 3 2 3 3 2 2 3" xfId="23502"/>
    <cellStyle name="Обычный 3 3 3 2 3 3 2 3" xfId="10829"/>
    <cellStyle name="Обычный 3 3 3 2 3 3 2 3 2" xfId="27726"/>
    <cellStyle name="Обычный 3 3 3 2 3 3 2 4" xfId="19278"/>
    <cellStyle name="Обычный 3 3 3 2 3 3 3" xfId="3789"/>
    <cellStyle name="Обычный 3 3 3 2 3 3 3 2" xfId="8013"/>
    <cellStyle name="Обычный 3 3 3 2 3 3 3 2 2" xfId="16461"/>
    <cellStyle name="Обычный 3 3 3 2 3 3 3 2 2 2" xfId="33358"/>
    <cellStyle name="Обычный 3 3 3 2 3 3 3 2 3" xfId="24910"/>
    <cellStyle name="Обычный 3 3 3 2 3 3 3 3" xfId="12237"/>
    <cellStyle name="Обычный 3 3 3 2 3 3 3 3 2" xfId="29134"/>
    <cellStyle name="Обычный 3 3 3 2 3 3 3 4" xfId="20686"/>
    <cellStyle name="Обычный 3 3 3 2 3 3 4" xfId="5197"/>
    <cellStyle name="Обычный 3 3 3 2 3 3 4 2" xfId="13645"/>
    <cellStyle name="Обычный 3 3 3 2 3 3 4 2 2" xfId="30542"/>
    <cellStyle name="Обычный 3 3 3 2 3 3 4 3" xfId="22094"/>
    <cellStyle name="Обычный 3 3 3 2 3 3 5" xfId="9421"/>
    <cellStyle name="Обычный 3 3 3 2 3 3 5 2" xfId="26318"/>
    <cellStyle name="Обычный 3 3 3 2 3 3 6" xfId="17870"/>
    <cellStyle name="Обычный 3 3 3 2 3 4" xfId="1677"/>
    <cellStyle name="Обычный 3 3 3 2 3 4 2" xfId="5901"/>
    <cellStyle name="Обычный 3 3 3 2 3 4 2 2" xfId="14349"/>
    <cellStyle name="Обычный 3 3 3 2 3 4 2 2 2" xfId="31246"/>
    <cellStyle name="Обычный 3 3 3 2 3 4 2 3" xfId="22798"/>
    <cellStyle name="Обычный 3 3 3 2 3 4 3" xfId="10125"/>
    <cellStyle name="Обычный 3 3 3 2 3 4 3 2" xfId="27022"/>
    <cellStyle name="Обычный 3 3 3 2 3 4 4" xfId="18574"/>
    <cellStyle name="Обычный 3 3 3 2 3 5" xfId="3085"/>
    <cellStyle name="Обычный 3 3 3 2 3 5 2" xfId="7309"/>
    <cellStyle name="Обычный 3 3 3 2 3 5 2 2" xfId="15757"/>
    <cellStyle name="Обычный 3 3 3 2 3 5 2 2 2" xfId="32654"/>
    <cellStyle name="Обычный 3 3 3 2 3 5 2 3" xfId="24206"/>
    <cellStyle name="Обычный 3 3 3 2 3 5 3" xfId="11533"/>
    <cellStyle name="Обычный 3 3 3 2 3 5 3 2" xfId="28430"/>
    <cellStyle name="Обычный 3 3 3 2 3 5 4" xfId="19982"/>
    <cellStyle name="Обычный 3 3 3 2 3 6" xfId="4493"/>
    <cellStyle name="Обычный 3 3 3 2 3 6 2" xfId="12941"/>
    <cellStyle name="Обычный 3 3 3 2 3 6 2 2" xfId="29838"/>
    <cellStyle name="Обычный 3 3 3 2 3 6 3" xfId="21390"/>
    <cellStyle name="Обычный 3 3 3 2 3 7" xfId="8717"/>
    <cellStyle name="Обычный 3 3 3 2 3 7 2" xfId="25614"/>
    <cellStyle name="Обычный 3 3 3 2 3 8" xfId="17166"/>
    <cellStyle name="Обычный 3 3 3 2 3 9" xfId="34063"/>
    <cellStyle name="Обычный 3 3 3 2 4" xfId="591"/>
    <cellStyle name="Обычный 3 3 3 2 4 2" xfId="1322"/>
    <cellStyle name="Обычный 3 3 3 2 4 2 2" xfId="2730"/>
    <cellStyle name="Обычный 3 3 3 2 4 2 2 2" xfId="6954"/>
    <cellStyle name="Обычный 3 3 3 2 4 2 2 2 2" xfId="15402"/>
    <cellStyle name="Обычный 3 3 3 2 4 2 2 2 2 2" xfId="32299"/>
    <cellStyle name="Обычный 3 3 3 2 4 2 2 2 3" xfId="23851"/>
    <cellStyle name="Обычный 3 3 3 2 4 2 2 3" xfId="11178"/>
    <cellStyle name="Обычный 3 3 3 2 4 2 2 3 2" xfId="28075"/>
    <cellStyle name="Обычный 3 3 3 2 4 2 2 4" xfId="19627"/>
    <cellStyle name="Обычный 3 3 3 2 4 2 3" xfId="4138"/>
    <cellStyle name="Обычный 3 3 3 2 4 2 3 2" xfId="8362"/>
    <cellStyle name="Обычный 3 3 3 2 4 2 3 2 2" xfId="16810"/>
    <cellStyle name="Обычный 3 3 3 2 4 2 3 2 2 2" xfId="33707"/>
    <cellStyle name="Обычный 3 3 3 2 4 2 3 2 3" xfId="25259"/>
    <cellStyle name="Обычный 3 3 3 2 4 2 3 3" xfId="12586"/>
    <cellStyle name="Обычный 3 3 3 2 4 2 3 3 2" xfId="29483"/>
    <cellStyle name="Обычный 3 3 3 2 4 2 3 4" xfId="21035"/>
    <cellStyle name="Обычный 3 3 3 2 4 2 4" xfId="5546"/>
    <cellStyle name="Обычный 3 3 3 2 4 2 4 2" xfId="13994"/>
    <cellStyle name="Обычный 3 3 3 2 4 2 4 2 2" xfId="30891"/>
    <cellStyle name="Обычный 3 3 3 2 4 2 4 3" xfId="22443"/>
    <cellStyle name="Обычный 3 3 3 2 4 2 5" xfId="9770"/>
    <cellStyle name="Обычный 3 3 3 2 4 2 5 2" xfId="26667"/>
    <cellStyle name="Обычный 3 3 3 2 4 2 6" xfId="18219"/>
    <cellStyle name="Обычный 3 3 3 2 4 3" xfId="2026"/>
    <cellStyle name="Обычный 3 3 3 2 4 3 2" xfId="6250"/>
    <cellStyle name="Обычный 3 3 3 2 4 3 2 2" xfId="14698"/>
    <cellStyle name="Обычный 3 3 3 2 4 3 2 2 2" xfId="31595"/>
    <cellStyle name="Обычный 3 3 3 2 4 3 2 3" xfId="23147"/>
    <cellStyle name="Обычный 3 3 3 2 4 3 3" xfId="10474"/>
    <cellStyle name="Обычный 3 3 3 2 4 3 3 2" xfId="27371"/>
    <cellStyle name="Обычный 3 3 3 2 4 3 4" xfId="18923"/>
    <cellStyle name="Обычный 3 3 3 2 4 4" xfId="3434"/>
    <cellStyle name="Обычный 3 3 3 2 4 4 2" xfId="7658"/>
    <cellStyle name="Обычный 3 3 3 2 4 4 2 2" xfId="16106"/>
    <cellStyle name="Обычный 3 3 3 2 4 4 2 2 2" xfId="33003"/>
    <cellStyle name="Обычный 3 3 3 2 4 4 2 3" xfId="24555"/>
    <cellStyle name="Обычный 3 3 3 2 4 4 3" xfId="11882"/>
    <cellStyle name="Обычный 3 3 3 2 4 4 3 2" xfId="28779"/>
    <cellStyle name="Обычный 3 3 3 2 4 4 4" xfId="20331"/>
    <cellStyle name="Обычный 3 3 3 2 4 5" xfId="4842"/>
    <cellStyle name="Обычный 3 3 3 2 4 5 2" xfId="13290"/>
    <cellStyle name="Обычный 3 3 3 2 4 5 2 2" xfId="30187"/>
    <cellStyle name="Обычный 3 3 3 2 4 5 3" xfId="21739"/>
    <cellStyle name="Обычный 3 3 3 2 4 6" xfId="9066"/>
    <cellStyle name="Обычный 3 3 3 2 4 6 2" xfId="25963"/>
    <cellStyle name="Обычный 3 3 3 2 4 7" xfId="17515"/>
    <cellStyle name="Обычный 3 3 3 2 4 8" xfId="34412"/>
    <cellStyle name="Обычный 3 3 3 2 5" xfId="970"/>
    <cellStyle name="Обычный 3 3 3 2 5 2" xfId="2378"/>
    <cellStyle name="Обычный 3 3 3 2 5 2 2" xfId="6602"/>
    <cellStyle name="Обычный 3 3 3 2 5 2 2 2" xfId="15050"/>
    <cellStyle name="Обычный 3 3 3 2 5 2 2 2 2" xfId="31947"/>
    <cellStyle name="Обычный 3 3 3 2 5 2 2 3" xfId="23499"/>
    <cellStyle name="Обычный 3 3 3 2 5 2 3" xfId="10826"/>
    <cellStyle name="Обычный 3 3 3 2 5 2 3 2" xfId="27723"/>
    <cellStyle name="Обычный 3 3 3 2 5 2 4" xfId="19275"/>
    <cellStyle name="Обычный 3 3 3 2 5 3" xfId="3786"/>
    <cellStyle name="Обычный 3 3 3 2 5 3 2" xfId="8010"/>
    <cellStyle name="Обычный 3 3 3 2 5 3 2 2" xfId="16458"/>
    <cellStyle name="Обычный 3 3 3 2 5 3 2 2 2" xfId="33355"/>
    <cellStyle name="Обычный 3 3 3 2 5 3 2 3" xfId="24907"/>
    <cellStyle name="Обычный 3 3 3 2 5 3 3" xfId="12234"/>
    <cellStyle name="Обычный 3 3 3 2 5 3 3 2" xfId="29131"/>
    <cellStyle name="Обычный 3 3 3 2 5 3 4" xfId="20683"/>
    <cellStyle name="Обычный 3 3 3 2 5 4" xfId="5194"/>
    <cellStyle name="Обычный 3 3 3 2 5 4 2" xfId="13642"/>
    <cellStyle name="Обычный 3 3 3 2 5 4 2 2" xfId="30539"/>
    <cellStyle name="Обычный 3 3 3 2 5 4 3" xfId="22091"/>
    <cellStyle name="Обычный 3 3 3 2 5 5" xfId="9418"/>
    <cellStyle name="Обычный 3 3 3 2 5 5 2" xfId="26315"/>
    <cellStyle name="Обычный 3 3 3 2 5 6" xfId="17867"/>
    <cellStyle name="Обычный 3 3 3 2 6" xfId="1674"/>
    <cellStyle name="Обычный 3 3 3 2 6 2" xfId="5898"/>
    <cellStyle name="Обычный 3 3 3 2 6 2 2" xfId="14346"/>
    <cellStyle name="Обычный 3 3 3 2 6 2 2 2" xfId="31243"/>
    <cellStyle name="Обычный 3 3 3 2 6 2 3" xfId="22795"/>
    <cellStyle name="Обычный 3 3 3 2 6 3" xfId="10122"/>
    <cellStyle name="Обычный 3 3 3 2 6 3 2" xfId="27019"/>
    <cellStyle name="Обычный 3 3 3 2 6 4" xfId="18571"/>
    <cellStyle name="Обычный 3 3 3 2 7" xfId="3082"/>
    <cellStyle name="Обычный 3 3 3 2 7 2" xfId="7306"/>
    <cellStyle name="Обычный 3 3 3 2 7 2 2" xfId="15754"/>
    <cellStyle name="Обычный 3 3 3 2 7 2 2 2" xfId="32651"/>
    <cellStyle name="Обычный 3 3 3 2 7 2 3" xfId="24203"/>
    <cellStyle name="Обычный 3 3 3 2 7 3" xfId="11530"/>
    <cellStyle name="Обычный 3 3 3 2 7 3 2" xfId="28427"/>
    <cellStyle name="Обычный 3 3 3 2 7 4" xfId="19979"/>
    <cellStyle name="Обычный 3 3 3 2 8" xfId="4490"/>
    <cellStyle name="Обычный 3 3 3 2 8 2" xfId="12938"/>
    <cellStyle name="Обычный 3 3 3 2 8 2 2" xfId="29835"/>
    <cellStyle name="Обычный 3 3 3 2 8 3" xfId="21387"/>
    <cellStyle name="Обычный 3 3 3 2 9" xfId="8714"/>
    <cellStyle name="Обычный 3 3 3 2 9 2" xfId="25611"/>
    <cellStyle name="Обычный 3 3 3 3" xfId="188"/>
    <cellStyle name="Обычный 3 3 3 3 10" xfId="34064"/>
    <cellStyle name="Обычный 3 3 3 3 2" xfId="189"/>
    <cellStyle name="Обычный 3 3 3 3 2 2" xfId="596"/>
    <cellStyle name="Обычный 3 3 3 3 2 2 2" xfId="1327"/>
    <cellStyle name="Обычный 3 3 3 3 2 2 2 2" xfId="2735"/>
    <cellStyle name="Обычный 3 3 3 3 2 2 2 2 2" xfId="6959"/>
    <cellStyle name="Обычный 3 3 3 3 2 2 2 2 2 2" xfId="15407"/>
    <cellStyle name="Обычный 3 3 3 3 2 2 2 2 2 2 2" xfId="32304"/>
    <cellStyle name="Обычный 3 3 3 3 2 2 2 2 2 3" xfId="23856"/>
    <cellStyle name="Обычный 3 3 3 3 2 2 2 2 3" xfId="11183"/>
    <cellStyle name="Обычный 3 3 3 3 2 2 2 2 3 2" xfId="28080"/>
    <cellStyle name="Обычный 3 3 3 3 2 2 2 2 4" xfId="19632"/>
    <cellStyle name="Обычный 3 3 3 3 2 2 2 3" xfId="4143"/>
    <cellStyle name="Обычный 3 3 3 3 2 2 2 3 2" xfId="8367"/>
    <cellStyle name="Обычный 3 3 3 3 2 2 2 3 2 2" xfId="16815"/>
    <cellStyle name="Обычный 3 3 3 3 2 2 2 3 2 2 2" xfId="33712"/>
    <cellStyle name="Обычный 3 3 3 3 2 2 2 3 2 3" xfId="25264"/>
    <cellStyle name="Обычный 3 3 3 3 2 2 2 3 3" xfId="12591"/>
    <cellStyle name="Обычный 3 3 3 3 2 2 2 3 3 2" xfId="29488"/>
    <cellStyle name="Обычный 3 3 3 3 2 2 2 3 4" xfId="21040"/>
    <cellStyle name="Обычный 3 3 3 3 2 2 2 4" xfId="5551"/>
    <cellStyle name="Обычный 3 3 3 3 2 2 2 4 2" xfId="13999"/>
    <cellStyle name="Обычный 3 3 3 3 2 2 2 4 2 2" xfId="30896"/>
    <cellStyle name="Обычный 3 3 3 3 2 2 2 4 3" xfId="22448"/>
    <cellStyle name="Обычный 3 3 3 3 2 2 2 5" xfId="9775"/>
    <cellStyle name="Обычный 3 3 3 3 2 2 2 5 2" xfId="26672"/>
    <cellStyle name="Обычный 3 3 3 3 2 2 2 6" xfId="18224"/>
    <cellStyle name="Обычный 3 3 3 3 2 2 3" xfId="2031"/>
    <cellStyle name="Обычный 3 3 3 3 2 2 3 2" xfId="6255"/>
    <cellStyle name="Обычный 3 3 3 3 2 2 3 2 2" xfId="14703"/>
    <cellStyle name="Обычный 3 3 3 3 2 2 3 2 2 2" xfId="31600"/>
    <cellStyle name="Обычный 3 3 3 3 2 2 3 2 3" xfId="23152"/>
    <cellStyle name="Обычный 3 3 3 3 2 2 3 3" xfId="10479"/>
    <cellStyle name="Обычный 3 3 3 3 2 2 3 3 2" xfId="27376"/>
    <cellStyle name="Обычный 3 3 3 3 2 2 3 4" xfId="18928"/>
    <cellStyle name="Обычный 3 3 3 3 2 2 4" xfId="3439"/>
    <cellStyle name="Обычный 3 3 3 3 2 2 4 2" xfId="7663"/>
    <cellStyle name="Обычный 3 3 3 3 2 2 4 2 2" xfId="16111"/>
    <cellStyle name="Обычный 3 3 3 3 2 2 4 2 2 2" xfId="33008"/>
    <cellStyle name="Обычный 3 3 3 3 2 2 4 2 3" xfId="24560"/>
    <cellStyle name="Обычный 3 3 3 3 2 2 4 3" xfId="11887"/>
    <cellStyle name="Обычный 3 3 3 3 2 2 4 3 2" xfId="28784"/>
    <cellStyle name="Обычный 3 3 3 3 2 2 4 4" xfId="20336"/>
    <cellStyle name="Обычный 3 3 3 3 2 2 5" xfId="4847"/>
    <cellStyle name="Обычный 3 3 3 3 2 2 5 2" xfId="13295"/>
    <cellStyle name="Обычный 3 3 3 3 2 2 5 2 2" xfId="30192"/>
    <cellStyle name="Обычный 3 3 3 3 2 2 5 3" xfId="21744"/>
    <cellStyle name="Обычный 3 3 3 3 2 2 6" xfId="9071"/>
    <cellStyle name="Обычный 3 3 3 3 2 2 6 2" xfId="25968"/>
    <cellStyle name="Обычный 3 3 3 3 2 2 7" xfId="17520"/>
    <cellStyle name="Обычный 3 3 3 3 2 2 8" xfId="34417"/>
    <cellStyle name="Обычный 3 3 3 3 2 3" xfId="975"/>
    <cellStyle name="Обычный 3 3 3 3 2 3 2" xfId="2383"/>
    <cellStyle name="Обычный 3 3 3 3 2 3 2 2" xfId="6607"/>
    <cellStyle name="Обычный 3 3 3 3 2 3 2 2 2" xfId="15055"/>
    <cellStyle name="Обычный 3 3 3 3 2 3 2 2 2 2" xfId="31952"/>
    <cellStyle name="Обычный 3 3 3 3 2 3 2 2 3" xfId="23504"/>
    <cellStyle name="Обычный 3 3 3 3 2 3 2 3" xfId="10831"/>
    <cellStyle name="Обычный 3 3 3 3 2 3 2 3 2" xfId="27728"/>
    <cellStyle name="Обычный 3 3 3 3 2 3 2 4" xfId="19280"/>
    <cellStyle name="Обычный 3 3 3 3 2 3 3" xfId="3791"/>
    <cellStyle name="Обычный 3 3 3 3 2 3 3 2" xfId="8015"/>
    <cellStyle name="Обычный 3 3 3 3 2 3 3 2 2" xfId="16463"/>
    <cellStyle name="Обычный 3 3 3 3 2 3 3 2 2 2" xfId="33360"/>
    <cellStyle name="Обычный 3 3 3 3 2 3 3 2 3" xfId="24912"/>
    <cellStyle name="Обычный 3 3 3 3 2 3 3 3" xfId="12239"/>
    <cellStyle name="Обычный 3 3 3 3 2 3 3 3 2" xfId="29136"/>
    <cellStyle name="Обычный 3 3 3 3 2 3 3 4" xfId="20688"/>
    <cellStyle name="Обычный 3 3 3 3 2 3 4" xfId="5199"/>
    <cellStyle name="Обычный 3 3 3 3 2 3 4 2" xfId="13647"/>
    <cellStyle name="Обычный 3 3 3 3 2 3 4 2 2" xfId="30544"/>
    <cellStyle name="Обычный 3 3 3 3 2 3 4 3" xfId="22096"/>
    <cellStyle name="Обычный 3 3 3 3 2 3 5" xfId="9423"/>
    <cellStyle name="Обычный 3 3 3 3 2 3 5 2" xfId="26320"/>
    <cellStyle name="Обычный 3 3 3 3 2 3 6" xfId="17872"/>
    <cellStyle name="Обычный 3 3 3 3 2 4" xfId="1679"/>
    <cellStyle name="Обычный 3 3 3 3 2 4 2" xfId="5903"/>
    <cellStyle name="Обычный 3 3 3 3 2 4 2 2" xfId="14351"/>
    <cellStyle name="Обычный 3 3 3 3 2 4 2 2 2" xfId="31248"/>
    <cellStyle name="Обычный 3 3 3 3 2 4 2 3" xfId="22800"/>
    <cellStyle name="Обычный 3 3 3 3 2 4 3" xfId="10127"/>
    <cellStyle name="Обычный 3 3 3 3 2 4 3 2" xfId="27024"/>
    <cellStyle name="Обычный 3 3 3 3 2 4 4" xfId="18576"/>
    <cellStyle name="Обычный 3 3 3 3 2 5" xfId="3087"/>
    <cellStyle name="Обычный 3 3 3 3 2 5 2" xfId="7311"/>
    <cellStyle name="Обычный 3 3 3 3 2 5 2 2" xfId="15759"/>
    <cellStyle name="Обычный 3 3 3 3 2 5 2 2 2" xfId="32656"/>
    <cellStyle name="Обычный 3 3 3 3 2 5 2 3" xfId="24208"/>
    <cellStyle name="Обычный 3 3 3 3 2 5 3" xfId="11535"/>
    <cellStyle name="Обычный 3 3 3 3 2 5 3 2" xfId="28432"/>
    <cellStyle name="Обычный 3 3 3 3 2 5 4" xfId="19984"/>
    <cellStyle name="Обычный 3 3 3 3 2 6" xfId="4495"/>
    <cellStyle name="Обычный 3 3 3 3 2 6 2" xfId="12943"/>
    <cellStyle name="Обычный 3 3 3 3 2 6 2 2" xfId="29840"/>
    <cellStyle name="Обычный 3 3 3 3 2 6 3" xfId="21392"/>
    <cellStyle name="Обычный 3 3 3 3 2 7" xfId="8719"/>
    <cellStyle name="Обычный 3 3 3 3 2 7 2" xfId="25616"/>
    <cellStyle name="Обычный 3 3 3 3 2 8" xfId="17168"/>
    <cellStyle name="Обычный 3 3 3 3 2 9" xfId="34065"/>
    <cellStyle name="Обычный 3 3 3 3 3" xfId="595"/>
    <cellStyle name="Обычный 3 3 3 3 3 2" xfId="1326"/>
    <cellStyle name="Обычный 3 3 3 3 3 2 2" xfId="2734"/>
    <cellStyle name="Обычный 3 3 3 3 3 2 2 2" xfId="6958"/>
    <cellStyle name="Обычный 3 3 3 3 3 2 2 2 2" xfId="15406"/>
    <cellStyle name="Обычный 3 3 3 3 3 2 2 2 2 2" xfId="32303"/>
    <cellStyle name="Обычный 3 3 3 3 3 2 2 2 3" xfId="23855"/>
    <cellStyle name="Обычный 3 3 3 3 3 2 2 3" xfId="11182"/>
    <cellStyle name="Обычный 3 3 3 3 3 2 2 3 2" xfId="28079"/>
    <cellStyle name="Обычный 3 3 3 3 3 2 2 4" xfId="19631"/>
    <cellStyle name="Обычный 3 3 3 3 3 2 3" xfId="4142"/>
    <cellStyle name="Обычный 3 3 3 3 3 2 3 2" xfId="8366"/>
    <cellStyle name="Обычный 3 3 3 3 3 2 3 2 2" xfId="16814"/>
    <cellStyle name="Обычный 3 3 3 3 3 2 3 2 2 2" xfId="33711"/>
    <cellStyle name="Обычный 3 3 3 3 3 2 3 2 3" xfId="25263"/>
    <cellStyle name="Обычный 3 3 3 3 3 2 3 3" xfId="12590"/>
    <cellStyle name="Обычный 3 3 3 3 3 2 3 3 2" xfId="29487"/>
    <cellStyle name="Обычный 3 3 3 3 3 2 3 4" xfId="21039"/>
    <cellStyle name="Обычный 3 3 3 3 3 2 4" xfId="5550"/>
    <cellStyle name="Обычный 3 3 3 3 3 2 4 2" xfId="13998"/>
    <cellStyle name="Обычный 3 3 3 3 3 2 4 2 2" xfId="30895"/>
    <cellStyle name="Обычный 3 3 3 3 3 2 4 3" xfId="22447"/>
    <cellStyle name="Обычный 3 3 3 3 3 2 5" xfId="9774"/>
    <cellStyle name="Обычный 3 3 3 3 3 2 5 2" xfId="26671"/>
    <cellStyle name="Обычный 3 3 3 3 3 2 6" xfId="18223"/>
    <cellStyle name="Обычный 3 3 3 3 3 3" xfId="2030"/>
    <cellStyle name="Обычный 3 3 3 3 3 3 2" xfId="6254"/>
    <cellStyle name="Обычный 3 3 3 3 3 3 2 2" xfId="14702"/>
    <cellStyle name="Обычный 3 3 3 3 3 3 2 2 2" xfId="31599"/>
    <cellStyle name="Обычный 3 3 3 3 3 3 2 3" xfId="23151"/>
    <cellStyle name="Обычный 3 3 3 3 3 3 3" xfId="10478"/>
    <cellStyle name="Обычный 3 3 3 3 3 3 3 2" xfId="27375"/>
    <cellStyle name="Обычный 3 3 3 3 3 3 4" xfId="18927"/>
    <cellStyle name="Обычный 3 3 3 3 3 4" xfId="3438"/>
    <cellStyle name="Обычный 3 3 3 3 3 4 2" xfId="7662"/>
    <cellStyle name="Обычный 3 3 3 3 3 4 2 2" xfId="16110"/>
    <cellStyle name="Обычный 3 3 3 3 3 4 2 2 2" xfId="33007"/>
    <cellStyle name="Обычный 3 3 3 3 3 4 2 3" xfId="24559"/>
    <cellStyle name="Обычный 3 3 3 3 3 4 3" xfId="11886"/>
    <cellStyle name="Обычный 3 3 3 3 3 4 3 2" xfId="28783"/>
    <cellStyle name="Обычный 3 3 3 3 3 4 4" xfId="20335"/>
    <cellStyle name="Обычный 3 3 3 3 3 5" xfId="4846"/>
    <cellStyle name="Обычный 3 3 3 3 3 5 2" xfId="13294"/>
    <cellStyle name="Обычный 3 3 3 3 3 5 2 2" xfId="30191"/>
    <cellStyle name="Обычный 3 3 3 3 3 5 3" xfId="21743"/>
    <cellStyle name="Обычный 3 3 3 3 3 6" xfId="9070"/>
    <cellStyle name="Обычный 3 3 3 3 3 6 2" xfId="25967"/>
    <cellStyle name="Обычный 3 3 3 3 3 7" xfId="17519"/>
    <cellStyle name="Обычный 3 3 3 3 3 8" xfId="34416"/>
    <cellStyle name="Обычный 3 3 3 3 4" xfId="974"/>
    <cellStyle name="Обычный 3 3 3 3 4 2" xfId="2382"/>
    <cellStyle name="Обычный 3 3 3 3 4 2 2" xfId="6606"/>
    <cellStyle name="Обычный 3 3 3 3 4 2 2 2" xfId="15054"/>
    <cellStyle name="Обычный 3 3 3 3 4 2 2 2 2" xfId="31951"/>
    <cellStyle name="Обычный 3 3 3 3 4 2 2 3" xfId="23503"/>
    <cellStyle name="Обычный 3 3 3 3 4 2 3" xfId="10830"/>
    <cellStyle name="Обычный 3 3 3 3 4 2 3 2" xfId="27727"/>
    <cellStyle name="Обычный 3 3 3 3 4 2 4" xfId="19279"/>
    <cellStyle name="Обычный 3 3 3 3 4 3" xfId="3790"/>
    <cellStyle name="Обычный 3 3 3 3 4 3 2" xfId="8014"/>
    <cellStyle name="Обычный 3 3 3 3 4 3 2 2" xfId="16462"/>
    <cellStyle name="Обычный 3 3 3 3 4 3 2 2 2" xfId="33359"/>
    <cellStyle name="Обычный 3 3 3 3 4 3 2 3" xfId="24911"/>
    <cellStyle name="Обычный 3 3 3 3 4 3 3" xfId="12238"/>
    <cellStyle name="Обычный 3 3 3 3 4 3 3 2" xfId="29135"/>
    <cellStyle name="Обычный 3 3 3 3 4 3 4" xfId="20687"/>
    <cellStyle name="Обычный 3 3 3 3 4 4" xfId="5198"/>
    <cellStyle name="Обычный 3 3 3 3 4 4 2" xfId="13646"/>
    <cellStyle name="Обычный 3 3 3 3 4 4 2 2" xfId="30543"/>
    <cellStyle name="Обычный 3 3 3 3 4 4 3" xfId="22095"/>
    <cellStyle name="Обычный 3 3 3 3 4 5" xfId="9422"/>
    <cellStyle name="Обычный 3 3 3 3 4 5 2" xfId="26319"/>
    <cellStyle name="Обычный 3 3 3 3 4 6" xfId="17871"/>
    <cellStyle name="Обычный 3 3 3 3 5" xfId="1678"/>
    <cellStyle name="Обычный 3 3 3 3 5 2" xfId="5902"/>
    <cellStyle name="Обычный 3 3 3 3 5 2 2" xfId="14350"/>
    <cellStyle name="Обычный 3 3 3 3 5 2 2 2" xfId="31247"/>
    <cellStyle name="Обычный 3 3 3 3 5 2 3" xfId="22799"/>
    <cellStyle name="Обычный 3 3 3 3 5 3" xfId="10126"/>
    <cellStyle name="Обычный 3 3 3 3 5 3 2" xfId="27023"/>
    <cellStyle name="Обычный 3 3 3 3 5 4" xfId="18575"/>
    <cellStyle name="Обычный 3 3 3 3 6" xfId="3086"/>
    <cellStyle name="Обычный 3 3 3 3 6 2" xfId="7310"/>
    <cellStyle name="Обычный 3 3 3 3 6 2 2" xfId="15758"/>
    <cellStyle name="Обычный 3 3 3 3 6 2 2 2" xfId="32655"/>
    <cellStyle name="Обычный 3 3 3 3 6 2 3" xfId="24207"/>
    <cellStyle name="Обычный 3 3 3 3 6 3" xfId="11534"/>
    <cellStyle name="Обычный 3 3 3 3 6 3 2" xfId="28431"/>
    <cellStyle name="Обычный 3 3 3 3 6 4" xfId="19983"/>
    <cellStyle name="Обычный 3 3 3 3 7" xfId="4494"/>
    <cellStyle name="Обычный 3 3 3 3 7 2" xfId="12942"/>
    <cellStyle name="Обычный 3 3 3 3 7 2 2" xfId="29839"/>
    <cellStyle name="Обычный 3 3 3 3 7 3" xfId="21391"/>
    <cellStyle name="Обычный 3 3 3 3 8" xfId="8718"/>
    <cellStyle name="Обычный 3 3 3 3 8 2" xfId="25615"/>
    <cellStyle name="Обычный 3 3 3 3 9" xfId="17167"/>
    <cellStyle name="Обычный 3 3 3 4" xfId="190"/>
    <cellStyle name="Обычный 3 3 3 4 2" xfId="597"/>
    <cellStyle name="Обычный 3 3 3 4 2 2" xfId="1328"/>
    <cellStyle name="Обычный 3 3 3 4 2 2 2" xfId="2736"/>
    <cellStyle name="Обычный 3 3 3 4 2 2 2 2" xfId="6960"/>
    <cellStyle name="Обычный 3 3 3 4 2 2 2 2 2" xfId="15408"/>
    <cellStyle name="Обычный 3 3 3 4 2 2 2 2 2 2" xfId="32305"/>
    <cellStyle name="Обычный 3 3 3 4 2 2 2 2 3" xfId="23857"/>
    <cellStyle name="Обычный 3 3 3 4 2 2 2 3" xfId="11184"/>
    <cellStyle name="Обычный 3 3 3 4 2 2 2 3 2" xfId="28081"/>
    <cellStyle name="Обычный 3 3 3 4 2 2 2 4" xfId="19633"/>
    <cellStyle name="Обычный 3 3 3 4 2 2 3" xfId="4144"/>
    <cellStyle name="Обычный 3 3 3 4 2 2 3 2" xfId="8368"/>
    <cellStyle name="Обычный 3 3 3 4 2 2 3 2 2" xfId="16816"/>
    <cellStyle name="Обычный 3 3 3 4 2 2 3 2 2 2" xfId="33713"/>
    <cellStyle name="Обычный 3 3 3 4 2 2 3 2 3" xfId="25265"/>
    <cellStyle name="Обычный 3 3 3 4 2 2 3 3" xfId="12592"/>
    <cellStyle name="Обычный 3 3 3 4 2 2 3 3 2" xfId="29489"/>
    <cellStyle name="Обычный 3 3 3 4 2 2 3 4" xfId="21041"/>
    <cellStyle name="Обычный 3 3 3 4 2 2 4" xfId="5552"/>
    <cellStyle name="Обычный 3 3 3 4 2 2 4 2" xfId="14000"/>
    <cellStyle name="Обычный 3 3 3 4 2 2 4 2 2" xfId="30897"/>
    <cellStyle name="Обычный 3 3 3 4 2 2 4 3" xfId="22449"/>
    <cellStyle name="Обычный 3 3 3 4 2 2 5" xfId="9776"/>
    <cellStyle name="Обычный 3 3 3 4 2 2 5 2" xfId="26673"/>
    <cellStyle name="Обычный 3 3 3 4 2 2 6" xfId="18225"/>
    <cellStyle name="Обычный 3 3 3 4 2 3" xfId="2032"/>
    <cellStyle name="Обычный 3 3 3 4 2 3 2" xfId="6256"/>
    <cellStyle name="Обычный 3 3 3 4 2 3 2 2" xfId="14704"/>
    <cellStyle name="Обычный 3 3 3 4 2 3 2 2 2" xfId="31601"/>
    <cellStyle name="Обычный 3 3 3 4 2 3 2 3" xfId="23153"/>
    <cellStyle name="Обычный 3 3 3 4 2 3 3" xfId="10480"/>
    <cellStyle name="Обычный 3 3 3 4 2 3 3 2" xfId="27377"/>
    <cellStyle name="Обычный 3 3 3 4 2 3 4" xfId="18929"/>
    <cellStyle name="Обычный 3 3 3 4 2 4" xfId="3440"/>
    <cellStyle name="Обычный 3 3 3 4 2 4 2" xfId="7664"/>
    <cellStyle name="Обычный 3 3 3 4 2 4 2 2" xfId="16112"/>
    <cellStyle name="Обычный 3 3 3 4 2 4 2 2 2" xfId="33009"/>
    <cellStyle name="Обычный 3 3 3 4 2 4 2 3" xfId="24561"/>
    <cellStyle name="Обычный 3 3 3 4 2 4 3" xfId="11888"/>
    <cellStyle name="Обычный 3 3 3 4 2 4 3 2" xfId="28785"/>
    <cellStyle name="Обычный 3 3 3 4 2 4 4" xfId="20337"/>
    <cellStyle name="Обычный 3 3 3 4 2 5" xfId="4848"/>
    <cellStyle name="Обычный 3 3 3 4 2 5 2" xfId="13296"/>
    <cellStyle name="Обычный 3 3 3 4 2 5 2 2" xfId="30193"/>
    <cellStyle name="Обычный 3 3 3 4 2 5 3" xfId="21745"/>
    <cellStyle name="Обычный 3 3 3 4 2 6" xfId="9072"/>
    <cellStyle name="Обычный 3 3 3 4 2 6 2" xfId="25969"/>
    <cellStyle name="Обычный 3 3 3 4 2 7" xfId="17521"/>
    <cellStyle name="Обычный 3 3 3 4 2 8" xfId="34418"/>
    <cellStyle name="Обычный 3 3 3 4 3" xfId="976"/>
    <cellStyle name="Обычный 3 3 3 4 3 2" xfId="2384"/>
    <cellStyle name="Обычный 3 3 3 4 3 2 2" xfId="6608"/>
    <cellStyle name="Обычный 3 3 3 4 3 2 2 2" xfId="15056"/>
    <cellStyle name="Обычный 3 3 3 4 3 2 2 2 2" xfId="31953"/>
    <cellStyle name="Обычный 3 3 3 4 3 2 2 3" xfId="23505"/>
    <cellStyle name="Обычный 3 3 3 4 3 2 3" xfId="10832"/>
    <cellStyle name="Обычный 3 3 3 4 3 2 3 2" xfId="27729"/>
    <cellStyle name="Обычный 3 3 3 4 3 2 4" xfId="19281"/>
    <cellStyle name="Обычный 3 3 3 4 3 3" xfId="3792"/>
    <cellStyle name="Обычный 3 3 3 4 3 3 2" xfId="8016"/>
    <cellStyle name="Обычный 3 3 3 4 3 3 2 2" xfId="16464"/>
    <cellStyle name="Обычный 3 3 3 4 3 3 2 2 2" xfId="33361"/>
    <cellStyle name="Обычный 3 3 3 4 3 3 2 3" xfId="24913"/>
    <cellStyle name="Обычный 3 3 3 4 3 3 3" xfId="12240"/>
    <cellStyle name="Обычный 3 3 3 4 3 3 3 2" xfId="29137"/>
    <cellStyle name="Обычный 3 3 3 4 3 3 4" xfId="20689"/>
    <cellStyle name="Обычный 3 3 3 4 3 4" xfId="5200"/>
    <cellStyle name="Обычный 3 3 3 4 3 4 2" xfId="13648"/>
    <cellStyle name="Обычный 3 3 3 4 3 4 2 2" xfId="30545"/>
    <cellStyle name="Обычный 3 3 3 4 3 4 3" xfId="22097"/>
    <cellStyle name="Обычный 3 3 3 4 3 5" xfId="9424"/>
    <cellStyle name="Обычный 3 3 3 4 3 5 2" xfId="26321"/>
    <cellStyle name="Обычный 3 3 3 4 3 6" xfId="17873"/>
    <cellStyle name="Обычный 3 3 3 4 4" xfId="1680"/>
    <cellStyle name="Обычный 3 3 3 4 4 2" xfId="5904"/>
    <cellStyle name="Обычный 3 3 3 4 4 2 2" xfId="14352"/>
    <cellStyle name="Обычный 3 3 3 4 4 2 2 2" xfId="31249"/>
    <cellStyle name="Обычный 3 3 3 4 4 2 3" xfId="22801"/>
    <cellStyle name="Обычный 3 3 3 4 4 3" xfId="10128"/>
    <cellStyle name="Обычный 3 3 3 4 4 3 2" xfId="27025"/>
    <cellStyle name="Обычный 3 3 3 4 4 4" xfId="18577"/>
    <cellStyle name="Обычный 3 3 3 4 5" xfId="3088"/>
    <cellStyle name="Обычный 3 3 3 4 5 2" xfId="7312"/>
    <cellStyle name="Обычный 3 3 3 4 5 2 2" xfId="15760"/>
    <cellStyle name="Обычный 3 3 3 4 5 2 2 2" xfId="32657"/>
    <cellStyle name="Обычный 3 3 3 4 5 2 3" xfId="24209"/>
    <cellStyle name="Обычный 3 3 3 4 5 3" xfId="11536"/>
    <cellStyle name="Обычный 3 3 3 4 5 3 2" xfId="28433"/>
    <cellStyle name="Обычный 3 3 3 4 5 4" xfId="19985"/>
    <cellStyle name="Обычный 3 3 3 4 6" xfId="4496"/>
    <cellStyle name="Обычный 3 3 3 4 6 2" xfId="12944"/>
    <cellStyle name="Обычный 3 3 3 4 6 2 2" xfId="29841"/>
    <cellStyle name="Обычный 3 3 3 4 6 3" xfId="21393"/>
    <cellStyle name="Обычный 3 3 3 4 7" xfId="8720"/>
    <cellStyle name="Обычный 3 3 3 4 7 2" xfId="25617"/>
    <cellStyle name="Обычный 3 3 3 4 8" xfId="17169"/>
    <cellStyle name="Обычный 3 3 3 4 9" xfId="34066"/>
    <cellStyle name="Обычный 3 3 3 5" xfId="590"/>
    <cellStyle name="Обычный 3 3 3 5 2" xfId="1321"/>
    <cellStyle name="Обычный 3 3 3 5 2 2" xfId="2729"/>
    <cellStyle name="Обычный 3 3 3 5 2 2 2" xfId="6953"/>
    <cellStyle name="Обычный 3 3 3 5 2 2 2 2" xfId="15401"/>
    <cellStyle name="Обычный 3 3 3 5 2 2 2 2 2" xfId="32298"/>
    <cellStyle name="Обычный 3 3 3 5 2 2 2 3" xfId="23850"/>
    <cellStyle name="Обычный 3 3 3 5 2 2 3" xfId="11177"/>
    <cellStyle name="Обычный 3 3 3 5 2 2 3 2" xfId="28074"/>
    <cellStyle name="Обычный 3 3 3 5 2 2 4" xfId="19626"/>
    <cellStyle name="Обычный 3 3 3 5 2 3" xfId="4137"/>
    <cellStyle name="Обычный 3 3 3 5 2 3 2" xfId="8361"/>
    <cellStyle name="Обычный 3 3 3 5 2 3 2 2" xfId="16809"/>
    <cellStyle name="Обычный 3 3 3 5 2 3 2 2 2" xfId="33706"/>
    <cellStyle name="Обычный 3 3 3 5 2 3 2 3" xfId="25258"/>
    <cellStyle name="Обычный 3 3 3 5 2 3 3" xfId="12585"/>
    <cellStyle name="Обычный 3 3 3 5 2 3 3 2" xfId="29482"/>
    <cellStyle name="Обычный 3 3 3 5 2 3 4" xfId="21034"/>
    <cellStyle name="Обычный 3 3 3 5 2 4" xfId="5545"/>
    <cellStyle name="Обычный 3 3 3 5 2 4 2" xfId="13993"/>
    <cellStyle name="Обычный 3 3 3 5 2 4 2 2" xfId="30890"/>
    <cellStyle name="Обычный 3 3 3 5 2 4 3" xfId="22442"/>
    <cellStyle name="Обычный 3 3 3 5 2 5" xfId="9769"/>
    <cellStyle name="Обычный 3 3 3 5 2 5 2" xfId="26666"/>
    <cellStyle name="Обычный 3 3 3 5 2 6" xfId="18218"/>
    <cellStyle name="Обычный 3 3 3 5 3" xfId="2025"/>
    <cellStyle name="Обычный 3 3 3 5 3 2" xfId="6249"/>
    <cellStyle name="Обычный 3 3 3 5 3 2 2" xfId="14697"/>
    <cellStyle name="Обычный 3 3 3 5 3 2 2 2" xfId="31594"/>
    <cellStyle name="Обычный 3 3 3 5 3 2 3" xfId="23146"/>
    <cellStyle name="Обычный 3 3 3 5 3 3" xfId="10473"/>
    <cellStyle name="Обычный 3 3 3 5 3 3 2" xfId="27370"/>
    <cellStyle name="Обычный 3 3 3 5 3 4" xfId="18922"/>
    <cellStyle name="Обычный 3 3 3 5 4" xfId="3433"/>
    <cellStyle name="Обычный 3 3 3 5 4 2" xfId="7657"/>
    <cellStyle name="Обычный 3 3 3 5 4 2 2" xfId="16105"/>
    <cellStyle name="Обычный 3 3 3 5 4 2 2 2" xfId="33002"/>
    <cellStyle name="Обычный 3 3 3 5 4 2 3" xfId="24554"/>
    <cellStyle name="Обычный 3 3 3 5 4 3" xfId="11881"/>
    <cellStyle name="Обычный 3 3 3 5 4 3 2" xfId="28778"/>
    <cellStyle name="Обычный 3 3 3 5 4 4" xfId="20330"/>
    <cellStyle name="Обычный 3 3 3 5 5" xfId="4841"/>
    <cellStyle name="Обычный 3 3 3 5 5 2" xfId="13289"/>
    <cellStyle name="Обычный 3 3 3 5 5 2 2" xfId="30186"/>
    <cellStyle name="Обычный 3 3 3 5 5 3" xfId="21738"/>
    <cellStyle name="Обычный 3 3 3 5 6" xfId="9065"/>
    <cellStyle name="Обычный 3 3 3 5 6 2" xfId="25962"/>
    <cellStyle name="Обычный 3 3 3 5 7" xfId="17514"/>
    <cellStyle name="Обычный 3 3 3 5 8" xfId="34411"/>
    <cellStyle name="Обычный 3 3 3 6" xfId="969"/>
    <cellStyle name="Обычный 3 3 3 6 2" xfId="2377"/>
    <cellStyle name="Обычный 3 3 3 6 2 2" xfId="6601"/>
    <cellStyle name="Обычный 3 3 3 6 2 2 2" xfId="15049"/>
    <cellStyle name="Обычный 3 3 3 6 2 2 2 2" xfId="31946"/>
    <cellStyle name="Обычный 3 3 3 6 2 2 3" xfId="23498"/>
    <cellStyle name="Обычный 3 3 3 6 2 3" xfId="10825"/>
    <cellStyle name="Обычный 3 3 3 6 2 3 2" xfId="27722"/>
    <cellStyle name="Обычный 3 3 3 6 2 4" xfId="19274"/>
    <cellStyle name="Обычный 3 3 3 6 3" xfId="3785"/>
    <cellStyle name="Обычный 3 3 3 6 3 2" xfId="8009"/>
    <cellStyle name="Обычный 3 3 3 6 3 2 2" xfId="16457"/>
    <cellStyle name="Обычный 3 3 3 6 3 2 2 2" xfId="33354"/>
    <cellStyle name="Обычный 3 3 3 6 3 2 3" xfId="24906"/>
    <cellStyle name="Обычный 3 3 3 6 3 3" xfId="12233"/>
    <cellStyle name="Обычный 3 3 3 6 3 3 2" xfId="29130"/>
    <cellStyle name="Обычный 3 3 3 6 3 4" xfId="20682"/>
    <cellStyle name="Обычный 3 3 3 6 4" xfId="5193"/>
    <cellStyle name="Обычный 3 3 3 6 4 2" xfId="13641"/>
    <cellStyle name="Обычный 3 3 3 6 4 2 2" xfId="30538"/>
    <cellStyle name="Обычный 3 3 3 6 4 3" xfId="22090"/>
    <cellStyle name="Обычный 3 3 3 6 5" xfId="9417"/>
    <cellStyle name="Обычный 3 3 3 6 5 2" xfId="26314"/>
    <cellStyle name="Обычный 3 3 3 6 6" xfId="17866"/>
    <cellStyle name="Обычный 3 3 3 7" xfId="1673"/>
    <cellStyle name="Обычный 3 3 3 7 2" xfId="5897"/>
    <cellStyle name="Обычный 3 3 3 7 2 2" xfId="14345"/>
    <cellStyle name="Обычный 3 3 3 7 2 2 2" xfId="31242"/>
    <cellStyle name="Обычный 3 3 3 7 2 3" xfId="22794"/>
    <cellStyle name="Обычный 3 3 3 7 3" xfId="10121"/>
    <cellStyle name="Обычный 3 3 3 7 3 2" xfId="27018"/>
    <cellStyle name="Обычный 3 3 3 7 4" xfId="18570"/>
    <cellStyle name="Обычный 3 3 3 8" xfId="3081"/>
    <cellStyle name="Обычный 3 3 3 8 2" xfId="7305"/>
    <cellStyle name="Обычный 3 3 3 8 2 2" xfId="15753"/>
    <cellStyle name="Обычный 3 3 3 8 2 2 2" xfId="32650"/>
    <cellStyle name="Обычный 3 3 3 8 2 3" xfId="24202"/>
    <cellStyle name="Обычный 3 3 3 8 3" xfId="11529"/>
    <cellStyle name="Обычный 3 3 3 8 3 2" xfId="28426"/>
    <cellStyle name="Обычный 3 3 3 8 4" xfId="19978"/>
    <cellStyle name="Обычный 3 3 3 9" xfId="4489"/>
    <cellStyle name="Обычный 3 3 3 9 2" xfId="12937"/>
    <cellStyle name="Обычный 3 3 3 9 2 2" xfId="29834"/>
    <cellStyle name="Обычный 3 3 3 9 3" xfId="21386"/>
    <cellStyle name="Обычный 3 3 4" xfId="191"/>
    <cellStyle name="Обычный 3 3 4 10" xfId="17170"/>
    <cellStyle name="Обычный 3 3 4 11" xfId="34067"/>
    <cellStyle name="Обычный 3 3 4 2" xfId="192"/>
    <cellStyle name="Обычный 3 3 4 2 10" xfId="34068"/>
    <cellStyle name="Обычный 3 3 4 2 2" xfId="193"/>
    <cellStyle name="Обычный 3 3 4 2 2 2" xfId="600"/>
    <cellStyle name="Обычный 3 3 4 2 2 2 2" xfId="1331"/>
    <cellStyle name="Обычный 3 3 4 2 2 2 2 2" xfId="2739"/>
    <cellStyle name="Обычный 3 3 4 2 2 2 2 2 2" xfId="6963"/>
    <cellStyle name="Обычный 3 3 4 2 2 2 2 2 2 2" xfId="15411"/>
    <cellStyle name="Обычный 3 3 4 2 2 2 2 2 2 2 2" xfId="32308"/>
    <cellStyle name="Обычный 3 3 4 2 2 2 2 2 2 3" xfId="23860"/>
    <cellStyle name="Обычный 3 3 4 2 2 2 2 2 3" xfId="11187"/>
    <cellStyle name="Обычный 3 3 4 2 2 2 2 2 3 2" xfId="28084"/>
    <cellStyle name="Обычный 3 3 4 2 2 2 2 2 4" xfId="19636"/>
    <cellStyle name="Обычный 3 3 4 2 2 2 2 3" xfId="4147"/>
    <cellStyle name="Обычный 3 3 4 2 2 2 2 3 2" xfId="8371"/>
    <cellStyle name="Обычный 3 3 4 2 2 2 2 3 2 2" xfId="16819"/>
    <cellStyle name="Обычный 3 3 4 2 2 2 2 3 2 2 2" xfId="33716"/>
    <cellStyle name="Обычный 3 3 4 2 2 2 2 3 2 3" xfId="25268"/>
    <cellStyle name="Обычный 3 3 4 2 2 2 2 3 3" xfId="12595"/>
    <cellStyle name="Обычный 3 3 4 2 2 2 2 3 3 2" xfId="29492"/>
    <cellStyle name="Обычный 3 3 4 2 2 2 2 3 4" xfId="21044"/>
    <cellStyle name="Обычный 3 3 4 2 2 2 2 4" xfId="5555"/>
    <cellStyle name="Обычный 3 3 4 2 2 2 2 4 2" xfId="14003"/>
    <cellStyle name="Обычный 3 3 4 2 2 2 2 4 2 2" xfId="30900"/>
    <cellStyle name="Обычный 3 3 4 2 2 2 2 4 3" xfId="22452"/>
    <cellStyle name="Обычный 3 3 4 2 2 2 2 5" xfId="9779"/>
    <cellStyle name="Обычный 3 3 4 2 2 2 2 5 2" xfId="26676"/>
    <cellStyle name="Обычный 3 3 4 2 2 2 2 6" xfId="18228"/>
    <cellStyle name="Обычный 3 3 4 2 2 2 3" xfId="2035"/>
    <cellStyle name="Обычный 3 3 4 2 2 2 3 2" xfId="6259"/>
    <cellStyle name="Обычный 3 3 4 2 2 2 3 2 2" xfId="14707"/>
    <cellStyle name="Обычный 3 3 4 2 2 2 3 2 2 2" xfId="31604"/>
    <cellStyle name="Обычный 3 3 4 2 2 2 3 2 3" xfId="23156"/>
    <cellStyle name="Обычный 3 3 4 2 2 2 3 3" xfId="10483"/>
    <cellStyle name="Обычный 3 3 4 2 2 2 3 3 2" xfId="27380"/>
    <cellStyle name="Обычный 3 3 4 2 2 2 3 4" xfId="18932"/>
    <cellStyle name="Обычный 3 3 4 2 2 2 4" xfId="3443"/>
    <cellStyle name="Обычный 3 3 4 2 2 2 4 2" xfId="7667"/>
    <cellStyle name="Обычный 3 3 4 2 2 2 4 2 2" xfId="16115"/>
    <cellStyle name="Обычный 3 3 4 2 2 2 4 2 2 2" xfId="33012"/>
    <cellStyle name="Обычный 3 3 4 2 2 2 4 2 3" xfId="24564"/>
    <cellStyle name="Обычный 3 3 4 2 2 2 4 3" xfId="11891"/>
    <cellStyle name="Обычный 3 3 4 2 2 2 4 3 2" xfId="28788"/>
    <cellStyle name="Обычный 3 3 4 2 2 2 4 4" xfId="20340"/>
    <cellStyle name="Обычный 3 3 4 2 2 2 5" xfId="4851"/>
    <cellStyle name="Обычный 3 3 4 2 2 2 5 2" xfId="13299"/>
    <cellStyle name="Обычный 3 3 4 2 2 2 5 2 2" xfId="30196"/>
    <cellStyle name="Обычный 3 3 4 2 2 2 5 3" xfId="21748"/>
    <cellStyle name="Обычный 3 3 4 2 2 2 6" xfId="9075"/>
    <cellStyle name="Обычный 3 3 4 2 2 2 6 2" xfId="25972"/>
    <cellStyle name="Обычный 3 3 4 2 2 2 7" xfId="17524"/>
    <cellStyle name="Обычный 3 3 4 2 2 2 8" xfId="34421"/>
    <cellStyle name="Обычный 3 3 4 2 2 3" xfId="979"/>
    <cellStyle name="Обычный 3 3 4 2 2 3 2" xfId="2387"/>
    <cellStyle name="Обычный 3 3 4 2 2 3 2 2" xfId="6611"/>
    <cellStyle name="Обычный 3 3 4 2 2 3 2 2 2" xfId="15059"/>
    <cellStyle name="Обычный 3 3 4 2 2 3 2 2 2 2" xfId="31956"/>
    <cellStyle name="Обычный 3 3 4 2 2 3 2 2 3" xfId="23508"/>
    <cellStyle name="Обычный 3 3 4 2 2 3 2 3" xfId="10835"/>
    <cellStyle name="Обычный 3 3 4 2 2 3 2 3 2" xfId="27732"/>
    <cellStyle name="Обычный 3 3 4 2 2 3 2 4" xfId="19284"/>
    <cellStyle name="Обычный 3 3 4 2 2 3 3" xfId="3795"/>
    <cellStyle name="Обычный 3 3 4 2 2 3 3 2" xfId="8019"/>
    <cellStyle name="Обычный 3 3 4 2 2 3 3 2 2" xfId="16467"/>
    <cellStyle name="Обычный 3 3 4 2 2 3 3 2 2 2" xfId="33364"/>
    <cellStyle name="Обычный 3 3 4 2 2 3 3 2 3" xfId="24916"/>
    <cellStyle name="Обычный 3 3 4 2 2 3 3 3" xfId="12243"/>
    <cellStyle name="Обычный 3 3 4 2 2 3 3 3 2" xfId="29140"/>
    <cellStyle name="Обычный 3 3 4 2 2 3 3 4" xfId="20692"/>
    <cellStyle name="Обычный 3 3 4 2 2 3 4" xfId="5203"/>
    <cellStyle name="Обычный 3 3 4 2 2 3 4 2" xfId="13651"/>
    <cellStyle name="Обычный 3 3 4 2 2 3 4 2 2" xfId="30548"/>
    <cellStyle name="Обычный 3 3 4 2 2 3 4 3" xfId="22100"/>
    <cellStyle name="Обычный 3 3 4 2 2 3 5" xfId="9427"/>
    <cellStyle name="Обычный 3 3 4 2 2 3 5 2" xfId="26324"/>
    <cellStyle name="Обычный 3 3 4 2 2 3 6" xfId="17876"/>
    <cellStyle name="Обычный 3 3 4 2 2 4" xfId="1683"/>
    <cellStyle name="Обычный 3 3 4 2 2 4 2" xfId="5907"/>
    <cellStyle name="Обычный 3 3 4 2 2 4 2 2" xfId="14355"/>
    <cellStyle name="Обычный 3 3 4 2 2 4 2 2 2" xfId="31252"/>
    <cellStyle name="Обычный 3 3 4 2 2 4 2 3" xfId="22804"/>
    <cellStyle name="Обычный 3 3 4 2 2 4 3" xfId="10131"/>
    <cellStyle name="Обычный 3 3 4 2 2 4 3 2" xfId="27028"/>
    <cellStyle name="Обычный 3 3 4 2 2 4 4" xfId="18580"/>
    <cellStyle name="Обычный 3 3 4 2 2 5" xfId="3091"/>
    <cellStyle name="Обычный 3 3 4 2 2 5 2" xfId="7315"/>
    <cellStyle name="Обычный 3 3 4 2 2 5 2 2" xfId="15763"/>
    <cellStyle name="Обычный 3 3 4 2 2 5 2 2 2" xfId="32660"/>
    <cellStyle name="Обычный 3 3 4 2 2 5 2 3" xfId="24212"/>
    <cellStyle name="Обычный 3 3 4 2 2 5 3" xfId="11539"/>
    <cellStyle name="Обычный 3 3 4 2 2 5 3 2" xfId="28436"/>
    <cellStyle name="Обычный 3 3 4 2 2 5 4" xfId="19988"/>
    <cellStyle name="Обычный 3 3 4 2 2 6" xfId="4499"/>
    <cellStyle name="Обычный 3 3 4 2 2 6 2" xfId="12947"/>
    <cellStyle name="Обычный 3 3 4 2 2 6 2 2" xfId="29844"/>
    <cellStyle name="Обычный 3 3 4 2 2 6 3" xfId="21396"/>
    <cellStyle name="Обычный 3 3 4 2 2 7" xfId="8723"/>
    <cellStyle name="Обычный 3 3 4 2 2 7 2" xfId="25620"/>
    <cellStyle name="Обычный 3 3 4 2 2 8" xfId="17172"/>
    <cellStyle name="Обычный 3 3 4 2 2 9" xfId="34069"/>
    <cellStyle name="Обычный 3 3 4 2 3" xfId="599"/>
    <cellStyle name="Обычный 3 3 4 2 3 2" xfId="1330"/>
    <cellStyle name="Обычный 3 3 4 2 3 2 2" xfId="2738"/>
    <cellStyle name="Обычный 3 3 4 2 3 2 2 2" xfId="6962"/>
    <cellStyle name="Обычный 3 3 4 2 3 2 2 2 2" xfId="15410"/>
    <cellStyle name="Обычный 3 3 4 2 3 2 2 2 2 2" xfId="32307"/>
    <cellStyle name="Обычный 3 3 4 2 3 2 2 2 3" xfId="23859"/>
    <cellStyle name="Обычный 3 3 4 2 3 2 2 3" xfId="11186"/>
    <cellStyle name="Обычный 3 3 4 2 3 2 2 3 2" xfId="28083"/>
    <cellStyle name="Обычный 3 3 4 2 3 2 2 4" xfId="19635"/>
    <cellStyle name="Обычный 3 3 4 2 3 2 3" xfId="4146"/>
    <cellStyle name="Обычный 3 3 4 2 3 2 3 2" xfId="8370"/>
    <cellStyle name="Обычный 3 3 4 2 3 2 3 2 2" xfId="16818"/>
    <cellStyle name="Обычный 3 3 4 2 3 2 3 2 2 2" xfId="33715"/>
    <cellStyle name="Обычный 3 3 4 2 3 2 3 2 3" xfId="25267"/>
    <cellStyle name="Обычный 3 3 4 2 3 2 3 3" xfId="12594"/>
    <cellStyle name="Обычный 3 3 4 2 3 2 3 3 2" xfId="29491"/>
    <cellStyle name="Обычный 3 3 4 2 3 2 3 4" xfId="21043"/>
    <cellStyle name="Обычный 3 3 4 2 3 2 4" xfId="5554"/>
    <cellStyle name="Обычный 3 3 4 2 3 2 4 2" xfId="14002"/>
    <cellStyle name="Обычный 3 3 4 2 3 2 4 2 2" xfId="30899"/>
    <cellStyle name="Обычный 3 3 4 2 3 2 4 3" xfId="22451"/>
    <cellStyle name="Обычный 3 3 4 2 3 2 5" xfId="9778"/>
    <cellStyle name="Обычный 3 3 4 2 3 2 5 2" xfId="26675"/>
    <cellStyle name="Обычный 3 3 4 2 3 2 6" xfId="18227"/>
    <cellStyle name="Обычный 3 3 4 2 3 3" xfId="2034"/>
    <cellStyle name="Обычный 3 3 4 2 3 3 2" xfId="6258"/>
    <cellStyle name="Обычный 3 3 4 2 3 3 2 2" xfId="14706"/>
    <cellStyle name="Обычный 3 3 4 2 3 3 2 2 2" xfId="31603"/>
    <cellStyle name="Обычный 3 3 4 2 3 3 2 3" xfId="23155"/>
    <cellStyle name="Обычный 3 3 4 2 3 3 3" xfId="10482"/>
    <cellStyle name="Обычный 3 3 4 2 3 3 3 2" xfId="27379"/>
    <cellStyle name="Обычный 3 3 4 2 3 3 4" xfId="18931"/>
    <cellStyle name="Обычный 3 3 4 2 3 4" xfId="3442"/>
    <cellStyle name="Обычный 3 3 4 2 3 4 2" xfId="7666"/>
    <cellStyle name="Обычный 3 3 4 2 3 4 2 2" xfId="16114"/>
    <cellStyle name="Обычный 3 3 4 2 3 4 2 2 2" xfId="33011"/>
    <cellStyle name="Обычный 3 3 4 2 3 4 2 3" xfId="24563"/>
    <cellStyle name="Обычный 3 3 4 2 3 4 3" xfId="11890"/>
    <cellStyle name="Обычный 3 3 4 2 3 4 3 2" xfId="28787"/>
    <cellStyle name="Обычный 3 3 4 2 3 4 4" xfId="20339"/>
    <cellStyle name="Обычный 3 3 4 2 3 5" xfId="4850"/>
    <cellStyle name="Обычный 3 3 4 2 3 5 2" xfId="13298"/>
    <cellStyle name="Обычный 3 3 4 2 3 5 2 2" xfId="30195"/>
    <cellStyle name="Обычный 3 3 4 2 3 5 3" xfId="21747"/>
    <cellStyle name="Обычный 3 3 4 2 3 6" xfId="9074"/>
    <cellStyle name="Обычный 3 3 4 2 3 6 2" xfId="25971"/>
    <cellStyle name="Обычный 3 3 4 2 3 7" xfId="17523"/>
    <cellStyle name="Обычный 3 3 4 2 3 8" xfId="34420"/>
    <cellStyle name="Обычный 3 3 4 2 4" xfId="978"/>
    <cellStyle name="Обычный 3 3 4 2 4 2" xfId="2386"/>
    <cellStyle name="Обычный 3 3 4 2 4 2 2" xfId="6610"/>
    <cellStyle name="Обычный 3 3 4 2 4 2 2 2" xfId="15058"/>
    <cellStyle name="Обычный 3 3 4 2 4 2 2 2 2" xfId="31955"/>
    <cellStyle name="Обычный 3 3 4 2 4 2 2 3" xfId="23507"/>
    <cellStyle name="Обычный 3 3 4 2 4 2 3" xfId="10834"/>
    <cellStyle name="Обычный 3 3 4 2 4 2 3 2" xfId="27731"/>
    <cellStyle name="Обычный 3 3 4 2 4 2 4" xfId="19283"/>
    <cellStyle name="Обычный 3 3 4 2 4 3" xfId="3794"/>
    <cellStyle name="Обычный 3 3 4 2 4 3 2" xfId="8018"/>
    <cellStyle name="Обычный 3 3 4 2 4 3 2 2" xfId="16466"/>
    <cellStyle name="Обычный 3 3 4 2 4 3 2 2 2" xfId="33363"/>
    <cellStyle name="Обычный 3 3 4 2 4 3 2 3" xfId="24915"/>
    <cellStyle name="Обычный 3 3 4 2 4 3 3" xfId="12242"/>
    <cellStyle name="Обычный 3 3 4 2 4 3 3 2" xfId="29139"/>
    <cellStyle name="Обычный 3 3 4 2 4 3 4" xfId="20691"/>
    <cellStyle name="Обычный 3 3 4 2 4 4" xfId="5202"/>
    <cellStyle name="Обычный 3 3 4 2 4 4 2" xfId="13650"/>
    <cellStyle name="Обычный 3 3 4 2 4 4 2 2" xfId="30547"/>
    <cellStyle name="Обычный 3 3 4 2 4 4 3" xfId="22099"/>
    <cellStyle name="Обычный 3 3 4 2 4 5" xfId="9426"/>
    <cellStyle name="Обычный 3 3 4 2 4 5 2" xfId="26323"/>
    <cellStyle name="Обычный 3 3 4 2 4 6" xfId="17875"/>
    <cellStyle name="Обычный 3 3 4 2 5" xfId="1682"/>
    <cellStyle name="Обычный 3 3 4 2 5 2" xfId="5906"/>
    <cellStyle name="Обычный 3 3 4 2 5 2 2" xfId="14354"/>
    <cellStyle name="Обычный 3 3 4 2 5 2 2 2" xfId="31251"/>
    <cellStyle name="Обычный 3 3 4 2 5 2 3" xfId="22803"/>
    <cellStyle name="Обычный 3 3 4 2 5 3" xfId="10130"/>
    <cellStyle name="Обычный 3 3 4 2 5 3 2" xfId="27027"/>
    <cellStyle name="Обычный 3 3 4 2 5 4" xfId="18579"/>
    <cellStyle name="Обычный 3 3 4 2 6" xfId="3090"/>
    <cellStyle name="Обычный 3 3 4 2 6 2" xfId="7314"/>
    <cellStyle name="Обычный 3 3 4 2 6 2 2" xfId="15762"/>
    <cellStyle name="Обычный 3 3 4 2 6 2 2 2" xfId="32659"/>
    <cellStyle name="Обычный 3 3 4 2 6 2 3" xfId="24211"/>
    <cellStyle name="Обычный 3 3 4 2 6 3" xfId="11538"/>
    <cellStyle name="Обычный 3 3 4 2 6 3 2" xfId="28435"/>
    <cellStyle name="Обычный 3 3 4 2 6 4" xfId="19987"/>
    <cellStyle name="Обычный 3 3 4 2 7" xfId="4498"/>
    <cellStyle name="Обычный 3 3 4 2 7 2" xfId="12946"/>
    <cellStyle name="Обычный 3 3 4 2 7 2 2" xfId="29843"/>
    <cellStyle name="Обычный 3 3 4 2 7 3" xfId="21395"/>
    <cellStyle name="Обычный 3 3 4 2 8" xfId="8722"/>
    <cellStyle name="Обычный 3 3 4 2 8 2" xfId="25619"/>
    <cellStyle name="Обычный 3 3 4 2 9" xfId="17171"/>
    <cellStyle name="Обычный 3 3 4 3" xfId="194"/>
    <cellStyle name="Обычный 3 3 4 3 2" xfId="601"/>
    <cellStyle name="Обычный 3 3 4 3 2 2" xfId="1332"/>
    <cellStyle name="Обычный 3 3 4 3 2 2 2" xfId="2740"/>
    <cellStyle name="Обычный 3 3 4 3 2 2 2 2" xfId="6964"/>
    <cellStyle name="Обычный 3 3 4 3 2 2 2 2 2" xfId="15412"/>
    <cellStyle name="Обычный 3 3 4 3 2 2 2 2 2 2" xfId="32309"/>
    <cellStyle name="Обычный 3 3 4 3 2 2 2 2 3" xfId="23861"/>
    <cellStyle name="Обычный 3 3 4 3 2 2 2 3" xfId="11188"/>
    <cellStyle name="Обычный 3 3 4 3 2 2 2 3 2" xfId="28085"/>
    <cellStyle name="Обычный 3 3 4 3 2 2 2 4" xfId="19637"/>
    <cellStyle name="Обычный 3 3 4 3 2 2 3" xfId="4148"/>
    <cellStyle name="Обычный 3 3 4 3 2 2 3 2" xfId="8372"/>
    <cellStyle name="Обычный 3 3 4 3 2 2 3 2 2" xfId="16820"/>
    <cellStyle name="Обычный 3 3 4 3 2 2 3 2 2 2" xfId="33717"/>
    <cellStyle name="Обычный 3 3 4 3 2 2 3 2 3" xfId="25269"/>
    <cellStyle name="Обычный 3 3 4 3 2 2 3 3" xfId="12596"/>
    <cellStyle name="Обычный 3 3 4 3 2 2 3 3 2" xfId="29493"/>
    <cellStyle name="Обычный 3 3 4 3 2 2 3 4" xfId="21045"/>
    <cellStyle name="Обычный 3 3 4 3 2 2 4" xfId="5556"/>
    <cellStyle name="Обычный 3 3 4 3 2 2 4 2" xfId="14004"/>
    <cellStyle name="Обычный 3 3 4 3 2 2 4 2 2" xfId="30901"/>
    <cellStyle name="Обычный 3 3 4 3 2 2 4 3" xfId="22453"/>
    <cellStyle name="Обычный 3 3 4 3 2 2 5" xfId="9780"/>
    <cellStyle name="Обычный 3 3 4 3 2 2 5 2" xfId="26677"/>
    <cellStyle name="Обычный 3 3 4 3 2 2 6" xfId="18229"/>
    <cellStyle name="Обычный 3 3 4 3 2 3" xfId="2036"/>
    <cellStyle name="Обычный 3 3 4 3 2 3 2" xfId="6260"/>
    <cellStyle name="Обычный 3 3 4 3 2 3 2 2" xfId="14708"/>
    <cellStyle name="Обычный 3 3 4 3 2 3 2 2 2" xfId="31605"/>
    <cellStyle name="Обычный 3 3 4 3 2 3 2 3" xfId="23157"/>
    <cellStyle name="Обычный 3 3 4 3 2 3 3" xfId="10484"/>
    <cellStyle name="Обычный 3 3 4 3 2 3 3 2" xfId="27381"/>
    <cellStyle name="Обычный 3 3 4 3 2 3 4" xfId="18933"/>
    <cellStyle name="Обычный 3 3 4 3 2 4" xfId="3444"/>
    <cellStyle name="Обычный 3 3 4 3 2 4 2" xfId="7668"/>
    <cellStyle name="Обычный 3 3 4 3 2 4 2 2" xfId="16116"/>
    <cellStyle name="Обычный 3 3 4 3 2 4 2 2 2" xfId="33013"/>
    <cellStyle name="Обычный 3 3 4 3 2 4 2 3" xfId="24565"/>
    <cellStyle name="Обычный 3 3 4 3 2 4 3" xfId="11892"/>
    <cellStyle name="Обычный 3 3 4 3 2 4 3 2" xfId="28789"/>
    <cellStyle name="Обычный 3 3 4 3 2 4 4" xfId="20341"/>
    <cellStyle name="Обычный 3 3 4 3 2 5" xfId="4852"/>
    <cellStyle name="Обычный 3 3 4 3 2 5 2" xfId="13300"/>
    <cellStyle name="Обычный 3 3 4 3 2 5 2 2" xfId="30197"/>
    <cellStyle name="Обычный 3 3 4 3 2 5 3" xfId="21749"/>
    <cellStyle name="Обычный 3 3 4 3 2 6" xfId="9076"/>
    <cellStyle name="Обычный 3 3 4 3 2 6 2" xfId="25973"/>
    <cellStyle name="Обычный 3 3 4 3 2 7" xfId="17525"/>
    <cellStyle name="Обычный 3 3 4 3 2 8" xfId="34422"/>
    <cellStyle name="Обычный 3 3 4 3 3" xfId="980"/>
    <cellStyle name="Обычный 3 3 4 3 3 2" xfId="2388"/>
    <cellStyle name="Обычный 3 3 4 3 3 2 2" xfId="6612"/>
    <cellStyle name="Обычный 3 3 4 3 3 2 2 2" xfId="15060"/>
    <cellStyle name="Обычный 3 3 4 3 3 2 2 2 2" xfId="31957"/>
    <cellStyle name="Обычный 3 3 4 3 3 2 2 3" xfId="23509"/>
    <cellStyle name="Обычный 3 3 4 3 3 2 3" xfId="10836"/>
    <cellStyle name="Обычный 3 3 4 3 3 2 3 2" xfId="27733"/>
    <cellStyle name="Обычный 3 3 4 3 3 2 4" xfId="19285"/>
    <cellStyle name="Обычный 3 3 4 3 3 3" xfId="3796"/>
    <cellStyle name="Обычный 3 3 4 3 3 3 2" xfId="8020"/>
    <cellStyle name="Обычный 3 3 4 3 3 3 2 2" xfId="16468"/>
    <cellStyle name="Обычный 3 3 4 3 3 3 2 2 2" xfId="33365"/>
    <cellStyle name="Обычный 3 3 4 3 3 3 2 3" xfId="24917"/>
    <cellStyle name="Обычный 3 3 4 3 3 3 3" xfId="12244"/>
    <cellStyle name="Обычный 3 3 4 3 3 3 3 2" xfId="29141"/>
    <cellStyle name="Обычный 3 3 4 3 3 3 4" xfId="20693"/>
    <cellStyle name="Обычный 3 3 4 3 3 4" xfId="5204"/>
    <cellStyle name="Обычный 3 3 4 3 3 4 2" xfId="13652"/>
    <cellStyle name="Обычный 3 3 4 3 3 4 2 2" xfId="30549"/>
    <cellStyle name="Обычный 3 3 4 3 3 4 3" xfId="22101"/>
    <cellStyle name="Обычный 3 3 4 3 3 5" xfId="9428"/>
    <cellStyle name="Обычный 3 3 4 3 3 5 2" xfId="26325"/>
    <cellStyle name="Обычный 3 3 4 3 3 6" xfId="17877"/>
    <cellStyle name="Обычный 3 3 4 3 4" xfId="1684"/>
    <cellStyle name="Обычный 3 3 4 3 4 2" xfId="5908"/>
    <cellStyle name="Обычный 3 3 4 3 4 2 2" xfId="14356"/>
    <cellStyle name="Обычный 3 3 4 3 4 2 2 2" xfId="31253"/>
    <cellStyle name="Обычный 3 3 4 3 4 2 3" xfId="22805"/>
    <cellStyle name="Обычный 3 3 4 3 4 3" xfId="10132"/>
    <cellStyle name="Обычный 3 3 4 3 4 3 2" xfId="27029"/>
    <cellStyle name="Обычный 3 3 4 3 4 4" xfId="18581"/>
    <cellStyle name="Обычный 3 3 4 3 5" xfId="3092"/>
    <cellStyle name="Обычный 3 3 4 3 5 2" xfId="7316"/>
    <cellStyle name="Обычный 3 3 4 3 5 2 2" xfId="15764"/>
    <cellStyle name="Обычный 3 3 4 3 5 2 2 2" xfId="32661"/>
    <cellStyle name="Обычный 3 3 4 3 5 2 3" xfId="24213"/>
    <cellStyle name="Обычный 3 3 4 3 5 3" xfId="11540"/>
    <cellStyle name="Обычный 3 3 4 3 5 3 2" xfId="28437"/>
    <cellStyle name="Обычный 3 3 4 3 5 4" xfId="19989"/>
    <cellStyle name="Обычный 3 3 4 3 6" xfId="4500"/>
    <cellStyle name="Обычный 3 3 4 3 6 2" xfId="12948"/>
    <cellStyle name="Обычный 3 3 4 3 6 2 2" xfId="29845"/>
    <cellStyle name="Обычный 3 3 4 3 6 3" xfId="21397"/>
    <cellStyle name="Обычный 3 3 4 3 7" xfId="8724"/>
    <cellStyle name="Обычный 3 3 4 3 7 2" xfId="25621"/>
    <cellStyle name="Обычный 3 3 4 3 8" xfId="17173"/>
    <cellStyle name="Обычный 3 3 4 3 9" xfId="34070"/>
    <cellStyle name="Обычный 3 3 4 4" xfId="598"/>
    <cellStyle name="Обычный 3 3 4 4 2" xfId="1329"/>
    <cellStyle name="Обычный 3 3 4 4 2 2" xfId="2737"/>
    <cellStyle name="Обычный 3 3 4 4 2 2 2" xfId="6961"/>
    <cellStyle name="Обычный 3 3 4 4 2 2 2 2" xfId="15409"/>
    <cellStyle name="Обычный 3 3 4 4 2 2 2 2 2" xfId="32306"/>
    <cellStyle name="Обычный 3 3 4 4 2 2 2 3" xfId="23858"/>
    <cellStyle name="Обычный 3 3 4 4 2 2 3" xfId="11185"/>
    <cellStyle name="Обычный 3 3 4 4 2 2 3 2" xfId="28082"/>
    <cellStyle name="Обычный 3 3 4 4 2 2 4" xfId="19634"/>
    <cellStyle name="Обычный 3 3 4 4 2 3" xfId="4145"/>
    <cellStyle name="Обычный 3 3 4 4 2 3 2" xfId="8369"/>
    <cellStyle name="Обычный 3 3 4 4 2 3 2 2" xfId="16817"/>
    <cellStyle name="Обычный 3 3 4 4 2 3 2 2 2" xfId="33714"/>
    <cellStyle name="Обычный 3 3 4 4 2 3 2 3" xfId="25266"/>
    <cellStyle name="Обычный 3 3 4 4 2 3 3" xfId="12593"/>
    <cellStyle name="Обычный 3 3 4 4 2 3 3 2" xfId="29490"/>
    <cellStyle name="Обычный 3 3 4 4 2 3 4" xfId="21042"/>
    <cellStyle name="Обычный 3 3 4 4 2 4" xfId="5553"/>
    <cellStyle name="Обычный 3 3 4 4 2 4 2" xfId="14001"/>
    <cellStyle name="Обычный 3 3 4 4 2 4 2 2" xfId="30898"/>
    <cellStyle name="Обычный 3 3 4 4 2 4 3" xfId="22450"/>
    <cellStyle name="Обычный 3 3 4 4 2 5" xfId="9777"/>
    <cellStyle name="Обычный 3 3 4 4 2 5 2" xfId="26674"/>
    <cellStyle name="Обычный 3 3 4 4 2 6" xfId="18226"/>
    <cellStyle name="Обычный 3 3 4 4 3" xfId="2033"/>
    <cellStyle name="Обычный 3 3 4 4 3 2" xfId="6257"/>
    <cellStyle name="Обычный 3 3 4 4 3 2 2" xfId="14705"/>
    <cellStyle name="Обычный 3 3 4 4 3 2 2 2" xfId="31602"/>
    <cellStyle name="Обычный 3 3 4 4 3 2 3" xfId="23154"/>
    <cellStyle name="Обычный 3 3 4 4 3 3" xfId="10481"/>
    <cellStyle name="Обычный 3 3 4 4 3 3 2" xfId="27378"/>
    <cellStyle name="Обычный 3 3 4 4 3 4" xfId="18930"/>
    <cellStyle name="Обычный 3 3 4 4 4" xfId="3441"/>
    <cellStyle name="Обычный 3 3 4 4 4 2" xfId="7665"/>
    <cellStyle name="Обычный 3 3 4 4 4 2 2" xfId="16113"/>
    <cellStyle name="Обычный 3 3 4 4 4 2 2 2" xfId="33010"/>
    <cellStyle name="Обычный 3 3 4 4 4 2 3" xfId="24562"/>
    <cellStyle name="Обычный 3 3 4 4 4 3" xfId="11889"/>
    <cellStyle name="Обычный 3 3 4 4 4 3 2" xfId="28786"/>
    <cellStyle name="Обычный 3 3 4 4 4 4" xfId="20338"/>
    <cellStyle name="Обычный 3 3 4 4 5" xfId="4849"/>
    <cellStyle name="Обычный 3 3 4 4 5 2" xfId="13297"/>
    <cellStyle name="Обычный 3 3 4 4 5 2 2" xfId="30194"/>
    <cellStyle name="Обычный 3 3 4 4 5 3" xfId="21746"/>
    <cellStyle name="Обычный 3 3 4 4 6" xfId="9073"/>
    <cellStyle name="Обычный 3 3 4 4 6 2" xfId="25970"/>
    <cellStyle name="Обычный 3 3 4 4 7" xfId="17522"/>
    <cellStyle name="Обычный 3 3 4 4 8" xfId="34419"/>
    <cellStyle name="Обычный 3 3 4 5" xfId="977"/>
    <cellStyle name="Обычный 3 3 4 5 2" xfId="2385"/>
    <cellStyle name="Обычный 3 3 4 5 2 2" xfId="6609"/>
    <cellStyle name="Обычный 3 3 4 5 2 2 2" xfId="15057"/>
    <cellStyle name="Обычный 3 3 4 5 2 2 2 2" xfId="31954"/>
    <cellStyle name="Обычный 3 3 4 5 2 2 3" xfId="23506"/>
    <cellStyle name="Обычный 3 3 4 5 2 3" xfId="10833"/>
    <cellStyle name="Обычный 3 3 4 5 2 3 2" xfId="27730"/>
    <cellStyle name="Обычный 3 3 4 5 2 4" xfId="19282"/>
    <cellStyle name="Обычный 3 3 4 5 3" xfId="3793"/>
    <cellStyle name="Обычный 3 3 4 5 3 2" xfId="8017"/>
    <cellStyle name="Обычный 3 3 4 5 3 2 2" xfId="16465"/>
    <cellStyle name="Обычный 3 3 4 5 3 2 2 2" xfId="33362"/>
    <cellStyle name="Обычный 3 3 4 5 3 2 3" xfId="24914"/>
    <cellStyle name="Обычный 3 3 4 5 3 3" xfId="12241"/>
    <cellStyle name="Обычный 3 3 4 5 3 3 2" xfId="29138"/>
    <cellStyle name="Обычный 3 3 4 5 3 4" xfId="20690"/>
    <cellStyle name="Обычный 3 3 4 5 4" xfId="5201"/>
    <cellStyle name="Обычный 3 3 4 5 4 2" xfId="13649"/>
    <cellStyle name="Обычный 3 3 4 5 4 2 2" xfId="30546"/>
    <cellStyle name="Обычный 3 3 4 5 4 3" xfId="22098"/>
    <cellStyle name="Обычный 3 3 4 5 5" xfId="9425"/>
    <cellStyle name="Обычный 3 3 4 5 5 2" xfId="26322"/>
    <cellStyle name="Обычный 3 3 4 5 6" xfId="17874"/>
    <cellStyle name="Обычный 3 3 4 6" xfId="1681"/>
    <cellStyle name="Обычный 3 3 4 6 2" xfId="5905"/>
    <cellStyle name="Обычный 3 3 4 6 2 2" xfId="14353"/>
    <cellStyle name="Обычный 3 3 4 6 2 2 2" xfId="31250"/>
    <cellStyle name="Обычный 3 3 4 6 2 3" xfId="22802"/>
    <cellStyle name="Обычный 3 3 4 6 3" xfId="10129"/>
    <cellStyle name="Обычный 3 3 4 6 3 2" xfId="27026"/>
    <cellStyle name="Обычный 3 3 4 6 4" xfId="18578"/>
    <cellStyle name="Обычный 3 3 4 7" xfId="3089"/>
    <cellStyle name="Обычный 3 3 4 7 2" xfId="7313"/>
    <cellStyle name="Обычный 3 3 4 7 2 2" xfId="15761"/>
    <cellStyle name="Обычный 3 3 4 7 2 2 2" xfId="32658"/>
    <cellStyle name="Обычный 3 3 4 7 2 3" xfId="24210"/>
    <cellStyle name="Обычный 3 3 4 7 3" xfId="11537"/>
    <cellStyle name="Обычный 3 3 4 7 3 2" xfId="28434"/>
    <cellStyle name="Обычный 3 3 4 7 4" xfId="19986"/>
    <cellStyle name="Обычный 3 3 4 8" xfId="4497"/>
    <cellStyle name="Обычный 3 3 4 8 2" xfId="12945"/>
    <cellStyle name="Обычный 3 3 4 8 2 2" xfId="29842"/>
    <cellStyle name="Обычный 3 3 4 8 3" xfId="21394"/>
    <cellStyle name="Обычный 3 3 4 9" xfId="8721"/>
    <cellStyle name="Обычный 3 3 4 9 2" xfId="25618"/>
    <cellStyle name="Обычный 3 3 5" xfId="195"/>
    <cellStyle name="Обычный 3 3 5 10" xfId="34071"/>
    <cellStyle name="Обычный 3 3 5 2" xfId="196"/>
    <cellStyle name="Обычный 3 3 5 2 2" xfId="603"/>
    <cellStyle name="Обычный 3 3 5 2 2 2" xfId="1334"/>
    <cellStyle name="Обычный 3 3 5 2 2 2 2" xfId="2742"/>
    <cellStyle name="Обычный 3 3 5 2 2 2 2 2" xfId="6966"/>
    <cellStyle name="Обычный 3 3 5 2 2 2 2 2 2" xfId="15414"/>
    <cellStyle name="Обычный 3 3 5 2 2 2 2 2 2 2" xfId="32311"/>
    <cellStyle name="Обычный 3 3 5 2 2 2 2 2 3" xfId="23863"/>
    <cellStyle name="Обычный 3 3 5 2 2 2 2 3" xfId="11190"/>
    <cellStyle name="Обычный 3 3 5 2 2 2 2 3 2" xfId="28087"/>
    <cellStyle name="Обычный 3 3 5 2 2 2 2 4" xfId="19639"/>
    <cellStyle name="Обычный 3 3 5 2 2 2 3" xfId="4150"/>
    <cellStyle name="Обычный 3 3 5 2 2 2 3 2" xfId="8374"/>
    <cellStyle name="Обычный 3 3 5 2 2 2 3 2 2" xfId="16822"/>
    <cellStyle name="Обычный 3 3 5 2 2 2 3 2 2 2" xfId="33719"/>
    <cellStyle name="Обычный 3 3 5 2 2 2 3 2 3" xfId="25271"/>
    <cellStyle name="Обычный 3 3 5 2 2 2 3 3" xfId="12598"/>
    <cellStyle name="Обычный 3 3 5 2 2 2 3 3 2" xfId="29495"/>
    <cellStyle name="Обычный 3 3 5 2 2 2 3 4" xfId="21047"/>
    <cellStyle name="Обычный 3 3 5 2 2 2 4" xfId="5558"/>
    <cellStyle name="Обычный 3 3 5 2 2 2 4 2" xfId="14006"/>
    <cellStyle name="Обычный 3 3 5 2 2 2 4 2 2" xfId="30903"/>
    <cellStyle name="Обычный 3 3 5 2 2 2 4 3" xfId="22455"/>
    <cellStyle name="Обычный 3 3 5 2 2 2 5" xfId="9782"/>
    <cellStyle name="Обычный 3 3 5 2 2 2 5 2" xfId="26679"/>
    <cellStyle name="Обычный 3 3 5 2 2 2 6" xfId="18231"/>
    <cellStyle name="Обычный 3 3 5 2 2 3" xfId="2038"/>
    <cellStyle name="Обычный 3 3 5 2 2 3 2" xfId="6262"/>
    <cellStyle name="Обычный 3 3 5 2 2 3 2 2" xfId="14710"/>
    <cellStyle name="Обычный 3 3 5 2 2 3 2 2 2" xfId="31607"/>
    <cellStyle name="Обычный 3 3 5 2 2 3 2 3" xfId="23159"/>
    <cellStyle name="Обычный 3 3 5 2 2 3 3" xfId="10486"/>
    <cellStyle name="Обычный 3 3 5 2 2 3 3 2" xfId="27383"/>
    <cellStyle name="Обычный 3 3 5 2 2 3 4" xfId="18935"/>
    <cellStyle name="Обычный 3 3 5 2 2 4" xfId="3446"/>
    <cellStyle name="Обычный 3 3 5 2 2 4 2" xfId="7670"/>
    <cellStyle name="Обычный 3 3 5 2 2 4 2 2" xfId="16118"/>
    <cellStyle name="Обычный 3 3 5 2 2 4 2 2 2" xfId="33015"/>
    <cellStyle name="Обычный 3 3 5 2 2 4 2 3" xfId="24567"/>
    <cellStyle name="Обычный 3 3 5 2 2 4 3" xfId="11894"/>
    <cellStyle name="Обычный 3 3 5 2 2 4 3 2" xfId="28791"/>
    <cellStyle name="Обычный 3 3 5 2 2 4 4" xfId="20343"/>
    <cellStyle name="Обычный 3 3 5 2 2 5" xfId="4854"/>
    <cellStyle name="Обычный 3 3 5 2 2 5 2" xfId="13302"/>
    <cellStyle name="Обычный 3 3 5 2 2 5 2 2" xfId="30199"/>
    <cellStyle name="Обычный 3 3 5 2 2 5 3" xfId="21751"/>
    <cellStyle name="Обычный 3 3 5 2 2 6" xfId="9078"/>
    <cellStyle name="Обычный 3 3 5 2 2 6 2" xfId="25975"/>
    <cellStyle name="Обычный 3 3 5 2 2 7" xfId="17527"/>
    <cellStyle name="Обычный 3 3 5 2 2 8" xfId="34424"/>
    <cellStyle name="Обычный 3 3 5 2 3" xfId="982"/>
    <cellStyle name="Обычный 3 3 5 2 3 2" xfId="2390"/>
    <cellStyle name="Обычный 3 3 5 2 3 2 2" xfId="6614"/>
    <cellStyle name="Обычный 3 3 5 2 3 2 2 2" xfId="15062"/>
    <cellStyle name="Обычный 3 3 5 2 3 2 2 2 2" xfId="31959"/>
    <cellStyle name="Обычный 3 3 5 2 3 2 2 3" xfId="23511"/>
    <cellStyle name="Обычный 3 3 5 2 3 2 3" xfId="10838"/>
    <cellStyle name="Обычный 3 3 5 2 3 2 3 2" xfId="27735"/>
    <cellStyle name="Обычный 3 3 5 2 3 2 4" xfId="19287"/>
    <cellStyle name="Обычный 3 3 5 2 3 3" xfId="3798"/>
    <cellStyle name="Обычный 3 3 5 2 3 3 2" xfId="8022"/>
    <cellStyle name="Обычный 3 3 5 2 3 3 2 2" xfId="16470"/>
    <cellStyle name="Обычный 3 3 5 2 3 3 2 2 2" xfId="33367"/>
    <cellStyle name="Обычный 3 3 5 2 3 3 2 3" xfId="24919"/>
    <cellStyle name="Обычный 3 3 5 2 3 3 3" xfId="12246"/>
    <cellStyle name="Обычный 3 3 5 2 3 3 3 2" xfId="29143"/>
    <cellStyle name="Обычный 3 3 5 2 3 3 4" xfId="20695"/>
    <cellStyle name="Обычный 3 3 5 2 3 4" xfId="5206"/>
    <cellStyle name="Обычный 3 3 5 2 3 4 2" xfId="13654"/>
    <cellStyle name="Обычный 3 3 5 2 3 4 2 2" xfId="30551"/>
    <cellStyle name="Обычный 3 3 5 2 3 4 3" xfId="22103"/>
    <cellStyle name="Обычный 3 3 5 2 3 5" xfId="9430"/>
    <cellStyle name="Обычный 3 3 5 2 3 5 2" xfId="26327"/>
    <cellStyle name="Обычный 3 3 5 2 3 6" xfId="17879"/>
    <cellStyle name="Обычный 3 3 5 2 4" xfId="1686"/>
    <cellStyle name="Обычный 3 3 5 2 4 2" xfId="5910"/>
    <cellStyle name="Обычный 3 3 5 2 4 2 2" xfId="14358"/>
    <cellStyle name="Обычный 3 3 5 2 4 2 2 2" xfId="31255"/>
    <cellStyle name="Обычный 3 3 5 2 4 2 3" xfId="22807"/>
    <cellStyle name="Обычный 3 3 5 2 4 3" xfId="10134"/>
    <cellStyle name="Обычный 3 3 5 2 4 3 2" xfId="27031"/>
    <cellStyle name="Обычный 3 3 5 2 4 4" xfId="18583"/>
    <cellStyle name="Обычный 3 3 5 2 5" xfId="3094"/>
    <cellStyle name="Обычный 3 3 5 2 5 2" xfId="7318"/>
    <cellStyle name="Обычный 3 3 5 2 5 2 2" xfId="15766"/>
    <cellStyle name="Обычный 3 3 5 2 5 2 2 2" xfId="32663"/>
    <cellStyle name="Обычный 3 3 5 2 5 2 3" xfId="24215"/>
    <cellStyle name="Обычный 3 3 5 2 5 3" xfId="11542"/>
    <cellStyle name="Обычный 3 3 5 2 5 3 2" xfId="28439"/>
    <cellStyle name="Обычный 3 3 5 2 5 4" xfId="19991"/>
    <cellStyle name="Обычный 3 3 5 2 6" xfId="4502"/>
    <cellStyle name="Обычный 3 3 5 2 6 2" xfId="12950"/>
    <cellStyle name="Обычный 3 3 5 2 6 2 2" xfId="29847"/>
    <cellStyle name="Обычный 3 3 5 2 6 3" xfId="21399"/>
    <cellStyle name="Обычный 3 3 5 2 7" xfId="8726"/>
    <cellStyle name="Обычный 3 3 5 2 7 2" xfId="25623"/>
    <cellStyle name="Обычный 3 3 5 2 8" xfId="17175"/>
    <cellStyle name="Обычный 3 3 5 2 9" xfId="34072"/>
    <cellStyle name="Обычный 3 3 5 3" xfId="602"/>
    <cellStyle name="Обычный 3 3 5 3 2" xfId="1333"/>
    <cellStyle name="Обычный 3 3 5 3 2 2" xfId="2741"/>
    <cellStyle name="Обычный 3 3 5 3 2 2 2" xfId="6965"/>
    <cellStyle name="Обычный 3 3 5 3 2 2 2 2" xfId="15413"/>
    <cellStyle name="Обычный 3 3 5 3 2 2 2 2 2" xfId="32310"/>
    <cellStyle name="Обычный 3 3 5 3 2 2 2 3" xfId="23862"/>
    <cellStyle name="Обычный 3 3 5 3 2 2 3" xfId="11189"/>
    <cellStyle name="Обычный 3 3 5 3 2 2 3 2" xfId="28086"/>
    <cellStyle name="Обычный 3 3 5 3 2 2 4" xfId="19638"/>
    <cellStyle name="Обычный 3 3 5 3 2 3" xfId="4149"/>
    <cellStyle name="Обычный 3 3 5 3 2 3 2" xfId="8373"/>
    <cellStyle name="Обычный 3 3 5 3 2 3 2 2" xfId="16821"/>
    <cellStyle name="Обычный 3 3 5 3 2 3 2 2 2" xfId="33718"/>
    <cellStyle name="Обычный 3 3 5 3 2 3 2 3" xfId="25270"/>
    <cellStyle name="Обычный 3 3 5 3 2 3 3" xfId="12597"/>
    <cellStyle name="Обычный 3 3 5 3 2 3 3 2" xfId="29494"/>
    <cellStyle name="Обычный 3 3 5 3 2 3 4" xfId="21046"/>
    <cellStyle name="Обычный 3 3 5 3 2 4" xfId="5557"/>
    <cellStyle name="Обычный 3 3 5 3 2 4 2" xfId="14005"/>
    <cellStyle name="Обычный 3 3 5 3 2 4 2 2" xfId="30902"/>
    <cellStyle name="Обычный 3 3 5 3 2 4 3" xfId="22454"/>
    <cellStyle name="Обычный 3 3 5 3 2 5" xfId="9781"/>
    <cellStyle name="Обычный 3 3 5 3 2 5 2" xfId="26678"/>
    <cellStyle name="Обычный 3 3 5 3 2 6" xfId="18230"/>
    <cellStyle name="Обычный 3 3 5 3 3" xfId="2037"/>
    <cellStyle name="Обычный 3 3 5 3 3 2" xfId="6261"/>
    <cellStyle name="Обычный 3 3 5 3 3 2 2" xfId="14709"/>
    <cellStyle name="Обычный 3 3 5 3 3 2 2 2" xfId="31606"/>
    <cellStyle name="Обычный 3 3 5 3 3 2 3" xfId="23158"/>
    <cellStyle name="Обычный 3 3 5 3 3 3" xfId="10485"/>
    <cellStyle name="Обычный 3 3 5 3 3 3 2" xfId="27382"/>
    <cellStyle name="Обычный 3 3 5 3 3 4" xfId="18934"/>
    <cellStyle name="Обычный 3 3 5 3 4" xfId="3445"/>
    <cellStyle name="Обычный 3 3 5 3 4 2" xfId="7669"/>
    <cellStyle name="Обычный 3 3 5 3 4 2 2" xfId="16117"/>
    <cellStyle name="Обычный 3 3 5 3 4 2 2 2" xfId="33014"/>
    <cellStyle name="Обычный 3 3 5 3 4 2 3" xfId="24566"/>
    <cellStyle name="Обычный 3 3 5 3 4 3" xfId="11893"/>
    <cellStyle name="Обычный 3 3 5 3 4 3 2" xfId="28790"/>
    <cellStyle name="Обычный 3 3 5 3 4 4" xfId="20342"/>
    <cellStyle name="Обычный 3 3 5 3 5" xfId="4853"/>
    <cellStyle name="Обычный 3 3 5 3 5 2" xfId="13301"/>
    <cellStyle name="Обычный 3 3 5 3 5 2 2" xfId="30198"/>
    <cellStyle name="Обычный 3 3 5 3 5 3" xfId="21750"/>
    <cellStyle name="Обычный 3 3 5 3 6" xfId="9077"/>
    <cellStyle name="Обычный 3 3 5 3 6 2" xfId="25974"/>
    <cellStyle name="Обычный 3 3 5 3 7" xfId="17526"/>
    <cellStyle name="Обычный 3 3 5 3 8" xfId="34423"/>
    <cellStyle name="Обычный 3 3 5 4" xfId="981"/>
    <cellStyle name="Обычный 3 3 5 4 2" xfId="2389"/>
    <cellStyle name="Обычный 3 3 5 4 2 2" xfId="6613"/>
    <cellStyle name="Обычный 3 3 5 4 2 2 2" xfId="15061"/>
    <cellStyle name="Обычный 3 3 5 4 2 2 2 2" xfId="31958"/>
    <cellStyle name="Обычный 3 3 5 4 2 2 3" xfId="23510"/>
    <cellStyle name="Обычный 3 3 5 4 2 3" xfId="10837"/>
    <cellStyle name="Обычный 3 3 5 4 2 3 2" xfId="27734"/>
    <cellStyle name="Обычный 3 3 5 4 2 4" xfId="19286"/>
    <cellStyle name="Обычный 3 3 5 4 3" xfId="3797"/>
    <cellStyle name="Обычный 3 3 5 4 3 2" xfId="8021"/>
    <cellStyle name="Обычный 3 3 5 4 3 2 2" xfId="16469"/>
    <cellStyle name="Обычный 3 3 5 4 3 2 2 2" xfId="33366"/>
    <cellStyle name="Обычный 3 3 5 4 3 2 3" xfId="24918"/>
    <cellStyle name="Обычный 3 3 5 4 3 3" xfId="12245"/>
    <cellStyle name="Обычный 3 3 5 4 3 3 2" xfId="29142"/>
    <cellStyle name="Обычный 3 3 5 4 3 4" xfId="20694"/>
    <cellStyle name="Обычный 3 3 5 4 4" xfId="5205"/>
    <cellStyle name="Обычный 3 3 5 4 4 2" xfId="13653"/>
    <cellStyle name="Обычный 3 3 5 4 4 2 2" xfId="30550"/>
    <cellStyle name="Обычный 3 3 5 4 4 3" xfId="22102"/>
    <cellStyle name="Обычный 3 3 5 4 5" xfId="9429"/>
    <cellStyle name="Обычный 3 3 5 4 5 2" xfId="26326"/>
    <cellStyle name="Обычный 3 3 5 4 6" xfId="17878"/>
    <cellStyle name="Обычный 3 3 5 5" xfId="1685"/>
    <cellStyle name="Обычный 3 3 5 5 2" xfId="5909"/>
    <cellStyle name="Обычный 3 3 5 5 2 2" xfId="14357"/>
    <cellStyle name="Обычный 3 3 5 5 2 2 2" xfId="31254"/>
    <cellStyle name="Обычный 3 3 5 5 2 3" xfId="22806"/>
    <cellStyle name="Обычный 3 3 5 5 3" xfId="10133"/>
    <cellStyle name="Обычный 3 3 5 5 3 2" xfId="27030"/>
    <cellStyle name="Обычный 3 3 5 5 4" xfId="18582"/>
    <cellStyle name="Обычный 3 3 5 6" xfId="3093"/>
    <cellStyle name="Обычный 3 3 5 6 2" xfId="7317"/>
    <cellStyle name="Обычный 3 3 5 6 2 2" xfId="15765"/>
    <cellStyle name="Обычный 3 3 5 6 2 2 2" xfId="32662"/>
    <cellStyle name="Обычный 3 3 5 6 2 3" xfId="24214"/>
    <cellStyle name="Обычный 3 3 5 6 3" xfId="11541"/>
    <cellStyle name="Обычный 3 3 5 6 3 2" xfId="28438"/>
    <cellStyle name="Обычный 3 3 5 6 4" xfId="19990"/>
    <cellStyle name="Обычный 3 3 5 7" xfId="4501"/>
    <cellStyle name="Обычный 3 3 5 7 2" xfId="12949"/>
    <cellStyle name="Обычный 3 3 5 7 2 2" xfId="29846"/>
    <cellStyle name="Обычный 3 3 5 7 3" xfId="21398"/>
    <cellStyle name="Обычный 3 3 5 8" xfId="8725"/>
    <cellStyle name="Обычный 3 3 5 8 2" xfId="25622"/>
    <cellStyle name="Обычный 3 3 5 9" xfId="17174"/>
    <cellStyle name="Обычный 3 3 6" xfId="197"/>
    <cellStyle name="Обычный 3 3 6 2" xfId="604"/>
    <cellStyle name="Обычный 3 3 6 2 2" xfId="1335"/>
    <cellStyle name="Обычный 3 3 6 2 2 2" xfId="2743"/>
    <cellStyle name="Обычный 3 3 6 2 2 2 2" xfId="6967"/>
    <cellStyle name="Обычный 3 3 6 2 2 2 2 2" xfId="15415"/>
    <cellStyle name="Обычный 3 3 6 2 2 2 2 2 2" xfId="32312"/>
    <cellStyle name="Обычный 3 3 6 2 2 2 2 3" xfId="23864"/>
    <cellStyle name="Обычный 3 3 6 2 2 2 3" xfId="11191"/>
    <cellStyle name="Обычный 3 3 6 2 2 2 3 2" xfId="28088"/>
    <cellStyle name="Обычный 3 3 6 2 2 2 4" xfId="19640"/>
    <cellStyle name="Обычный 3 3 6 2 2 3" xfId="4151"/>
    <cellStyle name="Обычный 3 3 6 2 2 3 2" xfId="8375"/>
    <cellStyle name="Обычный 3 3 6 2 2 3 2 2" xfId="16823"/>
    <cellStyle name="Обычный 3 3 6 2 2 3 2 2 2" xfId="33720"/>
    <cellStyle name="Обычный 3 3 6 2 2 3 2 3" xfId="25272"/>
    <cellStyle name="Обычный 3 3 6 2 2 3 3" xfId="12599"/>
    <cellStyle name="Обычный 3 3 6 2 2 3 3 2" xfId="29496"/>
    <cellStyle name="Обычный 3 3 6 2 2 3 4" xfId="21048"/>
    <cellStyle name="Обычный 3 3 6 2 2 4" xfId="5559"/>
    <cellStyle name="Обычный 3 3 6 2 2 4 2" xfId="14007"/>
    <cellStyle name="Обычный 3 3 6 2 2 4 2 2" xfId="30904"/>
    <cellStyle name="Обычный 3 3 6 2 2 4 3" xfId="22456"/>
    <cellStyle name="Обычный 3 3 6 2 2 5" xfId="9783"/>
    <cellStyle name="Обычный 3 3 6 2 2 5 2" xfId="26680"/>
    <cellStyle name="Обычный 3 3 6 2 2 6" xfId="18232"/>
    <cellStyle name="Обычный 3 3 6 2 3" xfId="2039"/>
    <cellStyle name="Обычный 3 3 6 2 3 2" xfId="6263"/>
    <cellStyle name="Обычный 3 3 6 2 3 2 2" xfId="14711"/>
    <cellStyle name="Обычный 3 3 6 2 3 2 2 2" xfId="31608"/>
    <cellStyle name="Обычный 3 3 6 2 3 2 3" xfId="23160"/>
    <cellStyle name="Обычный 3 3 6 2 3 3" xfId="10487"/>
    <cellStyle name="Обычный 3 3 6 2 3 3 2" xfId="27384"/>
    <cellStyle name="Обычный 3 3 6 2 3 4" xfId="18936"/>
    <cellStyle name="Обычный 3 3 6 2 4" xfId="3447"/>
    <cellStyle name="Обычный 3 3 6 2 4 2" xfId="7671"/>
    <cellStyle name="Обычный 3 3 6 2 4 2 2" xfId="16119"/>
    <cellStyle name="Обычный 3 3 6 2 4 2 2 2" xfId="33016"/>
    <cellStyle name="Обычный 3 3 6 2 4 2 3" xfId="24568"/>
    <cellStyle name="Обычный 3 3 6 2 4 3" xfId="11895"/>
    <cellStyle name="Обычный 3 3 6 2 4 3 2" xfId="28792"/>
    <cellStyle name="Обычный 3 3 6 2 4 4" xfId="20344"/>
    <cellStyle name="Обычный 3 3 6 2 5" xfId="4855"/>
    <cellStyle name="Обычный 3 3 6 2 5 2" xfId="13303"/>
    <cellStyle name="Обычный 3 3 6 2 5 2 2" xfId="30200"/>
    <cellStyle name="Обычный 3 3 6 2 5 3" xfId="21752"/>
    <cellStyle name="Обычный 3 3 6 2 6" xfId="9079"/>
    <cellStyle name="Обычный 3 3 6 2 6 2" xfId="25976"/>
    <cellStyle name="Обычный 3 3 6 2 7" xfId="17528"/>
    <cellStyle name="Обычный 3 3 6 2 8" xfId="34425"/>
    <cellStyle name="Обычный 3 3 6 3" xfId="983"/>
    <cellStyle name="Обычный 3 3 6 3 2" xfId="2391"/>
    <cellStyle name="Обычный 3 3 6 3 2 2" xfId="6615"/>
    <cellStyle name="Обычный 3 3 6 3 2 2 2" xfId="15063"/>
    <cellStyle name="Обычный 3 3 6 3 2 2 2 2" xfId="31960"/>
    <cellStyle name="Обычный 3 3 6 3 2 2 3" xfId="23512"/>
    <cellStyle name="Обычный 3 3 6 3 2 3" xfId="10839"/>
    <cellStyle name="Обычный 3 3 6 3 2 3 2" xfId="27736"/>
    <cellStyle name="Обычный 3 3 6 3 2 4" xfId="19288"/>
    <cellStyle name="Обычный 3 3 6 3 3" xfId="3799"/>
    <cellStyle name="Обычный 3 3 6 3 3 2" xfId="8023"/>
    <cellStyle name="Обычный 3 3 6 3 3 2 2" xfId="16471"/>
    <cellStyle name="Обычный 3 3 6 3 3 2 2 2" xfId="33368"/>
    <cellStyle name="Обычный 3 3 6 3 3 2 3" xfId="24920"/>
    <cellStyle name="Обычный 3 3 6 3 3 3" xfId="12247"/>
    <cellStyle name="Обычный 3 3 6 3 3 3 2" xfId="29144"/>
    <cellStyle name="Обычный 3 3 6 3 3 4" xfId="20696"/>
    <cellStyle name="Обычный 3 3 6 3 4" xfId="5207"/>
    <cellStyle name="Обычный 3 3 6 3 4 2" xfId="13655"/>
    <cellStyle name="Обычный 3 3 6 3 4 2 2" xfId="30552"/>
    <cellStyle name="Обычный 3 3 6 3 4 3" xfId="22104"/>
    <cellStyle name="Обычный 3 3 6 3 5" xfId="9431"/>
    <cellStyle name="Обычный 3 3 6 3 5 2" xfId="26328"/>
    <cellStyle name="Обычный 3 3 6 3 6" xfId="17880"/>
    <cellStyle name="Обычный 3 3 6 4" xfId="1687"/>
    <cellStyle name="Обычный 3 3 6 4 2" xfId="5911"/>
    <cellStyle name="Обычный 3 3 6 4 2 2" xfId="14359"/>
    <cellStyle name="Обычный 3 3 6 4 2 2 2" xfId="31256"/>
    <cellStyle name="Обычный 3 3 6 4 2 3" xfId="22808"/>
    <cellStyle name="Обычный 3 3 6 4 3" xfId="10135"/>
    <cellStyle name="Обычный 3 3 6 4 3 2" xfId="27032"/>
    <cellStyle name="Обычный 3 3 6 4 4" xfId="18584"/>
    <cellStyle name="Обычный 3 3 6 5" xfId="3095"/>
    <cellStyle name="Обычный 3 3 6 5 2" xfId="7319"/>
    <cellStyle name="Обычный 3 3 6 5 2 2" xfId="15767"/>
    <cellStyle name="Обычный 3 3 6 5 2 2 2" xfId="32664"/>
    <cellStyle name="Обычный 3 3 6 5 2 3" xfId="24216"/>
    <cellStyle name="Обычный 3 3 6 5 3" xfId="11543"/>
    <cellStyle name="Обычный 3 3 6 5 3 2" xfId="28440"/>
    <cellStyle name="Обычный 3 3 6 5 4" xfId="19992"/>
    <cellStyle name="Обычный 3 3 6 6" xfId="4503"/>
    <cellStyle name="Обычный 3 3 6 6 2" xfId="12951"/>
    <cellStyle name="Обычный 3 3 6 6 2 2" xfId="29848"/>
    <cellStyle name="Обычный 3 3 6 6 3" xfId="21400"/>
    <cellStyle name="Обычный 3 3 6 7" xfId="8727"/>
    <cellStyle name="Обычный 3 3 6 7 2" xfId="25624"/>
    <cellStyle name="Обычный 3 3 6 8" xfId="17176"/>
    <cellStyle name="Обычный 3 3 6 9" xfId="34073"/>
    <cellStyle name="Обычный 3 3 7" xfId="573"/>
    <cellStyle name="Обычный 3 3 7 2" xfId="1304"/>
    <cellStyle name="Обычный 3 3 7 2 2" xfId="2712"/>
    <cellStyle name="Обычный 3 3 7 2 2 2" xfId="6936"/>
    <cellStyle name="Обычный 3 3 7 2 2 2 2" xfId="15384"/>
    <cellStyle name="Обычный 3 3 7 2 2 2 2 2" xfId="32281"/>
    <cellStyle name="Обычный 3 3 7 2 2 2 3" xfId="23833"/>
    <cellStyle name="Обычный 3 3 7 2 2 3" xfId="11160"/>
    <cellStyle name="Обычный 3 3 7 2 2 3 2" xfId="28057"/>
    <cellStyle name="Обычный 3 3 7 2 2 4" xfId="19609"/>
    <cellStyle name="Обычный 3 3 7 2 3" xfId="4120"/>
    <cellStyle name="Обычный 3 3 7 2 3 2" xfId="8344"/>
    <cellStyle name="Обычный 3 3 7 2 3 2 2" xfId="16792"/>
    <cellStyle name="Обычный 3 3 7 2 3 2 2 2" xfId="33689"/>
    <cellStyle name="Обычный 3 3 7 2 3 2 3" xfId="25241"/>
    <cellStyle name="Обычный 3 3 7 2 3 3" xfId="12568"/>
    <cellStyle name="Обычный 3 3 7 2 3 3 2" xfId="29465"/>
    <cellStyle name="Обычный 3 3 7 2 3 4" xfId="21017"/>
    <cellStyle name="Обычный 3 3 7 2 4" xfId="5528"/>
    <cellStyle name="Обычный 3 3 7 2 4 2" xfId="13976"/>
    <cellStyle name="Обычный 3 3 7 2 4 2 2" xfId="30873"/>
    <cellStyle name="Обычный 3 3 7 2 4 3" xfId="22425"/>
    <cellStyle name="Обычный 3 3 7 2 5" xfId="9752"/>
    <cellStyle name="Обычный 3 3 7 2 5 2" xfId="26649"/>
    <cellStyle name="Обычный 3 3 7 2 6" xfId="18201"/>
    <cellStyle name="Обычный 3 3 7 3" xfId="2008"/>
    <cellStyle name="Обычный 3 3 7 3 2" xfId="6232"/>
    <cellStyle name="Обычный 3 3 7 3 2 2" xfId="14680"/>
    <cellStyle name="Обычный 3 3 7 3 2 2 2" xfId="31577"/>
    <cellStyle name="Обычный 3 3 7 3 2 3" xfId="23129"/>
    <cellStyle name="Обычный 3 3 7 3 3" xfId="10456"/>
    <cellStyle name="Обычный 3 3 7 3 3 2" xfId="27353"/>
    <cellStyle name="Обычный 3 3 7 3 4" xfId="18905"/>
    <cellStyle name="Обычный 3 3 7 4" xfId="3416"/>
    <cellStyle name="Обычный 3 3 7 4 2" xfId="7640"/>
    <cellStyle name="Обычный 3 3 7 4 2 2" xfId="16088"/>
    <cellStyle name="Обычный 3 3 7 4 2 2 2" xfId="32985"/>
    <cellStyle name="Обычный 3 3 7 4 2 3" xfId="24537"/>
    <cellStyle name="Обычный 3 3 7 4 3" xfId="11864"/>
    <cellStyle name="Обычный 3 3 7 4 3 2" xfId="28761"/>
    <cellStyle name="Обычный 3 3 7 4 4" xfId="20313"/>
    <cellStyle name="Обычный 3 3 7 5" xfId="4824"/>
    <cellStyle name="Обычный 3 3 7 5 2" xfId="13272"/>
    <cellStyle name="Обычный 3 3 7 5 2 2" xfId="30169"/>
    <cellStyle name="Обычный 3 3 7 5 3" xfId="21721"/>
    <cellStyle name="Обычный 3 3 7 6" xfId="9048"/>
    <cellStyle name="Обычный 3 3 7 6 2" xfId="25945"/>
    <cellStyle name="Обычный 3 3 7 7" xfId="17497"/>
    <cellStyle name="Обычный 3 3 7 8" xfId="34394"/>
    <cellStyle name="Обычный 3 3 8" xfId="952"/>
    <cellStyle name="Обычный 3 3 8 2" xfId="2360"/>
    <cellStyle name="Обычный 3 3 8 2 2" xfId="6584"/>
    <cellStyle name="Обычный 3 3 8 2 2 2" xfId="15032"/>
    <cellStyle name="Обычный 3 3 8 2 2 2 2" xfId="31929"/>
    <cellStyle name="Обычный 3 3 8 2 2 3" xfId="23481"/>
    <cellStyle name="Обычный 3 3 8 2 3" xfId="10808"/>
    <cellStyle name="Обычный 3 3 8 2 3 2" xfId="27705"/>
    <cellStyle name="Обычный 3 3 8 2 4" xfId="19257"/>
    <cellStyle name="Обычный 3 3 8 3" xfId="3768"/>
    <cellStyle name="Обычный 3 3 8 3 2" xfId="7992"/>
    <cellStyle name="Обычный 3 3 8 3 2 2" xfId="16440"/>
    <cellStyle name="Обычный 3 3 8 3 2 2 2" xfId="33337"/>
    <cellStyle name="Обычный 3 3 8 3 2 3" xfId="24889"/>
    <cellStyle name="Обычный 3 3 8 3 3" xfId="12216"/>
    <cellStyle name="Обычный 3 3 8 3 3 2" xfId="29113"/>
    <cellStyle name="Обычный 3 3 8 3 4" xfId="20665"/>
    <cellStyle name="Обычный 3 3 8 4" xfId="5176"/>
    <cellStyle name="Обычный 3 3 8 4 2" xfId="13624"/>
    <cellStyle name="Обычный 3 3 8 4 2 2" xfId="30521"/>
    <cellStyle name="Обычный 3 3 8 4 3" xfId="22073"/>
    <cellStyle name="Обычный 3 3 8 5" xfId="9400"/>
    <cellStyle name="Обычный 3 3 8 5 2" xfId="26297"/>
    <cellStyle name="Обычный 3 3 8 6" xfId="17849"/>
    <cellStyle name="Обычный 3 3 9" xfId="1656"/>
    <cellStyle name="Обычный 3 3 9 2" xfId="5880"/>
    <cellStyle name="Обычный 3 3 9 2 2" xfId="14328"/>
    <cellStyle name="Обычный 3 3 9 2 2 2" xfId="31225"/>
    <cellStyle name="Обычный 3 3 9 2 3" xfId="22777"/>
    <cellStyle name="Обычный 3 3 9 3" xfId="10104"/>
    <cellStyle name="Обычный 3 3 9 3 2" xfId="27001"/>
    <cellStyle name="Обычный 3 3 9 4" xfId="18553"/>
    <cellStyle name="Обычный 3 3_Отчет за 2015 год" xfId="198"/>
    <cellStyle name="Обычный 3 4" xfId="199"/>
    <cellStyle name="Обычный 3 4 10" xfId="4504"/>
    <cellStyle name="Обычный 3 4 10 2" xfId="12952"/>
    <cellStyle name="Обычный 3 4 10 2 2" xfId="29849"/>
    <cellStyle name="Обычный 3 4 10 3" xfId="21401"/>
    <cellStyle name="Обычный 3 4 11" xfId="8728"/>
    <cellStyle name="Обычный 3 4 11 2" xfId="25625"/>
    <cellStyle name="Обычный 3 4 12" xfId="17177"/>
    <cellStyle name="Обычный 3 4 13" xfId="34074"/>
    <cellStyle name="Обычный 3 4 2" xfId="200"/>
    <cellStyle name="Обычный 3 4 2 10" xfId="8729"/>
    <cellStyle name="Обычный 3 4 2 10 2" xfId="25626"/>
    <cellStyle name="Обычный 3 4 2 11" xfId="17178"/>
    <cellStyle name="Обычный 3 4 2 12" xfId="34075"/>
    <cellStyle name="Обычный 3 4 2 2" xfId="201"/>
    <cellStyle name="Обычный 3 4 2 2 10" xfId="17179"/>
    <cellStyle name="Обычный 3 4 2 2 11" xfId="34076"/>
    <cellStyle name="Обычный 3 4 2 2 2" xfId="202"/>
    <cellStyle name="Обычный 3 4 2 2 2 10" xfId="34077"/>
    <cellStyle name="Обычный 3 4 2 2 2 2" xfId="203"/>
    <cellStyle name="Обычный 3 4 2 2 2 2 2" xfId="609"/>
    <cellStyle name="Обычный 3 4 2 2 2 2 2 2" xfId="1340"/>
    <cellStyle name="Обычный 3 4 2 2 2 2 2 2 2" xfId="2748"/>
    <cellStyle name="Обычный 3 4 2 2 2 2 2 2 2 2" xfId="6972"/>
    <cellStyle name="Обычный 3 4 2 2 2 2 2 2 2 2 2" xfId="15420"/>
    <cellStyle name="Обычный 3 4 2 2 2 2 2 2 2 2 2 2" xfId="32317"/>
    <cellStyle name="Обычный 3 4 2 2 2 2 2 2 2 2 3" xfId="23869"/>
    <cellStyle name="Обычный 3 4 2 2 2 2 2 2 2 3" xfId="11196"/>
    <cellStyle name="Обычный 3 4 2 2 2 2 2 2 2 3 2" xfId="28093"/>
    <cellStyle name="Обычный 3 4 2 2 2 2 2 2 2 4" xfId="19645"/>
    <cellStyle name="Обычный 3 4 2 2 2 2 2 2 3" xfId="4156"/>
    <cellStyle name="Обычный 3 4 2 2 2 2 2 2 3 2" xfId="8380"/>
    <cellStyle name="Обычный 3 4 2 2 2 2 2 2 3 2 2" xfId="16828"/>
    <cellStyle name="Обычный 3 4 2 2 2 2 2 2 3 2 2 2" xfId="33725"/>
    <cellStyle name="Обычный 3 4 2 2 2 2 2 2 3 2 3" xfId="25277"/>
    <cellStyle name="Обычный 3 4 2 2 2 2 2 2 3 3" xfId="12604"/>
    <cellStyle name="Обычный 3 4 2 2 2 2 2 2 3 3 2" xfId="29501"/>
    <cellStyle name="Обычный 3 4 2 2 2 2 2 2 3 4" xfId="21053"/>
    <cellStyle name="Обычный 3 4 2 2 2 2 2 2 4" xfId="5564"/>
    <cellStyle name="Обычный 3 4 2 2 2 2 2 2 4 2" xfId="14012"/>
    <cellStyle name="Обычный 3 4 2 2 2 2 2 2 4 2 2" xfId="30909"/>
    <cellStyle name="Обычный 3 4 2 2 2 2 2 2 4 3" xfId="22461"/>
    <cellStyle name="Обычный 3 4 2 2 2 2 2 2 5" xfId="9788"/>
    <cellStyle name="Обычный 3 4 2 2 2 2 2 2 5 2" xfId="26685"/>
    <cellStyle name="Обычный 3 4 2 2 2 2 2 2 6" xfId="18237"/>
    <cellStyle name="Обычный 3 4 2 2 2 2 2 3" xfId="2044"/>
    <cellStyle name="Обычный 3 4 2 2 2 2 2 3 2" xfId="6268"/>
    <cellStyle name="Обычный 3 4 2 2 2 2 2 3 2 2" xfId="14716"/>
    <cellStyle name="Обычный 3 4 2 2 2 2 2 3 2 2 2" xfId="31613"/>
    <cellStyle name="Обычный 3 4 2 2 2 2 2 3 2 3" xfId="23165"/>
    <cellStyle name="Обычный 3 4 2 2 2 2 2 3 3" xfId="10492"/>
    <cellStyle name="Обычный 3 4 2 2 2 2 2 3 3 2" xfId="27389"/>
    <cellStyle name="Обычный 3 4 2 2 2 2 2 3 4" xfId="18941"/>
    <cellStyle name="Обычный 3 4 2 2 2 2 2 4" xfId="3452"/>
    <cellStyle name="Обычный 3 4 2 2 2 2 2 4 2" xfId="7676"/>
    <cellStyle name="Обычный 3 4 2 2 2 2 2 4 2 2" xfId="16124"/>
    <cellStyle name="Обычный 3 4 2 2 2 2 2 4 2 2 2" xfId="33021"/>
    <cellStyle name="Обычный 3 4 2 2 2 2 2 4 2 3" xfId="24573"/>
    <cellStyle name="Обычный 3 4 2 2 2 2 2 4 3" xfId="11900"/>
    <cellStyle name="Обычный 3 4 2 2 2 2 2 4 3 2" xfId="28797"/>
    <cellStyle name="Обычный 3 4 2 2 2 2 2 4 4" xfId="20349"/>
    <cellStyle name="Обычный 3 4 2 2 2 2 2 5" xfId="4860"/>
    <cellStyle name="Обычный 3 4 2 2 2 2 2 5 2" xfId="13308"/>
    <cellStyle name="Обычный 3 4 2 2 2 2 2 5 2 2" xfId="30205"/>
    <cellStyle name="Обычный 3 4 2 2 2 2 2 5 3" xfId="21757"/>
    <cellStyle name="Обычный 3 4 2 2 2 2 2 6" xfId="9084"/>
    <cellStyle name="Обычный 3 4 2 2 2 2 2 6 2" xfId="25981"/>
    <cellStyle name="Обычный 3 4 2 2 2 2 2 7" xfId="17533"/>
    <cellStyle name="Обычный 3 4 2 2 2 2 2 8" xfId="34430"/>
    <cellStyle name="Обычный 3 4 2 2 2 2 3" xfId="988"/>
    <cellStyle name="Обычный 3 4 2 2 2 2 3 2" xfId="2396"/>
    <cellStyle name="Обычный 3 4 2 2 2 2 3 2 2" xfId="6620"/>
    <cellStyle name="Обычный 3 4 2 2 2 2 3 2 2 2" xfId="15068"/>
    <cellStyle name="Обычный 3 4 2 2 2 2 3 2 2 2 2" xfId="31965"/>
    <cellStyle name="Обычный 3 4 2 2 2 2 3 2 2 3" xfId="23517"/>
    <cellStyle name="Обычный 3 4 2 2 2 2 3 2 3" xfId="10844"/>
    <cellStyle name="Обычный 3 4 2 2 2 2 3 2 3 2" xfId="27741"/>
    <cellStyle name="Обычный 3 4 2 2 2 2 3 2 4" xfId="19293"/>
    <cellStyle name="Обычный 3 4 2 2 2 2 3 3" xfId="3804"/>
    <cellStyle name="Обычный 3 4 2 2 2 2 3 3 2" xfId="8028"/>
    <cellStyle name="Обычный 3 4 2 2 2 2 3 3 2 2" xfId="16476"/>
    <cellStyle name="Обычный 3 4 2 2 2 2 3 3 2 2 2" xfId="33373"/>
    <cellStyle name="Обычный 3 4 2 2 2 2 3 3 2 3" xfId="24925"/>
    <cellStyle name="Обычный 3 4 2 2 2 2 3 3 3" xfId="12252"/>
    <cellStyle name="Обычный 3 4 2 2 2 2 3 3 3 2" xfId="29149"/>
    <cellStyle name="Обычный 3 4 2 2 2 2 3 3 4" xfId="20701"/>
    <cellStyle name="Обычный 3 4 2 2 2 2 3 4" xfId="5212"/>
    <cellStyle name="Обычный 3 4 2 2 2 2 3 4 2" xfId="13660"/>
    <cellStyle name="Обычный 3 4 2 2 2 2 3 4 2 2" xfId="30557"/>
    <cellStyle name="Обычный 3 4 2 2 2 2 3 4 3" xfId="22109"/>
    <cellStyle name="Обычный 3 4 2 2 2 2 3 5" xfId="9436"/>
    <cellStyle name="Обычный 3 4 2 2 2 2 3 5 2" xfId="26333"/>
    <cellStyle name="Обычный 3 4 2 2 2 2 3 6" xfId="17885"/>
    <cellStyle name="Обычный 3 4 2 2 2 2 4" xfId="1692"/>
    <cellStyle name="Обычный 3 4 2 2 2 2 4 2" xfId="5916"/>
    <cellStyle name="Обычный 3 4 2 2 2 2 4 2 2" xfId="14364"/>
    <cellStyle name="Обычный 3 4 2 2 2 2 4 2 2 2" xfId="31261"/>
    <cellStyle name="Обычный 3 4 2 2 2 2 4 2 3" xfId="22813"/>
    <cellStyle name="Обычный 3 4 2 2 2 2 4 3" xfId="10140"/>
    <cellStyle name="Обычный 3 4 2 2 2 2 4 3 2" xfId="27037"/>
    <cellStyle name="Обычный 3 4 2 2 2 2 4 4" xfId="18589"/>
    <cellStyle name="Обычный 3 4 2 2 2 2 5" xfId="3100"/>
    <cellStyle name="Обычный 3 4 2 2 2 2 5 2" xfId="7324"/>
    <cellStyle name="Обычный 3 4 2 2 2 2 5 2 2" xfId="15772"/>
    <cellStyle name="Обычный 3 4 2 2 2 2 5 2 2 2" xfId="32669"/>
    <cellStyle name="Обычный 3 4 2 2 2 2 5 2 3" xfId="24221"/>
    <cellStyle name="Обычный 3 4 2 2 2 2 5 3" xfId="11548"/>
    <cellStyle name="Обычный 3 4 2 2 2 2 5 3 2" xfId="28445"/>
    <cellStyle name="Обычный 3 4 2 2 2 2 5 4" xfId="19997"/>
    <cellStyle name="Обычный 3 4 2 2 2 2 6" xfId="4508"/>
    <cellStyle name="Обычный 3 4 2 2 2 2 6 2" xfId="12956"/>
    <cellStyle name="Обычный 3 4 2 2 2 2 6 2 2" xfId="29853"/>
    <cellStyle name="Обычный 3 4 2 2 2 2 6 3" xfId="21405"/>
    <cellStyle name="Обычный 3 4 2 2 2 2 7" xfId="8732"/>
    <cellStyle name="Обычный 3 4 2 2 2 2 7 2" xfId="25629"/>
    <cellStyle name="Обычный 3 4 2 2 2 2 8" xfId="17181"/>
    <cellStyle name="Обычный 3 4 2 2 2 2 9" xfId="34078"/>
    <cellStyle name="Обычный 3 4 2 2 2 3" xfId="608"/>
    <cellStyle name="Обычный 3 4 2 2 2 3 2" xfId="1339"/>
    <cellStyle name="Обычный 3 4 2 2 2 3 2 2" xfId="2747"/>
    <cellStyle name="Обычный 3 4 2 2 2 3 2 2 2" xfId="6971"/>
    <cellStyle name="Обычный 3 4 2 2 2 3 2 2 2 2" xfId="15419"/>
    <cellStyle name="Обычный 3 4 2 2 2 3 2 2 2 2 2" xfId="32316"/>
    <cellStyle name="Обычный 3 4 2 2 2 3 2 2 2 3" xfId="23868"/>
    <cellStyle name="Обычный 3 4 2 2 2 3 2 2 3" xfId="11195"/>
    <cellStyle name="Обычный 3 4 2 2 2 3 2 2 3 2" xfId="28092"/>
    <cellStyle name="Обычный 3 4 2 2 2 3 2 2 4" xfId="19644"/>
    <cellStyle name="Обычный 3 4 2 2 2 3 2 3" xfId="4155"/>
    <cellStyle name="Обычный 3 4 2 2 2 3 2 3 2" xfId="8379"/>
    <cellStyle name="Обычный 3 4 2 2 2 3 2 3 2 2" xfId="16827"/>
    <cellStyle name="Обычный 3 4 2 2 2 3 2 3 2 2 2" xfId="33724"/>
    <cellStyle name="Обычный 3 4 2 2 2 3 2 3 2 3" xfId="25276"/>
    <cellStyle name="Обычный 3 4 2 2 2 3 2 3 3" xfId="12603"/>
    <cellStyle name="Обычный 3 4 2 2 2 3 2 3 3 2" xfId="29500"/>
    <cellStyle name="Обычный 3 4 2 2 2 3 2 3 4" xfId="21052"/>
    <cellStyle name="Обычный 3 4 2 2 2 3 2 4" xfId="5563"/>
    <cellStyle name="Обычный 3 4 2 2 2 3 2 4 2" xfId="14011"/>
    <cellStyle name="Обычный 3 4 2 2 2 3 2 4 2 2" xfId="30908"/>
    <cellStyle name="Обычный 3 4 2 2 2 3 2 4 3" xfId="22460"/>
    <cellStyle name="Обычный 3 4 2 2 2 3 2 5" xfId="9787"/>
    <cellStyle name="Обычный 3 4 2 2 2 3 2 5 2" xfId="26684"/>
    <cellStyle name="Обычный 3 4 2 2 2 3 2 6" xfId="18236"/>
    <cellStyle name="Обычный 3 4 2 2 2 3 3" xfId="2043"/>
    <cellStyle name="Обычный 3 4 2 2 2 3 3 2" xfId="6267"/>
    <cellStyle name="Обычный 3 4 2 2 2 3 3 2 2" xfId="14715"/>
    <cellStyle name="Обычный 3 4 2 2 2 3 3 2 2 2" xfId="31612"/>
    <cellStyle name="Обычный 3 4 2 2 2 3 3 2 3" xfId="23164"/>
    <cellStyle name="Обычный 3 4 2 2 2 3 3 3" xfId="10491"/>
    <cellStyle name="Обычный 3 4 2 2 2 3 3 3 2" xfId="27388"/>
    <cellStyle name="Обычный 3 4 2 2 2 3 3 4" xfId="18940"/>
    <cellStyle name="Обычный 3 4 2 2 2 3 4" xfId="3451"/>
    <cellStyle name="Обычный 3 4 2 2 2 3 4 2" xfId="7675"/>
    <cellStyle name="Обычный 3 4 2 2 2 3 4 2 2" xfId="16123"/>
    <cellStyle name="Обычный 3 4 2 2 2 3 4 2 2 2" xfId="33020"/>
    <cellStyle name="Обычный 3 4 2 2 2 3 4 2 3" xfId="24572"/>
    <cellStyle name="Обычный 3 4 2 2 2 3 4 3" xfId="11899"/>
    <cellStyle name="Обычный 3 4 2 2 2 3 4 3 2" xfId="28796"/>
    <cellStyle name="Обычный 3 4 2 2 2 3 4 4" xfId="20348"/>
    <cellStyle name="Обычный 3 4 2 2 2 3 5" xfId="4859"/>
    <cellStyle name="Обычный 3 4 2 2 2 3 5 2" xfId="13307"/>
    <cellStyle name="Обычный 3 4 2 2 2 3 5 2 2" xfId="30204"/>
    <cellStyle name="Обычный 3 4 2 2 2 3 5 3" xfId="21756"/>
    <cellStyle name="Обычный 3 4 2 2 2 3 6" xfId="9083"/>
    <cellStyle name="Обычный 3 4 2 2 2 3 6 2" xfId="25980"/>
    <cellStyle name="Обычный 3 4 2 2 2 3 7" xfId="17532"/>
    <cellStyle name="Обычный 3 4 2 2 2 3 8" xfId="34429"/>
    <cellStyle name="Обычный 3 4 2 2 2 4" xfId="987"/>
    <cellStyle name="Обычный 3 4 2 2 2 4 2" xfId="2395"/>
    <cellStyle name="Обычный 3 4 2 2 2 4 2 2" xfId="6619"/>
    <cellStyle name="Обычный 3 4 2 2 2 4 2 2 2" xfId="15067"/>
    <cellStyle name="Обычный 3 4 2 2 2 4 2 2 2 2" xfId="31964"/>
    <cellStyle name="Обычный 3 4 2 2 2 4 2 2 3" xfId="23516"/>
    <cellStyle name="Обычный 3 4 2 2 2 4 2 3" xfId="10843"/>
    <cellStyle name="Обычный 3 4 2 2 2 4 2 3 2" xfId="27740"/>
    <cellStyle name="Обычный 3 4 2 2 2 4 2 4" xfId="19292"/>
    <cellStyle name="Обычный 3 4 2 2 2 4 3" xfId="3803"/>
    <cellStyle name="Обычный 3 4 2 2 2 4 3 2" xfId="8027"/>
    <cellStyle name="Обычный 3 4 2 2 2 4 3 2 2" xfId="16475"/>
    <cellStyle name="Обычный 3 4 2 2 2 4 3 2 2 2" xfId="33372"/>
    <cellStyle name="Обычный 3 4 2 2 2 4 3 2 3" xfId="24924"/>
    <cellStyle name="Обычный 3 4 2 2 2 4 3 3" xfId="12251"/>
    <cellStyle name="Обычный 3 4 2 2 2 4 3 3 2" xfId="29148"/>
    <cellStyle name="Обычный 3 4 2 2 2 4 3 4" xfId="20700"/>
    <cellStyle name="Обычный 3 4 2 2 2 4 4" xfId="5211"/>
    <cellStyle name="Обычный 3 4 2 2 2 4 4 2" xfId="13659"/>
    <cellStyle name="Обычный 3 4 2 2 2 4 4 2 2" xfId="30556"/>
    <cellStyle name="Обычный 3 4 2 2 2 4 4 3" xfId="22108"/>
    <cellStyle name="Обычный 3 4 2 2 2 4 5" xfId="9435"/>
    <cellStyle name="Обычный 3 4 2 2 2 4 5 2" xfId="26332"/>
    <cellStyle name="Обычный 3 4 2 2 2 4 6" xfId="17884"/>
    <cellStyle name="Обычный 3 4 2 2 2 5" xfId="1691"/>
    <cellStyle name="Обычный 3 4 2 2 2 5 2" xfId="5915"/>
    <cellStyle name="Обычный 3 4 2 2 2 5 2 2" xfId="14363"/>
    <cellStyle name="Обычный 3 4 2 2 2 5 2 2 2" xfId="31260"/>
    <cellStyle name="Обычный 3 4 2 2 2 5 2 3" xfId="22812"/>
    <cellStyle name="Обычный 3 4 2 2 2 5 3" xfId="10139"/>
    <cellStyle name="Обычный 3 4 2 2 2 5 3 2" xfId="27036"/>
    <cellStyle name="Обычный 3 4 2 2 2 5 4" xfId="18588"/>
    <cellStyle name="Обычный 3 4 2 2 2 6" xfId="3099"/>
    <cellStyle name="Обычный 3 4 2 2 2 6 2" xfId="7323"/>
    <cellStyle name="Обычный 3 4 2 2 2 6 2 2" xfId="15771"/>
    <cellStyle name="Обычный 3 4 2 2 2 6 2 2 2" xfId="32668"/>
    <cellStyle name="Обычный 3 4 2 2 2 6 2 3" xfId="24220"/>
    <cellStyle name="Обычный 3 4 2 2 2 6 3" xfId="11547"/>
    <cellStyle name="Обычный 3 4 2 2 2 6 3 2" xfId="28444"/>
    <cellStyle name="Обычный 3 4 2 2 2 6 4" xfId="19996"/>
    <cellStyle name="Обычный 3 4 2 2 2 7" xfId="4507"/>
    <cellStyle name="Обычный 3 4 2 2 2 7 2" xfId="12955"/>
    <cellStyle name="Обычный 3 4 2 2 2 7 2 2" xfId="29852"/>
    <cellStyle name="Обычный 3 4 2 2 2 7 3" xfId="21404"/>
    <cellStyle name="Обычный 3 4 2 2 2 8" xfId="8731"/>
    <cellStyle name="Обычный 3 4 2 2 2 8 2" xfId="25628"/>
    <cellStyle name="Обычный 3 4 2 2 2 9" xfId="17180"/>
    <cellStyle name="Обычный 3 4 2 2 3" xfId="204"/>
    <cellStyle name="Обычный 3 4 2 2 3 2" xfId="610"/>
    <cellStyle name="Обычный 3 4 2 2 3 2 2" xfId="1341"/>
    <cellStyle name="Обычный 3 4 2 2 3 2 2 2" xfId="2749"/>
    <cellStyle name="Обычный 3 4 2 2 3 2 2 2 2" xfId="6973"/>
    <cellStyle name="Обычный 3 4 2 2 3 2 2 2 2 2" xfId="15421"/>
    <cellStyle name="Обычный 3 4 2 2 3 2 2 2 2 2 2" xfId="32318"/>
    <cellStyle name="Обычный 3 4 2 2 3 2 2 2 2 3" xfId="23870"/>
    <cellStyle name="Обычный 3 4 2 2 3 2 2 2 3" xfId="11197"/>
    <cellStyle name="Обычный 3 4 2 2 3 2 2 2 3 2" xfId="28094"/>
    <cellStyle name="Обычный 3 4 2 2 3 2 2 2 4" xfId="19646"/>
    <cellStyle name="Обычный 3 4 2 2 3 2 2 3" xfId="4157"/>
    <cellStyle name="Обычный 3 4 2 2 3 2 2 3 2" xfId="8381"/>
    <cellStyle name="Обычный 3 4 2 2 3 2 2 3 2 2" xfId="16829"/>
    <cellStyle name="Обычный 3 4 2 2 3 2 2 3 2 2 2" xfId="33726"/>
    <cellStyle name="Обычный 3 4 2 2 3 2 2 3 2 3" xfId="25278"/>
    <cellStyle name="Обычный 3 4 2 2 3 2 2 3 3" xfId="12605"/>
    <cellStyle name="Обычный 3 4 2 2 3 2 2 3 3 2" xfId="29502"/>
    <cellStyle name="Обычный 3 4 2 2 3 2 2 3 4" xfId="21054"/>
    <cellStyle name="Обычный 3 4 2 2 3 2 2 4" xfId="5565"/>
    <cellStyle name="Обычный 3 4 2 2 3 2 2 4 2" xfId="14013"/>
    <cellStyle name="Обычный 3 4 2 2 3 2 2 4 2 2" xfId="30910"/>
    <cellStyle name="Обычный 3 4 2 2 3 2 2 4 3" xfId="22462"/>
    <cellStyle name="Обычный 3 4 2 2 3 2 2 5" xfId="9789"/>
    <cellStyle name="Обычный 3 4 2 2 3 2 2 5 2" xfId="26686"/>
    <cellStyle name="Обычный 3 4 2 2 3 2 2 6" xfId="18238"/>
    <cellStyle name="Обычный 3 4 2 2 3 2 3" xfId="2045"/>
    <cellStyle name="Обычный 3 4 2 2 3 2 3 2" xfId="6269"/>
    <cellStyle name="Обычный 3 4 2 2 3 2 3 2 2" xfId="14717"/>
    <cellStyle name="Обычный 3 4 2 2 3 2 3 2 2 2" xfId="31614"/>
    <cellStyle name="Обычный 3 4 2 2 3 2 3 2 3" xfId="23166"/>
    <cellStyle name="Обычный 3 4 2 2 3 2 3 3" xfId="10493"/>
    <cellStyle name="Обычный 3 4 2 2 3 2 3 3 2" xfId="27390"/>
    <cellStyle name="Обычный 3 4 2 2 3 2 3 4" xfId="18942"/>
    <cellStyle name="Обычный 3 4 2 2 3 2 4" xfId="3453"/>
    <cellStyle name="Обычный 3 4 2 2 3 2 4 2" xfId="7677"/>
    <cellStyle name="Обычный 3 4 2 2 3 2 4 2 2" xfId="16125"/>
    <cellStyle name="Обычный 3 4 2 2 3 2 4 2 2 2" xfId="33022"/>
    <cellStyle name="Обычный 3 4 2 2 3 2 4 2 3" xfId="24574"/>
    <cellStyle name="Обычный 3 4 2 2 3 2 4 3" xfId="11901"/>
    <cellStyle name="Обычный 3 4 2 2 3 2 4 3 2" xfId="28798"/>
    <cellStyle name="Обычный 3 4 2 2 3 2 4 4" xfId="20350"/>
    <cellStyle name="Обычный 3 4 2 2 3 2 5" xfId="4861"/>
    <cellStyle name="Обычный 3 4 2 2 3 2 5 2" xfId="13309"/>
    <cellStyle name="Обычный 3 4 2 2 3 2 5 2 2" xfId="30206"/>
    <cellStyle name="Обычный 3 4 2 2 3 2 5 3" xfId="21758"/>
    <cellStyle name="Обычный 3 4 2 2 3 2 6" xfId="9085"/>
    <cellStyle name="Обычный 3 4 2 2 3 2 6 2" xfId="25982"/>
    <cellStyle name="Обычный 3 4 2 2 3 2 7" xfId="17534"/>
    <cellStyle name="Обычный 3 4 2 2 3 2 8" xfId="34431"/>
    <cellStyle name="Обычный 3 4 2 2 3 3" xfId="989"/>
    <cellStyle name="Обычный 3 4 2 2 3 3 2" xfId="2397"/>
    <cellStyle name="Обычный 3 4 2 2 3 3 2 2" xfId="6621"/>
    <cellStyle name="Обычный 3 4 2 2 3 3 2 2 2" xfId="15069"/>
    <cellStyle name="Обычный 3 4 2 2 3 3 2 2 2 2" xfId="31966"/>
    <cellStyle name="Обычный 3 4 2 2 3 3 2 2 3" xfId="23518"/>
    <cellStyle name="Обычный 3 4 2 2 3 3 2 3" xfId="10845"/>
    <cellStyle name="Обычный 3 4 2 2 3 3 2 3 2" xfId="27742"/>
    <cellStyle name="Обычный 3 4 2 2 3 3 2 4" xfId="19294"/>
    <cellStyle name="Обычный 3 4 2 2 3 3 3" xfId="3805"/>
    <cellStyle name="Обычный 3 4 2 2 3 3 3 2" xfId="8029"/>
    <cellStyle name="Обычный 3 4 2 2 3 3 3 2 2" xfId="16477"/>
    <cellStyle name="Обычный 3 4 2 2 3 3 3 2 2 2" xfId="33374"/>
    <cellStyle name="Обычный 3 4 2 2 3 3 3 2 3" xfId="24926"/>
    <cellStyle name="Обычный 3 4 2 2 3 3 3 3" xfId="12253"/>
    <cellStyle name="Обычный 3 4 2 2 3 3 3 3 2" xfId="29150"/>
    <cellStyle name="Обычный 3 4 2 2 3 3 3 4" xfId="20702"/>
    <cellStyle name="Обычный 3 4 2 2 3 3 4" xfId="5213"/>
    <cellStyle name="Обычный 3 4 2 2 3 3 4 2" xfId="13661"/>
    <cellStyle name="Обычный 3 4 2 2 3 3 4 2 2" xfId="30558"/>
    <cellStyle name="Обычный 3 4 2 2 3 3 4 3" xfId="22110"/>
    <cellStyle name="Обычный 3 4 2 2 3 3 5" xfId="9437"/>
    <cellStyle name="Обычный 3 4 2 2 3 3 5 2" xfId="26334"/>
    <cellStyle name="Обычный 3 4 2 2 3 3 6" xfId="17886"/>
    <cellStyle name="Обычный 3 4 2 2 3 4" xfId="1693"/>
    <cellStyle name="Обычный 3 4 2 2 3 4 2" xfId="5917"/>
    <cellStyle name="Обычный 3 4 2 2 3 4 2 2" xfId="14365"/>
    <cellStyle name="Обычный 3 4 2 2 3 4 2 2 2" xfId="31262"/>
    <cellStyle name="Обычный 3 4 2 2 3 4 2 3" xfId="22814"/>
    <cellStyle name="Обычный 3 4 2 2 3 4 3" xfId="10141"/>
    <cellStyle name="Обычный 3 4 2 2 3 4 3 2" xfId="27038"/>
    <cellStyle name="Обычный 3 4 2 2 3 4 4" xfId="18590"/>
    <cellStyle name="Обычный 3 4 2 2 3 5" xfId="3101"/>
    <cellStyle name="Обычный 3 4 2 2 3 5 2" xfId="7325"/>
    <cellStyle name="Обычный 3 4 2 2 3 5 2 2" xfId="15773"/>
    <cellStyle name="Обычный 3 4 2 2 3 5 2 2 2" xfId="32670"/>
    <cellStyle name="Обычный 3 4 2 2 3 5 2 3" xfId="24222"/>
    <cellStyle name="Обычный 3 4 2 2 3 5 3" xfId="11549"/>
    <cellStyle name="Обычный 3 4 2 2 3 5 3 2" xfId="28446"/>
    <cellStyle name="Обычный 3 4 2 2 3 5 4" xfId="19998"/>
    <cellStyle name="Обычный 3 4 2 2 3 6" xfId="4509"/>
    <cellStyle name="Обычный 3 4 2 2 3 6 2" xfId="12957"/>
    <cellStyle name="Обычный 3 4 2 2 3 6 2 2" xfId="29854"/>
    <cellStyle name="Обычный 3 4 2 2 3 6 3" xfId="21406"/>
    <cellStyle name="Обычный 3 4 2 2 3 7" xfId="8733"/>
    <cellStyle name="Обычный 3 4 2 2 3 7 2" xfId="25630"/>
    <cellStyle name="Обычный 3 4 2 2 3 8" xfId="17182"/>
    <cellStyle name="Обычный 3 4 2 2 3 9" xfId="34079"/>
    <cellStyle name="Обычный 3 4 2 2 4" xfId="607"/>
    <cellStyle name="Обычный 3 4 2 2 4 2" xfId="1338"/>
    <cellStyle name="Обычный 3 4 2 2 4 2 2" xfId="2746"/>
    <cellStyle name="Обычный 3 4 2 2 4 2 2 2" xfId="6970"/>
    <cellStyle name="Обычный 3 4 2 2 4 2 2 2 2" xfId="15418"/>
    <cellStyle name="Обычный 3 4 2 2 4 2 2 2 2 2" xfId="32315"/>
    <cellStyle name="Обычный 3 4 2 2 4 2 2 2 3" xfId="23867"/>
    <cellStyle name="Обычный 3 4 2 2 4 2 2 3" xfId="11194"/>
    <cellStyle name="Обычный 3 4 2 2 4 2 2 3 2" xfId="28091"/>
    <cellStyle name="Обычный 3 4 2 2 4 2 2 4" xfId="19643"/>
    <cellStyle name="Обычный 3 4 2 2 4 2 3" xfId="4154"/>
    <cellStyle name="Обычный 3 4 2 2 4 2 3 2" xfId="8378"/>
    <cellStyle name="Обычный 3 4 2 2 4 2 3 2 2" xfId="16826"/>
    <cellStyle name="Обычный 3 4 2 2 4 2 3 2 2 2" xfId="33723"/>
    <cellStyle name="Обычный 3 4 2 2 4 2 3 2 3" xfId="25275"/>
    <cellStyle name="Обычный 3 4 2 2 4 2 3 3" xfId="12602"/>
    <cellStyle name="Обычный 3 4 2 2 4 2 3 3 2" xfId="29499"/>
    <cellStyle name="Обычный 3 4 2 2 4 2 3 4" xfId="21051"/>
    <cellStyle name="Обычный 3 4 2 2 4 2 4" xfId="5562"/>
    <cellStyle name="Обычный 3 4 2 2 4 2 4 2" xfId="14010"/>
    <cellStyle name="Обычный 3 4 2 2 4 2 4 2 2" xfId="30907"/>
    <cellStyle name="Обычный 3 4 2 2 4 2 4 3" xfId="22459"/>
    <cellStyle name="Обычный 3 4 2 2 4 2 5" xfId="9786"/>
    <cellStyle name="Обычный 3 4 2 2 4 2 5 2" xfId="26683"/>
    <cellStyle name="Обычный 3 4 2 2 4 2 6" xfId="18235"/>
    <cellStyle name="Обычный 3 4 2 2 4 3" xfId="2042"/>
    <cellStyle name="Обычный 3 4 2 2 4 3 2" xfId="6266"/>
    <cellStyle name="Обычный 3 4 2 2 4 3 2 2" xfId="14714"/>
    <cellStyle name="Обычный 3 4 2 2 4 3 2 2 2" xfId="31611"/>
    <cellStyle name="Обычный 3 4 2 2 4 3 2 3" xfId="23163"/>
    <cellStyle name="Обычный 3 4 2 2 4 3 3" xfId="10490"/>
    <cellStyle name="Обычный 3 4 2 2 4 3 3 2" xfId="27387"/>
    <cellStyle name="Обычный 3 4 2 2 4 3 4" xfId="18939"/>
    <cellStyle name="Обычный 3 4 2 2 4 4" xfId="3450"/>
    <cellStyle name="Обычный 3 4 2 2 4 4 2" xfId="7674"/>
    <cellStyle name="Обычный 3 4 2 2 4 4 2 2" xfId="16122"/>
    <cellStyle name="Обычный 3 4 2 2 4 4 2 2 2" xfId="33019"/>
    <cellStyle name="Обычный 3 4 2 2 4 4 2 3" xfId="24571"/>
    <cellStyle name="Обычный 3 4 2 2 4 4 3" xfId="11898"/>
    <cellStyle name="Обычный 3 4 2 2 4 4 3 2" xfId="28795"/>
    <cellStyle name="Обычный 3 4 2 2 4 4 4" xfId="20347"/>
    <cellStyle name="Обычный 3 4 2 2 4 5" xfId="4858"/>
    <cellStyle name="Обычный 3 4 2 2 4 5 2" xfId="13306"/>
    <cellStyle name="Обычный 3 4 2 2 4 5 2 2" xfId="30203"/>
    <cellStyle name="Обычный 3 4 2 2 4 5 3" xfId="21755"/>
    <cellStyle name="Обычный 3 4 2 2 4 6" xfId="9082"/>
    <cellStyle name="Обычный 3 4 2 2 4 6 2" xfId="25979"/>
    <cellStyle name="Обычный 3 4 2 2 4 7" xfId="17531"/>
    <cellStyle name="Обычный 3 4 2 2 4 8" xfId="34428"/>
    <cellStyle name="Обычный 3 4 2 2 5" xfId="986"/>
    <cellStyle name="Обычный 3 4 2 2 5 2" xfId="2394"/>
    <cellStyle name="Обычный 3 4 2 2 5 2 2" xfId="6618"/>
    <cellStyle name="Обычный 3 4 2 2 5 2 2 2" xfId="15066"/>
    <cellStyle name="Обычный 3 4 2 2 5 2 2 2 2" xfId="31963"/>
    <cellStyle name="Обычный 3 4 2 2 5 2 2 3" xfId="23515"/>
    <cellStyle name="Обычный 3 4 2 2 5 2 3" xfId="10842"/>
    <cellStyle name="Обычный 3 4 2 2 5 2 3 2" xfId="27739"/>
    <cellStyle name="Обычный 3 4 2 2 5 2 4" xfId="19291"/>
    <cellStyle name="Обычный 3 4 2 2 5 3" xfId="3802"/>
    <cellStyle name="Обычный 3 4 2 2 5 3 2" xfId="8026"/>
    <cellStyle name="Обычный 3 4 2 2 5 3 2 2" xfId="16474"/>
    <cellStyle name="Обычный 3 4 2 2 5 3 2 2 2" xfId="33371"/>
    <cellStyle name="Обычный 3 4 2 2 5 3 2 3" xfId="24923"/>
    <cellStyle name="Обычный 3 4 2 2 5 3 3" xfId="12250"/>
    <cellStyle name="Обычный 3 4 2 2 5 3 3 2" xfId="29147"/>
    <cellStyle name="Обычный 3 4 2 2 5 3 4" xfId="20699"/>
    <cellStyle name="Обычный 3 4 2 2 5 4" xfId="5210"/>
    <cellStyle name="Обычный 3 4 2 2 5 4 2" xfId="13658"/>
    <cellStyle name="Обычный 3 4 2 2 5 4 2 2" xfId="30555"/>
    <cellStyle name="Обычный 3 4 2 2 5 4 3" xfId="22107"/>
    <cellStyle name="Обычный 3 4 2 2 5 5" xfId="9434"/>
    <cellStyle name="Обычный 3 4 2 2 5 5 2" xfId="26331"/>
    <cellStyle name="Обычный 3 4 2 2 5 6" xfId="17883"/>
    <cellStyle name="Обычный 3 4 2 2 6" xfId="1690"/>
    <cellStyle name="Обычный 3 4 2 2 6 2" xfId="5914"/>
    <cellStyle name="Обычный 3 4 2 2 6 2 2" xfId="14362"/>
    <cellStyle name="Обычный 3 4 2 2 6 2 2 2" xfId="31259"/>
    <cellStyle name="Обычный 3 4 2 2 6 2 3" xfId="22811"/>
    <cellStyle name="Обычный 3 4 2 2 6 3" xfId="10138"/>
    <cellStyle name="Обычный 3 4 2 2 6 3 2" xfId="27035"/>
    <cellStyle name="Обычный 3 4 2 2 6 4" xfId="18587"/>
    <cellStyle name="Обычный 3 4 2 2 7" xfId="3098"/>
    <cellStyle name="Обычный 3 4 2 2 7 2" xfId="7322"/>
    <cellStyle name="Обычный 3 4 2 2 7 2 2" xfId="15770"/>
    <cellStyle name="Обычный 3 4 2 2 7 2 2 2" xfId="32667"/>
    <cellStyle name="Обычный 3 4 2 2 7 2 3" xfId="24219"/>
    <cellStyle name="Обычный 3 4 2 2 7 3" xfId="11546"/>
    <cellStyle name="Обычный 3 4 2 2 7 3 2" xfId="28443"/>
    <cellStyle name="Обычный 3 4 2 2 7 4" xfId="19995"/>
    <cellStyle name="Обычный 3 4 2 2 8" xfId="4506"/>
    <cellStyle name="Обычный 3 4 2 2 8 2" xfId="12954"/>
    <cellStyle name="Обычный 3 4 2 2 8 2 2" xfId="29851"/>
    <cellStyle name="Обычный 3 4 2 2 8 3" xfId="21403"/>
    <cellStyle name="Обычный 3 4 2 2 9" xfId="8730"/>
    <cellStyle name="Обычный 3 4 2 2 9 2" xfId="25627"/>
    <cellStyle name="Обычный 3 4 2 3" xfId="205"/>
    <cellStyle name="Обычный 3 4 2 3 10" xfId="34080"/>
    <cellStyle name="Обычный 3 4 2 3 2" xfId="206"/>
    <cellStyle name="Обычный 3 4 2 3 2 2" xfId="612"/>
    <cellStyle name="Обычный 3 4 2 3 2 2 2" xfId="1343"/>
    <cellStyle name="Обычный 3 4 2 3 2 2 2 2" xfId="2751"/>
    <cellStyle name="Обычный 3 4 2 3 2 2 2 2 2" xfId="6975"/>
    <cellStyle name="Обычный 3 4 2 3 2 2 2 2 2 2" xfId="15423"/>
    <cellStyle name="Обычный 3 4 2 3 2 2 2 2 2 2 2" xfId="32320"/>
    <cellStyle name="Обычный 3 4 2 3 2 2 2 2 2 3" xfId="23872"/>
    <cellStyle name="Обычный 3 4 2 3 2 2 2 2 3" xfId="11199"/>
    <cellStyle name="Обычный 3 4 2 3 2 2 2 2 3 2" xfId="28096"/>
    <cellStyle name="Обычный 3 4 2 3 2 2 2 2 4" xfId="19648"/>
    <cellStyle name="Обычный 3 4 2 3 2 2 2 3" xfId="4159"/>
    <cellStyle name="Обычный 3 4 2 3 2 2 2 3 2" xfId="8383"/>
    <cellStyle name="Обычный 3 4 2 3 2 2 2 3 2 2" xfId="16831"/>
    <cellStyle name="Обычный 3 4 2 3 2 2 2 3 2 2 2" xfId="33728"/>
    <cellStyle name="Обычный 3 4 2 3 2 2 2 3 2 3" xfId="25280"/>
    <cellStyle name="Обычный 3 4 2 3 2 2 2 3 3" xfId="12607"/>
    <cellStyle name="Обычный 3 4 2 3 2 2 2 3 3 2" xfId="29504"/>
    <cellStyle name="Обычный 3 4 2 3 2 2 2 3 4" xfId="21056"/>
    <cellStyle name="Обычный 3 4 2 3 2 2 2 4" xfId="5567"/>
    <cellStyle name="Обычный 3 4 2 3 2 2 2 4 2" xfId="14015"/>
    <cellStyle name="Обычный 3 4 2 3 2 2 2 4 2 2" xfId="30912"/>
    <cellStyle name="Обычный 3 4 2 3 2 2 2 4 3" xfId="22464"/>
    <cellStyle name="Обычный 3 4 2 3 2 2 2 5" xfId="9791"/>
    <cellStyle name="Обычный 3 4 2 3 2 2 2 5 2" xfId="26688"/>
    <cellStyle name="Обычный 3 4 2 3 2 2 2 6" xfId="18240"/>
    <cellStyle name="Обычный 3 4 2 3 2 2 3" xfId="2047"/>
    <cellStyle name="Обычный 3 4 2 3 2 2 3 2" xfId="6271"/>
    <cellStyle name="Обычный 3 4 2 3 2 2 3 2 2" xfId="14719"/>
    <cellStyle name="Обычный 3 4 2 3 2 2 3 2 2 2" xfId="31616"/>
    <cellStyle name="Обычный 3 4 2 3 2 2 3 2 3" xfId="23168"/>
    <cellStyle name="Обычный 3 4 2 3 2 2 3 3" xfId="10495"/>
    <cellStyle name="Обычный 3 4 2 3 2 2 3 3 2" xfId="27392"/>
    <cellStyle name="Обычный 3 4 2 3 2 2 3 4" xfId="18944"/>
    <cellStyle name="Обычный 3 4 2 3 2 2 4" xfId="3455"/>
    <cellStyle name="Обычный 3 4 2 3 2 2 4 2" xfId="7679"/>
    <cellStyle name="Обычный 3 4 2 3 2 2 4 2 2" xfId="16127"/>
    <cellStyle name="Обычный 3 4 2 3 2 2 4 2 2 2" xfId="33024"/>
    <cellStyle name="Обычный 3 4 2 3 2 2 4 2 3" xfId="24576"/>
    <cellStyle name="Обычный 3 4 2 3 2 2 4 3" xfId="11903"/>
    <cellStyle name="Обычный 3 4 2 3 2 2 4 3 2" xfId="28800"/>
    <cellStyle name="Обычный 3 4 2 3 2 2 4 4" xfId="20352"/>
    <cellStyle name="Обычный 3 4 2 3 2 2 5" xfId="4863"/>
    <cellStyle name="Обычный 3 4 2 3 2 2 5 2" xfId="13311"/>
    <cellStyle name="Обычный 3 4 2 3 2 2 5 2 2" xfId="30208"/>
    <cellStyle name="Обычный 3 4 2 3 2 2 5 3" xfId="21760"/>
    <cellStyle name="Обычный 3 4 2 3 2 2 6" xfId="9087"/>
    <cellStyle name="Обычный 3 4 2 3 2 2 6 2" xfId="25984"/>
    <cellStyle name="Обычный 3 4 2 3 2 2 7" xfId="17536"/>
    <cellStyle name="Обычный 3 4 2 3 2 2 8" xfId="34433"/>
    <cellStyle name="Обычный 3 4 2 3 2 3" xfId="991"/>
    <cellStyle name="Обычный 3 4 2 3 2 3 2" xfId="2399"/>
    <cellStyle name="Обычный 3 4 2 3 2 3 2 2" xfId="6623"/>
    <cellStyle name="Обычный 3 4 2 3 2 3 2 2 2" xfId="15071"/>
    <cellStyle name="Обычный 3 4 2 3 2 3 2 2 2 2" xfId="31968"/>
    <cellStyle name="Обычный 3 4 2 3 2 3 2 2 3" xfId="23520"/>
    <cellStyle name="Обычный 3 4 2 3 2 3 2 3" xfId="10847"/>
    <cellStyle name="Обычный 3 4 2 3 2 3 2 3 2" xfId="27744"/>
    <cellStyle name="Обычный 3 4 2 3 2 3 2 4" xfId="19296"/>
    <cellStyle name="Обычный 3 4 2 3 2 3 3" xfId="3807"/>
    <cellStyle name="Обычный 3 4 2 3 2 3 3 2" xfId="8031"/>
    <cellStyle name="Обычный 3 4 2 3 2 3 3 2 2" xfId="16479"/>
    <cellStyle name="Обычный 3 4 2 3 2 3 3 2 2 2" xfId="33376"/>
    <cellStyle name="Обычный 3 4 2 3 2 3 3 2 3" xfId="24928"/>
    <cellStyle name="Обычный 3 4 2 3 2 3 3 3" xfId="12255"/>
    <cellStyle name="Обычный 3 4 2 3 2 3 3 3 2" xfId="29152"/>
    <cellStyle name="Обычный 3 4 2 3 2 3 3 4" xfId="20704"/>
    <cellStyle name="Обычный 3 4 2 3 2 3 4" xfId="5215"/>
    <cellStyle name="Обычный 3 4 2 3 2 3 4 2" xfId="13663"/>
    <cellStyle name="Обычный 3 4 2 3 2 3 4 2 2" xfId="30560"/>
    <cellStyle name="Обычный 3 4 2 3 2 3 4 3" xfId="22112"/>
    <cellStyle name="Обычный 3 4 2 3 2 3 5" xfId="9439"/>
    <cellStyle name="Обычный 3 4 2 3 2 3 5 2" xfId="26336"/>
    <cellStyle name="Обычный 3 4 2 3 2 3 6" xfId="17888"/>
    <cellStyle name="Обычный 3 4 2 3 2 4" xfId="1695"/>
    <cellStyle name="Обычный 3 4 2 3 2 4 2" xfId="5919"/>
    <cellStyle name="Обычный 3 4 2 3 2 4 2 2" xfId="14367"/>
    <cellStyle name="Обычный 3 4 2 3 2 4 2 2 2" xfId="31264"/>
    <cellStyle name="Обычный 3 4 2 3 2 4 2 3" xfId="22816"/>
    <cellStyle name="Обычный 3 4 2 3 2 4 3" xfId="10143"/>
    <cellStyle name="Обычный 3 4 2 3 2 4 3 2" xfId="27040"/>
    <cellStyle name="Обычный 3 4 2 3 2 4 4" xfId="18592"/>
    <cellStyle name="Обычный 3 4 2 3 2 5" xfId="3103"/>
    <cellStyle name="Обычный 3 4 2 3 2 5 2" xfId="7327"/>
    <cellStyle name="Обычный 3 4 2 3 2 5 2 2" xfId="15775"/>
    <cellStyle name="Обычный 3 4 2 3 2 5 2 2 2" xfId="32672"/>
    <cellStyle name="Обычный 3 4 2 3 2 5 2 3" xfId="24224"/>
    <cellStyle name="Обычный 3 4 2 3 2 5 3" xfId="11551"/>
    <cellStyle name="Обычный 3 4 2 3 2 5 3 2" xfId="28448"/>
    <cellStyle name="Обычный 3 4 2 3 2 5 4" xfId="20000"/>
    <cellStyle name="Обычный 3 4 2 3 2 6" xfId="4511"/>
    <cellStyle name="Обычный 3 4 2 3 2 6 2" xfId="12959"/>
    <cellStyle name="Обычный 3 4 2 3 2 6 2 2" xfId="29856"/>
    <cellStyle name="Обычный 3 4 2 3 2 6 3" xfId="21408"/>
    <cellStyle name="Обычный 3 4 2 3 2 7" xfId="8735"/>
    <cellStyle name="Обычный 3 4 2 3 2 7 2" xfId="25632"/>
    <cellStyle name="Обычный 3 4 2 3 2 8" xfId="17184"/>
    <cellStyle name="Обычный 3 4 2 3 2 9" xfId="34081"/>
    <cellStyle name="Обычный 3 4 2 3 3" xfId="611"/>
    <cellStyle name="Обычный 3 4 2 3 3 2" xfId="1342"/>
    <cellStyle name="Обычный 3 4 2 3 3 2 2" xfId="2750"/>
    <cellStyle name="Обычный 3 4 2 3 3 2 2 2" xfId="6974"/>
    <cellStyle name="Обычный 3 4 2 3 3 2 2 2 2" xfId="15422"/>
    <cellStyle name="Обычный 3 4 2 3 3 2 2 2 2 2" xfId="32319"/>
    <cellStyle name="Обычный 3 4 2 3 3 2 2 2 3" xfId="23871"/>
    <cellStyle name="Обычный 3 4 2 3 3 2 2 3" xfId="11198"/>
    <cellStyle name="Обычный 3 4 2 3 3 2 2 3 2" xfId="28095"/>
    <cellStyle name="Обычный 3 4 2 3 3 2 2 4" xfId="19647"/>
    <cellStyle name="Обычный 3 4 2 3 3 2 3" xfId="4158"/>
    <cellStyle name="Обычный 3 4 2 3 3 2 3 2" xfId="8382"/>
    <cellStyle name="Обычный 3 4 2 3 3 2 3 2 2" xfId="16830"/>
    <cellStyle name="Обычный 3 4 2 3 3 2 3 2 2 2" xfId="33727"/>
    <cellStyle name="Обычный 3 4 2 3 3 2 3 2 3" xfId="25279"/>
    <cellStyle name="Обычный 3 4 2 3 3 2 3 3" xfId="12606"/>
    <cellStyle name="Обычный 3 4 2 3 3 2 3 3 2" xfId="29503"/>
    <cellStyle name="Обычный 3 4 2 3 3 2 3 4" xfId="21055"/>
    <cellStyle name="Обычный 3 4 2 3 3 2 4" xfId="5566"/>
    <cellStyle name="Обычный 3 4 2 3 3 2 4 2" xfId="14014"/>
    <cellStyle name="Обычный 3 4 2 3 3 2 4 2 2" xfId="30911"/>
    <cellStyle name="Обычный 3 4 2 3 3 2 4 3" xfId="22463"/>
    <cellStyle name="Обычный 3 4 2 3 3 2 5" xfId="9790"/>
    <cellStyle name="Обычный 3 4 2 3 3 2 5 2" xfId="26687"/>
    <cellStyle name="Обычный 3 4 2 3 3 2 6" xfId="18239"/>
    <cellStyle name="Обычный 3 4 2 3 3 3" xfId="2046"/>
    <cellStyle name="Обычный 3 4 2 3 3 3 2" xfId="6270"/>
    <cellStyle name="Обычный 3 4 2 3 3 3 2 2" xfId="14718"/>
    <cellStyle name="Обычный 3 4 2 3 3 3 2 2 2" xfId="31615"/>
    <cellStyle name="Обычный 3 4 2 3 3 3 2 3" xfId="23167"/>
    <cellStyle name="Обычный 3 4 2 3 3 3 3" xfId="10494"/>
    <cellStyle name="Обычный 3 4 2 3 3 3 3 2" xfId="27391"/>
    <cellStyle name="Обычный 3 4 2 3 3 3 4" xfId="18943"/>
    <cellStyle name="Обычный 3 4 2 3 3 4" xfId="3454"/>
    <cellStyle name="Обычный 3 4 2 3 3 4 2" xfId="7678"/>
    <cellStyle name="Обычный 3 4 2 3 3 4 2 2" xfId="16126"/>
    <cellStyle name="Обычный 3 4 2 3 3 4 2 2 2" xfId="33023"/>
    <cellStyle name="Обычный 3 4 2 3 3 4 2 3" xfId="24575"/>
    <cellStyle name="Обычный 3 4 2 3 3 4 3" xfId="11902"/>
    <cellStyle name="Обычный 3 4 2 3 3 4 3 2" xfId="28799"/>
    <cellStyle name="Обычный 3 4 2 3 3 4 4" xfId="20351"/>
    <cellStyle name="Обычный 3 4 2 3 3 5" xfId="4862"/>
    <cellStyle name="Обычный 3 4 2 3 3 5 2" xfId="13310"/>
    <cellStyle name="Обычный 3 4 2 3 3 5 2 2" xfId="30207"/>
    <cellStyle name="Обычный 3 4 2 3 3 5 3" xfId="21759"/>
    <cellStyle name="Обычный 3 4 2 3 3 6" xfId="9086"/>
    <cellStyle name="Обычный 3 4 2 3 3 6 2" xfId="25983"/>
    <cellStyle name="Обычный 3 4 2 3 3 7" xfId="17535"/>
    <cellStyle name="Обычный 3 4 2 3 3 8" xfId="34432"/>
    <cellStyle name="Обычный 3 4 2 3 4" xfId="990"/>
    <cellStyle name="Обычный 3 4 2 3 4 2" xfId="2398"/>
    <cellStyle name="Обычный 3 4 2 3 4 2 2" xfId="6622"/>
    <cellStyle name="Обычный 3 4 2 3 4 2 2 2" xfId="15070"/>
    <cellStyle name="Обычный 3 4 2 3 4 2 2 2 2" xfId="31967"/>
    <cellStyle name="Обычный 3 4 2 3 4 2 2 3" xfId="23519"/>
    <cellStyle name="Обычный 3 4 2 3 4 2 3" xfId="10846"/>
    <cellStyle name="Обычный 3 4 2 3 4 2 3 2" xfId="27743"/>
    <cellStyle name="Обычный 3 4 2 3 4 2 4" xfId="19295"/>
    <cellStyle name="Обычный 3 4 2 3 4 3" xfId="3806"/>
    <cellStyle name="Обычный 3 4 2 3 4 3 2" xfId="8030"/>
    <cellStyle name="Обычный 3 4 2 3 4 3 2 2" xfId="16478"/>
    <cellStyle name="Обычный 3 4 2 3 4 3 2 2 2" xfId="33375"/>
    <cellStyle name="Обычный 3 4 2 3 4 3 2 3" xfId="24927"/>
    <cellStyle name="Обычный 3 4 2 3 4 3 3" xfId="12254"/>
    <cellStyle name="Обычный 3 4 2 3 4 3 3 2" xfId="29151"/>
    <cellStyle name="Обычный 3 4 2 3 4 3 4" xfId="20703"/>
    <cellStyle name="Обычный 3 4 2 3 4 4" xfId="5214"/>
    <cellStyle name="Обычный 3 4 2 3 4 4 2" xfId="13662"/>
    <cellStyle name="Обычный 3 4 2 3 4 4 2 2" xfId="30559"/>
    <cellStyle name="Обычный 3 4 2 3 4 4 3" xfId="22111"/>
    <cellStyle name="Обычный 3 4 2 3 4 5" xfId="9438"/>
    <cellStyle name="Обычный 3 4 2 3 4 5 2" xfId="26335"/>
    <cellStyle name="Обычный 3 4 2 3 4 6" xfId="17887"/>
    <cellStyle name="Обычный 3 4 2 3 5" xfId="1694"/>
    <cellStyle name="Обычный 3 4 2 3 5 2" xfId="5918"/>
    <cellStyle name="Обычный 3 4 2 3 5 2 2" xfId="14366"/>
    <cellStyle name="Обычный 3 4 2 3 5 2 2 2" xfId="31263"/>
    <cellStyle name="Обычный 3 4 2 3 5 2 3" xfId="22815"/>
    <cellStyle name="Обычный 3 4 2 3 5 3" xfId="10142"/>
    <cellStyle name="Обычный 3 4 2 3 5 3 2" xfId="27039"/>
    <cellStyle name="Обычный 3 4 2 3 5 4" xfId="18591"/>
    <cellStyle name="Обычный 3 4 2 3 6" xfId="3102"/>
    <cellStyle name="Обычный 3 4 2 3 6 2" xfId="7326"/>
    <cellStyle name="Обычный 3 4 2 3 6 2 2" xfId="15774"/>
    <cellStyle name="Обычный 3 4 2 3 6 2 2 2" xfId="32671"/>
    <cellStyle name="Обычный 3 4 2 3 6 2 3" xfId="24223"/>
    <cellStyle name="Обычный 3 4 2 3 6 3" xfId="11550"/>
    <cellStyle name="Обычный 3 4 2 3 6 3 2" xfId="28447"/>
    <cellStyle name="Обычный 3 4 2 3 6 4" xfId="19999"/>
    <cellStyle name="Обычный 3 4 2 3 7" xfId="4510"/>
    <cellStyle name="Обычный 3 4 2 3 7 2" xfId="12958"/>
    <cellStyle name="Обычный 3 4 2 3 7 2 2" xfId="29855"/>
    <cellStyle name="Обычный 3 4 2 3 7 3" xfId="21407"/>
    <cellStyle name="Обычный 3 4 2 3 8" xfId="8734"/>
    <cellStyle name="Обычный 3 4 2 3 8 2" xfId="25631"/>
    <cellStyle name="Обычный 3 4 2 3 9" xfId="17183"/>
    <cellStyle name="Обычный 3 4 2 4" xfId="207"/>
    <cellStyle name="Обычный 3 4 2 4 2" xfId="613"/>
    <cellStyle name="Обычный 3 4 2 4 2 2" xfId="1344"/>
    <cellStyle name="Обычный 3 4 2 4 2 2 2" xfId="2752"/>
    <cellStyle name="Обычный 3 4 2 4 2 2 2 2" xfId="6976"/>
    <cellStyle name="Обычный 3 4 2 4 2 2 2 2 2" xfId="15424"/>
    <cellStyle name="Обычный 3 4 2 4 2 2 2 2 2 2" xfId="32321"/>
    <cellStyle name="Обычный 3 4 2 4 2 2 2 2 3" xfId="23873"/>
    <cellStyle name="Обычный 3 4 2 4 2 2 2 3" xfId="11200"/>
    <cellStyle name="Обычный 3 4 2 4 2 2 2 3 2" xfId="28097"/>
    <cellStyle name="Обычный 3 4 2 4 2 2 2 4" xfId="19649"/>
    <cellStyle name="Обычный 3 4 2 4 2 2 3" xfId="4160"/>
    <cellStyle name="Обычный 3 4 2 4 2 2 3 2" xfId="8384"/>
    <cellStyle name="Обычный 3 4 2 4 2 2 3 2 2" xfId="16832"/>
    <cellStyle name="Обычный 3 4 2 4 2 2 3 2 2 2" xfId="33729"/>
    <cellStyle name="Обычный 3 4 2 4 2 2 3 2 3" xfId="25281"/>
    <cellStyle name="Обычный 3 4 2 4 2 2 3 3" xfId="12608"/>
    <cellStyle name="Обычный 3 4 2 4 2 2 3 3 2" xfId="29505"/>
    <cellStyle name="Обычный 3 4 2 4 2 2 3 4" xfId="21057"/>
    <cellStyle name="Обычный 3 4 2 4 2 2 4" xfId="5568"/>
    <cellStyle name="Обычный 3 4 2 4 2 2 4 2" xfId="14016"/>
    <cellStyle name="Обычный 3 4 2 4 2 2 4 2 2" xfId="30913"/>
    <cellStyle name="Обычный 3 4 2 4 2 2 4 3" xfId="22465"/>
    <cellStyle name="Обычный 3 4 2 4 2 2 5" xfId="9792"/>
    <cellStyle name="Обычный 3 4 2 4 2 2 5 2" xfId="26689"/>
    <cellStyle name="Обычный 3 4 2 4 2 2 6" xfId="18241"/>
    <cellStyle name="Обычный 3 4 2 4 2 3" xfId="2048"/>
    <cellStyle name="Обычный 3 4 2 4 2 3 2" xfId="6272"/>
    <cellStyle name="Обычный 3 4 2 4 2 3 2 2" xfId="14720"/>
    <cellStyle name="Обычный 3 4 2 4 2 3 2 2 2" xfId="31617"/>
    <cellStyle name="Обычный 3 4 2 4 2 3 2 3" xfId="23169"/>
    <cellStyle name="Обычный 3 4 2 4 2 3 3" xfId="10496"/>
    <cellStyle name="Обычный 3 4 2 4 2 3 3 2" xfId="27393"/>
    <cellStyle name="Обычный 3 4 2 4 2 3 4" xfId="18945"/>
    <cellStyle name="Обычный 3 4 2 4 2 4" xfId="3456"/>
    <cellStyle name="Обычный 3 4 2 4 2 4 2" xfId="7680"/>
    <cellStyle name="Обычный 3 4 2 4 2 4 2 2" xfId="16128"/>
    <cellStyle name="Обычный 3 4 2 4 2 4 2 2 2" xfId="33025"/>
    <cellStyle name="Обычный 3 4 2 4 2 4 2 3" xfId="24577"/>
    <cellStyle name="Обычный 3 4 2 4 2 4 3" xfId="11904"/>
    <cellStyle name="Обычный 3 4 2 4 2 4 3 2" xfId="28801"/>
    <cellStyle name="Обычный 3 4 2 4 2 4 4" xfId="20353"/>
    <cellStyle name="Обычный 3 4 2 4 2 5" xfId="4864"/>
    <cellStyle name="Обычный 3 4 2 4 2 5 2" xfId="13312"/>
    <cellStyle name="Обычный 3 4 2 4 2 5 2 2" xfId="30209"/>
    <cellStyle name="Обычный 3 4 2 4 2 5 3" xfId="21761"/>
    <cellStyle name="Обычный 3 4 2 4 2 6" xfId="9088"/>
    <cellStyle name="Обычный 3 4 2 4 2 6 2" xfId="25985"/>
    <cellStyle name="Обычный 3 4 2 4 2 7" xfId="17537"/>
    <cellStyle name="Обычный 3 4 2 4 2 8" xfId="34434"/>
    <cellStyle name="Обычный 3 4 2 4 3" xfId="992"/>
    <cellStyle name="Обычный 3 4 2 4 3 2" xfId="2400"/>
    <cellStyle name="Обычный 3 4 2 4 3 2 2" xfId="6624"/>
    <cellStyle name="Обычный 3 4 2 4 3 2 2 2" xfId="15072"/>
    <cellStyle name="Обычный 3 4 2 4 3 2 2 2 2" xfId="31969"/>
    <cellStyle name="Обычный 3 4 2 4 3 2 2 3" xfId="23521"/>
    <cellStyle name="Обычный 3 4 2 4 3 2 3" xfId="10848"/>
    <cellStyle name="Обычный 3 4 2 4 3 2 3 2" xfId="27745"/>
    <cellStyle name="Обычный 3 4 2 4 3 2 4" xfId="19297"/>
    <cellStyle name="Обычный 3 4 2 4 3 3" xfId="3808"/>
    <cellStyle name="Обычный 3 4 2 4 3 3 2" xfId="8032"/>
    <cellStyle name="Обычный 3 4 2 4 3 3 2 2" xfId="16480"/>
    <cellStyle name="Обычный 3 4 2 4 3 3 2 2 2" xfId="33377"/>
    <cellStyle name="Обычный 3 4 2 4 3 3 2 3" xfId="24929"/>
    <cellStyle name="Обычный 3 4 2 4 3 3 3" xfId="12256"/>
    <cellStyle name="Обычный 3 4 2 4 3 3 3 2" xfId="29153"/>
    <cellStyle name="Обычный 3 4 2 4 3 3 4" xfId="20705"/>
    <cellStyle name="Обычный 3 4 2 4 3 4" xfId="5216"/>
    <cellStyle name="Обычный 3 4 2 4 3 4 2" xfId="13664"/>
    <cellStyle name="Обычный 3 4 2 4 3 4 2 2" xfId="30561"/>
    <cellStyle name="Обычный 3 4 2 4 3 4 3" xfId="22113"/>
    <cellStyle name="Обычный 3 4 2 4 3 5" xfId="9440"/>
    <cellStyle name="Обычный 3 4 2 4 3 5 2" xfId="26337"/>
    <cellStyle name="Обычный 3 4 2 4 3 6" xfId="17889"/>
    <cellStyle name="Обычный 3 4 2 4 4" xfId="1696"/>
    <cellStyle name="Обычный 3 4 2 4 4 2" xfId="5920"/>
    <cellStyle name="Обычный 3 4 2 4 4 2 2" xfId="14368"/>
    <cellStyle name="Обычный 3 4 2 4 4 2 2 2" xfId="31265"/>
    <cellStyle name="Обычный 3 4 2 4 4 2 3" xfId="22817"/>
    <cellStyle name="Обычный 3 4 2 4 4 3" xfId="10144"/>
    <cellStyle name="Обычный 3 4 2 4 4 3 2" xfId="27041"/>
    <cellStyle name="Обычный 3 4 2 4 4 4" xfId="18593"/>
    <cellStyle name="Обычный 3 4 2 4 5" xfId="3104"/>
    <cellStyle name="Обычный 3 4 2 4 5 2" xfId="7328"/>
    <cellStyle name="Обычный 3 4 2 4 5 2 2" xfId="15776"/>
    <cellStyle name="Обычный 3 4 2 4 5 2 2 2" xfId="32673"/>
    <cellStyle name="Обычный 3 4 2 4 5 2 3" xfId="24225"/>
    <cellStyle name="Обычный 3 4 2 4 5 3" xfId="11552"/>
    <cellStyle name="Обычный 3 4 2 4 5 3 2" xfId="28449"/>
    <cellStyle name="Обычный 3 4 2 4 5 4" xfId="20001"/>
    <cellStyle name="Обычный 3 4 2 4 6" xfId="4512"/>
    <cellStyle name="Обычный 3 4 2 4 6 2" xfId="12960"/>
    <cellStyle name="Обычный 3 4 2 4 6 2 2" xfId="29857"/>
    <cellStyle name="Обычный 3 4 2 4 6 3" xfId="21409"/>
    <cellStyle name="Обычный 3 4 2 4 7" xfId="8736"/>
    <cellStyle name="Обычный 3 4 2 4 7 2" xfId="25633"/>
    <cellStyle name="Обычный 3 4 2 4 8" xfId="17185"/>
    <cellStyle name="Обычный 3 4 2 4 9" xfId="34082"/>
    <cellStyle name="Обычный 3 4 2 5" xfId="606"/>
    <cellStyle name="Обычный 3 4 2 5 2" xfId="1337"/>
    <cellStyle name="Обычный 3 4 2 5 2 2" xfId="2745"/>
    <cellStyle name="Обычный 3 4 2 5 2 2 2" xfId="6969"/>
    <cellStyle name="Обычный 3 4 2 5 2 2 2 2" xfId="15417"/>
    <cellStyle name="Обычный 3 4 2 5 2 2 2 2 2" xfId="32314"/>
    <cellStyle name="Обычный 3 4 2 5 2 2 2 3" xfId="23866"/>
    <cellStyle name="Обычный 3 4 2 5 2 2 3" xfId="11193"/>
    <cellStyle name="Обычный 3 4 2 5 2 2 3 2" xfId="28090"/>
    <cellStyle name="Обычный 3 4 2 5 2 2 4" xfId="19642"/>
    <cellStyle name="Обычный 3 4 2 5 2 3" xfId="4153"/>
    <cellStyle name="Обычный 3 4 2 5 2 3 2" xfId="8377"/>
    <cellStyle name="Обычный 3 4 2 5 2 3 2 2" xfId="16825"/>
    <cellStyle name="Обычный 3 4 2 5 2 3 2 2 2" xfId="33722"/>
    <cellStyle name="Обычный 3 4 2 5 2 3 2 3" xfId="25274"/>
    <cellStyle name="Обычный 3 4 2 5 2 3 3" xfId="12601"/>
    <cellStyle name="Обычный 3 4 2 5 2 3 3 2" xfId="29498"/>
    <cellStyle name="Обычный 3 4 2 5 2 3 4" xfId="21050"/>
    <cellStyle name="Обычный 3 4 2 5 2 4" xfId="5561"/>
    <cellStyle name="Обычный 3 4 2 5 2 4 2" xfId="14009"/>
    <cellStyle name="Обычный 3 4 2 5 2 4 2 2" xfId="30906"/>
    <cellStyle name="Обычный 3 4 2 5 2 4 3" xfId="22458"/>
    <cellStyle name="Обычный 3 4 2 5 2 5" xfId="9785"/>
    <cellStyle name="Обычный 3 4 2 5 2 5 2" xfId="26682"/>
    <cellStyle name="Обычный 3 4 2 5 2 6" xfId="18234"/>
    <cellStyle name="Обычный 3 4 2 5 3" xfId="2041"/>
    <cellStyle name="Обычный 3 4 2 5 3 2" xfId="6265"/>
    <cellStyle name="Обычный 3 4 2 5 3 2 2" xfId="14713"/>
    <cellStyle name="Обычный 3 4 2 5 3 2 2 2" xfId="31610"/>
    <cellStyle name="Обычный 3 4 2 5 3 2 3" xfId="23162"/>
    <cellStyle name="Обычный 3 4 2 5 3 3" xfId="10489"/>
    <cellStyle name="Обычный 3 4 2 5 3 3 2" xfId="27386"/>
    <cellStyle name="Обычный 3 4 2 5 3 4" xfId="18938"/>
    <cellStyle name="Обычный 3 4 2 5 4" xfId="3449"/>
    <cellStyle name="Обычный 3 4 2 5 4 2" xfId="7673"/>
    <cellStyle name="Обычный 3 4 2 5 4 2 2" xfId="16121"/>
    <cellStyle name="Обычный 3 4 2 5 4 2 2 2" xfId="33018"/>
    <cellStyle name="Обычный 3 4 2 5 4 2 3" xfId="24570"/>
    <cellStyle name="Обычный 3 4 2 5 4 3" xfId="11897"/>
    <cellStyle name="Обычный 3 4 2 5 4 3 2" xfId="28794"/>
    <cellStyle name="Обычный 3 4 2 5 4 4" xfId="20346"/>
    <cellStyle name="Обычный 3 4 2 5 5" xfId="4857"/>
    <cellStyle name="Обычный 3 4 2 5 5 2" xfId="13305"/>
    <cellStyle name="Обычный 3 4 2 5 5 2 2" xfId="30202"/>
    <cellStyle name="Обычный 3 4 2 5 5 3" xfId="21754"/>
    <cellStyle name="Обычный 3 4 2 5 6" xfId="9081"/>
    <cellStyle name="Обычный 3 4 2 5 6 2" xfId="25978"/>
    <cellStyle name="Обычный 3 4 2 5 7" xfId="17530"/>
    <cellStyle name="Обычный 3 4 2 5 8" xfId="34427"/>
    <cellStyle name="Обычный 3 4 2 6" xfId="985"/>
    <cellStyle name="Обычный 3 4 2 6 2" xfId="2393"/>
    <cellStyle name="Обычный 3 4 2 6 2 2" xfId="6617"/>
    <cellStyle name="Обычный 3 4 2 6 2 2 2" xfId="15065"/>
    <cellStyle name="Обычный 3 4 2 6 2 2 2 2" xfId="31962"/>
    <cellStyle name="Обычный 3 4 2 6 2 2 3" xfId="23514"/>
    <cellStyle name="Обычный 3 4 2 6 2 3" xfId="10841"/>
    <cellStyle name="Обычный 3 4 2 6 2 3 2" xfId="27738"/>
    <cellStyle name="Обычный 3 4 2 6 2 4" xfId="19290"/>
    <cellStyle name="Обычный 3 4 2 6 3" xfId="3801"/>
    <cellStyle name="Обычный 3 4 2 6 3 2" xfId="8025"/>
    <cellStyle name="Обычный 3 4 2 6 3 2 2" xfId="16473"/>
    <cellStyle name="Обычный 3 4 2 6 3 2 2 2" xfId="33370"/>
    <cellStyle name="Обычный 3 4 2 6 3 2 3" xfId="24922"/>
    <cellStyle name="Обычный 3 4 2 6 3 3" xfId="12249"/>
    <cellStyle name="Обычный 3 4 2 6 3 3 2" xfId="29146"/>
    <cellStyle name="Обычный 3 4 2 6 3 4" xfId="20698"/>
    <cellStyle name="Обычный 3 4 2 6 4" xfId="5209"/>
    <cellStyle name="Обычный 3 4 2 6 4 2" xfId="13657"/>
    <cellStyle name="Обычный 3 4 2 6 4 2 2" xfId="30554"/>
    <cellStyle name="Обычный 3 4 2 6 4 3" xfId="22106"/>
    <cellStyle name="Обычный 3 4 2 6 5" xfId="9433"/>
    <cellStyle name="Обычный 3 4 2 6 5 2" xfId="26330"/>
    <cellStyle name="Обычный 3 4 2 6 6" xfId="17882"/>
    <cellStyle name="Обычный 3 4 2 7" xfId="1689"/>
    <cellStyle name="Обычный 3 4 2 7 2" xfId="5913"/>
    <cellStyle name="Обычный 3 4 2 7 2 2" xfId="14361"/>
    <cellStyle name="Обычный 3 4 2 7 2 2 2" xfId="31258"/>
    <cellStyle name="Обычный 3 4 2 7 2 3" xfId="22810"/>
    <cellStyle name="Обычный 3 4 2 7 3" xfId="10137"/>
    <cellStyle name="Обычный 3 4 2 7 3 2" xfId="27034"/>
    <cellStyle name="Обычный 3 4 2 7 4" xfId="18586"/>
    <cellStyle name="Обычный 3 4 2 8" xfId="3097"/>
    <cellStyle name="Обычный 3 4 2 8 2" xfId="7321"/>
    <cellStyle name="Обычный 3 4 2 8 2 2" xfId="15769"/>
    <cellStyle name="Обычный 3 4 2 8 2 2 2" xfId="32666"/>
    <cellStyle name="Обычный 3 4 2 8 2 3" xfId="24218"/>
    <cellStyle name="Обычный 3 4 2 8 3" xfId="11545"/>
    <cellStyle name="Обычный 3 4 2 8 3 2" xfId="28442"/>
    <cellStyle name="Обычный 3 4 2 8 4" xfId="19994"/>
    <cellStyle name="Обычный 3 4 2 9" xfId="4505"/>
    <cellStyle name="Обычный 3 4 2 9 2" xfId="12953"/>
    <cellStyle name="Обычный 3 4 2 9 2 2" xfId="29850"/>
    <cellStyle name="Обычный 3 4 2 9 3" xfId="21402"/>
    <cellStyle name="Обычный 3 4 3" xfId="208"/>
    <cellStyle name="Обычный 3 4 3 10" xfId="17186"/>
    <cellStyle name="Обычный 3 4 3 11" xfId="34083"/>
    <cellStyle name="Обычный 3 4 3 2" xfId="209"/>
    <cellStyle name="Обычный 3 4 3 2 10" xfId="34084"/>
    <cellStyle name="Обычный 3 4 3 2 2" xfId="210"/>
    <cellStyle name="Обычный 3 4 3 2 2 2" xfId="616"/>
    <cellStyle name="Обычный 3 4 3 2 2 2 2" xfId="1347"/>
    <cellStyle name="Обычный 3 4 3 2 2 2 2 2" xfId="2755"/>
    <cellStyle name="Обычный 3 4 3 2 2 2 2 2 2" xfId="6979"/>
    <cellStyle name="Обычный 3 4 3 2 2 2 2 2 2 2" xfId="15427"/>
    <cellStyle name="Обычный 3 4 3 2 2 2 2 2 2 2 2" xfId="32324"/>
    <cellStyle name="Обычный 3 4 3 2 2 2 2 2 2 3" xfId="23876"/>
    <cellStyle name="Обычный 3 4 3 2 2 2 2 2 3" xfId="11203"/>
    <cellStyle name="Обычный 3 4 3 2 2 2 2 2 3 2" xfId="28100"/>
    <cellStyle name="Обычный 3 4 3 2 2 2 2 2 4" xfId="19652"/>
    <cellStyle name="Обычный 3 4 3 2 2 2 2 3" xfId="4163"/>
    <cellStyle name="Обычный 3 4 3 2 2 2 2 3 2" xfId="8387"/>
    <cellStyle name="Обычный 3 4 3 2 2 2 2 3 2 2" xfId="16835"/>
    <cellStyle name="Обычный 3 4 3 2 2 2 2 3 2 2 2" xfId="33732"/>
    <cellStyle name="Обычный 3 4 3 2 2 2 2 3 2 3" xfId="25284"/>
    <cellStyle name="Обычный 3 4 3 2 2 2 2 3 3" xfId="12611"/>
    <cellStyle name="Обычный 3 4 3 2 2 2 2 3 3 2" xfId="29508"/>
    <cellStyle name="Обычный 3 4 3 2 2 2 2 3 4" xfId="21060"/>
    <cellStyle name="Обычный 3 4 3 2 2 2 2 4" xfId="5571"/>
    <cellStyle name="Обычный 3 4 3 2 2 2 2 4 2" xfId="14019"/>
    <cellStyle name="Обычный 3 4 3 2 2 2 2 4 2 2" xfId="30916"/>
    <cellStyle name="Обычный 3 4 3 2 2 2 2 4 3" xfId="22468"/>
    <cellStyle name="Обычный 3 4 3 2 2 2 2 5" xfId="9795"/>
    <cellStyle name="Обычный 3 4 3 2 2 2 2 5 2" xfId="26692"/>
    <cellStyle name="Обычный 3 4 3 2 2 2 2 6" xfId="18244"/>
    <cellStyle name="Обычный 3 4 3 2 2 2 3" xfId="2051"/>
    <cellStyle name="Обычный 3 4 3 2 2 2 3 2" xfId="6275"/>
    <cellStyle name="Обычный 3 4 3 2 2 2 3 2 2" xfId="14723"/>
    <cellStyle name="Обычный 3 4 3 2 2 2 3 2 2 2" xfId="31620"/>
    <cellStyle name="Обычный 3 4 3 2 2 2 3 2 3" xfId="23172"/>
    <cellStyle name="Обычный 3 4 3 2 2 2 3 3" xfId="10499"/>
    <cellStyle name="Обычный 3 4 3 2 2 2 3 3 2" xfId="27396"/>
    <cellStyle name="Обычный 3 4 3 2 2 2 3 4" xfId="18948"/>
    <cellStyle name="Обычный 3 4 3 2 2 2 4" xfId="3459"/>
    <cellStyle name="Обычный 3 4 3 2 2 2 4 2" xfId="7683"/>
    <cellStyle name="Обычный 3 4 3 2 2 2 4 2 2" xfId="16131"/>
    <cellStyle name="Обычный 3 4 3 2 2 2 4 2 2 2" xfId="33028"/>
    <cellStyle name="Обычный 3 4 3 2 2 2 4 2 3" xfId="24580"/>
    <cellStyle name="Обычный 3 4 3 2 2 2 4 3" xfId="11907"/>
    <cellStyle name="Обычный 3 4 3 2 2 2 4 3 2" xfId="28804"/>
    <cellStyle name="Обычный 3 4 3 2 2 2 4 4" xfId="20356"/>
    <cellStyle name="Обычный 3 4 3 2 2 2 5" xfId="4867"/>
    <cellStyle name="Обычный 3 4 3 2 2 2 5 2" xfId="13315"/>
    <cellStyle name="Обычный 3 4 3 2 2 2 5 2 2" xfId="30212"/>
    <cellStyle name="Обычный 3 4 3 2 2 2 5 3" xfId="21764"/>
    <cellStyle name="Обычный 3 4 3 2 2 2 6" xfId="9091"/>
    <cellStyle name="Обычный 3 4 3 2 2 2 6 2" xfId="25988"/>
    <cellStyle name="Обычный 3 4 3 2 2 2 7" xfId="17540"/>
    <cellStyle name="Обычный 3 4 3 2 2 2 8" xfId="34437"/>
    <cellStyle name="Обычный 3 4 3 2 2 3" xfId="995"/>
    <cellStyle name="Обычный 3 4 3 2 2 3 2" xfId="2403"/>
    <cellStyle name="Обычный 3 4 3 2 2 3 2 2" xfId="6627"/>
    <cellStyle name="Обычный 3 4 3 2 2 3 2 2 2" xfId="15075"/>
    <cellStyle name="Обычный 3 4 3 2 2 3 2 2 2 2" xfId="31972"/>
    <cellStyle name="Обычный 3 4 3 2 2 3 2 2 3" xfId="23524"/>
    <cellStyle name="Обычный 3 4 3 2 2 3 2 3" xfId="10851"/>
    <cellStyle name="Обычный 3 4 3 2 2 3 2 3 2" xfId="27748"/>
    <cellStyle name="Обычный 3 4 3 2 2 3 2 4" xfId="19300"/>
    <cellStyle name="Обычный 3 4 3 2 2 3 3" xfId="3811"/>
    <cellStyle name="Обычный 3 4 3 2 2 3 3 2" xfId="8035"/>
    <cellStyle name="Обычный 3 4 3 2 2 3 3 2 2" xfId="16483"/>
    <cellStyle name="Обычный 3 4 3 2 2 3 3 2 2 2" xfId="33380"/>
    <cellStyle name="Обычный 3 4 3 2 2 3 3 2 3" xfId="24932"/>
    <cellStyle name="Обычный 3 4 3 2 2 3 3 3" xfId="12259"/>
    <cellStyle name="Обычный 3 4 3 2 2 3 3 3 2" xfId="29156"/>
    <cellStyle name="Обычный 3 4 3 2 2 3 3 4" xfId="20708"/>
    <cellStyle name="Обычный 3 4 3 2 2 3 4" xfId="5219"/>
    <cellStyle name="Обычный 3 4 3 2 2 3 4 2" xfId="13667"/>
    <cellStyle name="Обычный 3 4 3 2 2 3 4 2 2" xfId="30564"/>
    <cellStyle name="Обычный 3 4 3 2 2 3 4 3" xfId="22116"/>
    <cellStyle name="Обычный 3 4 3 2 2 3 5" xfId="9443"/>
    <cellStyle name="Обычный 3 4 3 2 2 3 5 2" xfId="26340"/>
    <cellStyle name="Обычный 3 4 3 2 2 3 6" xfId="17892"/>
    <cellStyle name="Обычный 3 4 3 2 2 4" xfId="1699"/>
    <cellStyle name="Обычный 3 4 3 2 2 4 2" xfId="5923"/>
    <cellStyle name="Обычный 3 4 3 2 2 4 2 2" xfId="14371"/>
    <cellStyle name="Обычный 3 4 3 2 2 4 2 2 2" xfId="31268"/>
    <cellStyle name="Обычный 3 4 3 2 2 4 2 3" xfId="22820"/>
    <cellStyle name="Обычный 3 4 3 2 2 4 3" xfId="10147"/>
    <cellStyle name="Обычный 3 4 3 2 2 4 3 2" xfId="27044"/>
    <cellStyle name="Обычный 3 4 3 2 2 4 4" xfId="18596"/>
    <cellStyle name="Обычный 3 4 3 2 2 5" xfId="3107"/>
    <cellStyle name="Обычный 3 4 3 2 2 5 2" xfId="7331"/>
    <cellStyle name="Обычный 3 4 3 2 2 5 2 2" xfId="15779"/>
    <cellStyle name="Обычный 3 4 3 2 2 5 2 2 2" xfId="32676"/>
    <cellStyle name="Обычный 3 4 3 2 2 5 2 3" xfId="24228"/>
    <cellStyle name="Обычный 3 4 3 2 2 5 3" xfId="11555"/>
    <cellStyle name="Обычный 3 4 3 2 2 5 3 2" xfId="28452"/>
    <cellStyle name="Обычный 3 4 3 2 2 5 4" xfId="20004"/>
    <cellStyle name="Обычный 3 4 3 2 2 6" xfId="4515"/>
    <cellStyle name="Обычный 3 4 3 2 2 6 2" xfId="12963"/>
    <cellStyle name="Обычный 3 4 3 2 2 6 2 2" xfId="29860"/>
    <cellStyle name="Обычный 3 4 3 2 2 6 3" xfId="21412"/>
    <cellStyle name="Обычный 3 4 3 2 2 7" xfId="8739"/>
    <cellStyle name="Обычный 3 4 3 2 2 7 2" xfId="25636"/>
    <cellStyle name="Обычный 3 4 3 2 2 8" xfId="17188"/>
    <cellStyle name="Обычный 3 4 3 2 2 9" xfId="34085"/>
    <cellStyle name="Обычный 3 4 3 2 3" xfId="615"/>
    <cellStyle name="Обычный 3 4 3 2 3 2" xfId="1346"/>
    <cellStyle name="Обычный 3 4 3 2 3 2 2" xfId="2754"/>
    <cellStyle name="Обычный 3 4 3 2 3 2 2 2" xfId="6978"/>
    <cellStyle name="Обычный 3 4 3 2 3 2 2 2 2" xfId="15426"/>
    <cellStyle name="Обычный 3 4 3 2 3 2 2 2 2 2" xfId="32323"/>
    <cellStyle name="Обычный 3 4 3 2 3 2 2 2 3" xfId="23875"/>
    <cellStyle name="Обычный 3 4 3 2 3 2 2 3" xfId="11202"/>
    <cellStyle name="Обычный 3 4 3 2 3 2 2 3 2" xfId="28099"/>
    <cellStyle name="Обычный 3 4 3 2 3 2 2 4" xfId="19651"/>
    <cellStyle name="Обычный 3 4 3 2 3 2 3" xfId="4162"/>
    <cellStyle name="Обычный 3 4 3 2 3 2 3 2" xfId="8386"/>
    <cellStyle name="Обычный 3 4 3 2 3 2 3 2 2" xfId="16834"/>
    <cellStyle name="Обычный 3 4 3 2 3 2 3 2 2 2" xfId="33731"/>
    <cellStyle name="Обычный 3 4 3 2 3 2 3 2 3" xfId="25283"/>
    <cellStyle name="Обычный 3 4 3 2 3 2 3 3" xfId="12610"/>
    <cellStyle name="Обычный 3 4 3 2 3 2 3 3 2" xfId="29507"/>
    <cellStyle name="Обычный 3 4 3 2 3 2 3 4" xfId="21059"/>
    <cellStyle name="Обычный 3 4 3 2 3 2 4" xfId="5570"/>
    <cellStyle name="Обычный 3 4 3 2 3 2 4 2" xfId="14018"/>
    <cellStyle name="Обычный 3 4 3 2 3 2 4 2 2" xfId="30915"/>
    <cellStyle name="Обычный 3 4 3 2 3 2 4 3" xfId="22467"/>
    <cellStyle name="Обычный 3 4 3 2 3 2 5" xfId="9794"/>
    <cellStyle name="Обычный 3 4 3 2 3 2 5 2" xfId="26691"/>
    <cellStyle name="Обычный 3 4 3 2 3 2 6" xfId="18243"/>
    <cellStyle name="Обычный 3 4 3 2 3 3" xfId="2050"/>
    <cellStyle name="Обычный 3 4 3 2 3 3 2" xfId="6274"/>
    <cellStyle name="Обычный 3 4 3 2 3 3 2 2" xfId="14722"/>
    <cellStyle name="Обычный 3 4 3 2 3 3 2 2 2" xfId="31619"/>
    <cellStyle name="Обычный 3 4 3 2 3 3 2 3" xfId="23171"/>
    <cellStyle name="Обычный 3 4 3 2 3 3 3" xfId="10498"/>
    <cellStyle name="Обычный 3 4 3 2 3 3 3 2" xfId="27395"/>
    <cellStyle name="Обычный 3 4 3 2 3 3 4" xfId="18947"/>
    <cellStyle name="Обычный 3 4 3 2 3 4" xfId="3458"/>
    <cellStyle name="Обычный 3 4 3 2 3 4 2" xfId="7682"/>
    <cellStyle name="Обычный 3 4 3 2 3 4 2 2" xfId="16130"/>
    <cellStyle name="Обычный 3 4 3 2 3 4 2 2 2" xfId="33027"/>
    <cellStyle name="Обычный 3 4 3 2 3 4 2 3" xfId="24579"/>
    <cellStyle name="Обычный 3 4 3 2 3 4 3" xfId="11906"/>
    <cellStyle name="Обычный 3 4 3 2 3 4 3 2" xfId="28803"/>
    <cellStyle name="Обычный 3 4 3 2 3 4 4" xfId="20355"/>
    <cellStyle name="Обычный 3 4 3 2 3 5" xfId="4866"/>
    <cellStyle name="Обычный 3 4 3 2 3 5 2" xfId="13314"/>
    <cellStyle name="Обычный 3 4 3 2 3 5 2 2" xfId="30211"/>
    <cellStyle name="Обычный 3 4 3 2 3 5 3" xfId="21763"/>
    <cellStyle name="Обычный 3 4 3 2 3 6" xfId="9090"/>
    <cellStyle name="Обычный 3 4 3 2 3 6 2" xfId="25987"/>
    <cellStyle name="Обычный 3 4 3 2 3 7" xfId="17539"/>
    <cellStyle name="Обычный 3 4 3 2 3 8" xfId="34436"/>
    <cellStyle name="Обычный 3 4 3 2 4" xfId="994"/>
    <cellStyle name="Обычный 3 4 3 2 4 2" xfId="2402"/>
    <cellStyle name="Обычный 3 4 3 2 4 2 2" xfId="6626"/>
    <cellStyle name="Обычный 3 4 3 2 4 2 2 2" xfId="15074"/>
    <cellStyle name="Обычный 3 4 3 2 4 2 2 2 2" xfId="31971"/>
    <cellStyle name="Обычный 3 4 3 2 4 2 2 3" xfId="23523"/>
    <cellStyle name="Обычный 3 4 3 2 4 2 3" xfId="10850"/>
    <cellStyle name="Обычный 3 4 3 2 4 2 3 2" xfId="27747"/>
    <cellStyle name="Обычный 3 4 3 2 4 2 4" xfId="19299"/>
    <cellStyle name="Обычный 3 4 3 2 4 3" xfId="3810"/>
    <cellStyle name="Обычный 3 4 3 2 4 3 2" xfId="8034"/>
    <cellStyle name="Обычный 3 4 3 2 4 3 2 2" xfId="16482"/>
    <cellStyle name="Обычный 3 4 3 2 4 3 2 2 2" xfId="33379"/>
    <cellStyle name="Обычный 3 4 3 2 4 3 2 3" xfId="24931"/>
    <cellStyle name="Обычный 3 4 3 2 4 3 3" xfId="12258"/>
    <cellStyle name="Обычный 3 4 3 2 4 3 3 2" xfId="29155"/>
    <cellStyle name="Обычный 3 4 3 2 4 3 4" xfId="20707"/>
    <cellStyle name="Обычный 3 4 3 2 4 4" xfId="5218"/>
    <cellStyle name="Обычный 3 4 3 2 4 4 2" xfId="13666"/>
    <cellStyle name="Обычный 3 4 3 2 4 4 2 2" xfId="30563"/>
    <cellStyle name="Обычный 3 4 3 2 4 4 3" xfId="22115"/>
    <cellStyle name="Обычный 3 4 3 2 4 5" xfId="9442"/>
    <cellStyle name="Обычный 3 4 3 2 4 5 2" xfId="26339"/>
    <cellStyle name="Обычный 3 4 3 2 4 6" xfId="17891"/>
    <cellStyle name="Обычный 3 4 3 2 5" xfId="1698"/>
    <cellStyle name="Обычный 3 4 3 2 5 2" xfId="5922"/>
    <cellStyle name="Обычный 3 4 3 2 5 2 2" xfId="14370"/>
    <cellStyle name="Обычный 3 4 3 2 5 2 2 2" xfId="31267"/>
    <cellStyle name="Обычный 3 4 3 2 5 2 3" xfId="22819"/>
    <cellStyle name="Обычный 3 4 3 2 5 3" xfId="10146"/>
    <cellStyle name="Обычный 3 4 3 2 5 3 2" xfId="27043"/>
    <cellStyle name="Обычный 3 4 3 2 5 4" xfId="18595"/>
    <cellStyle name="Обычный 3 4 3 2 6" xfId="3106"/>
    <cellStyle name="Обычный 3 4 3 2 6 2" xfId="7330"/>
    <cellStyle name="Обычный 3 4 3 2 6 2 2" xfId="15778"/>
    <cellStyle name="Обычный 3 4 3 2 6 2 2 2" xfId="32675"/>
    <cellStyle name="Обычный 3 4 3 2 6 2 3" xfId="24227"/>
    <cellStyle name="Обычный 3 4 3 2 6 3" xfId="11554"/>
    <cellStyle name="Обычный 3 4 3 2 6 3 2" xfId="28451"/>
    <cellStyle name="Обычный 3 4 3 2 6 4" xfId="20003"/>
    <cellStyle name="Обычный 3 4 3 2 7" xfId="4514"/>
    <cellStyle name="Обычный 3 4 3 2 7 2" xfId="12962"/>
    <cellStyle name="Обычный 3 4 3 2 7 2 2" xfId="29859"/>
    <cellStyle name="Обычный 3 4 3 2 7 3" xfId="21411"/>
    <cellStyle name="Обычный 3 4 3 2 8" xfId="8738"/>
    <cellStyle name="Обычный 3 4 3 2 8 2" xfId="25635"/>
    <cellStyle name="Обычный 3 4 3 2 9" xfId="17187"/>
    <cellStyle name="Обычный 3 4 3 3" xfId="211"/>
    <cellStyle name="Обычный 3 4 3 3 2" xfId="617"/>
    <cellStyle name="Обычный 3 4 3 3 2 2" xfId="1348"/>
    <cellStyle name="Обычный 3 4 3 3 2 2 2" xfId="2756"/>
    <cellStyle name="Обычный 3 4 3 3 2 2 2 2" xfId="6980"/>
    <cellStyle name="Обычный 3 4 3 3 2 2 2 2 2" xfId="15428"/>
    <cellStyle name="Обычный 3 4 3 3 2 2 2 2 2 2" xfId="32325"/>
    <cellStyle name="Обычный 3 4 3 3 2 2 2 2 3" xfId="23877"/>
    <cellStyle name="Обычный 3 4 3 3 2 2 2 3" xfId="11204"/>
    <cellStyle name="Обычный 3 4 3 3 2 2 2 3 2" xfId="28101"/>
    <cellStyle name="Обычный 3 4 3 3 2 2 2 4" xfId="19653"/>
    <cellStyle name="Обычный 3 4 3 3 2 2 3" xfId="4164"/>
    <cellStyle name="Обычный 3 4 3 3 2 2 3 2" xfId="8388"/>
    <cellStyle name="Обычный 3 4 3 3 2 2 3 2 2" xfId="16836"/>
    <cellStyle name="Обычный 3 4 3 3 2 2 3 2 2 2" xfId="33733"/>
    <cellStyle name="Обычный 3 4 3 3 2 2 3 2 3" xfId="25285"/>
    <cellStyle name="Обычный 3 4 3 3 2 2 3 3" xfId="12612"/>
    <cellStyle name="Обычный 3 4 3 3 2 2 3 3 2" xfId="29509"/>
    <cellStyle name="Обычный 3 4 3 3 2 2 3 4" xfId="21061"/>
    <cellStyle name="Обычный 3 4 3 3 2 2 4" xfId="5572"/>
    <cellStyle name="Обычный 3 4 3 3 2 2 4 2" xfId="14020"/>
    <cellStyle name="Обычный 3 4 3 3 2 2 4 2 2" xfId="30917"/>
    <cellStyle name="Обычный 3 4 3 3 2 2 4 3" xfId="22469"/>
    <cellStyle name="Обычный 3 4 3 3 2 2 5" xfId="9796"/>
    <cellStyle name="Обычный 3 4 3 3 2 2 5 2" xfId="26693"/>
    <cellStyle name="Обычный 3 4 3 3 2 2 6" xfId="18245"/>
    <cellStyle name="Обычный 3 4 3 3 2 3" xfId="2052"/>
    <cellStyle name="Обычный 3 4 3 3 2 3 2" xfId="6276"/>
    <cellStyle name="Обычный 3 4 3 3 2 3 2 2" xfId="14724"/>
    <cellStyle name="Обычный 3 4 3 3 2 3 2 2 2" xfId="31621"/>
    <cellStyle name="Обычный 3 4 3 3 2 3 2 3" xfId="23173"/>
    <cellStyle name="Обычный 3 4 3 3 2 3 3" xfId="10500"/>
    <cellStyle name="Обычный 3 4 3 3 2 3 3 2" xfId="27397"/>
    <cellStyle name="Обычный 3 4 3 3 2 3 4" xfId="18949"/>
    <cellStyle name="Обычный 3 4 3 3 2 4" xfId="3460"/>
    <cellStyle name="Обычный 3 4 3 3 2 4 2" xfId="7684"/>
    <cellStyle name="Обычный 3 4 3 3 2 4 2 2" xfId="16132"/>
    <cellStyle name="Обычный 3 4 3 3 2 4 2 2 2" xfId="33029"/>
    <cellStyle name="Обычный 3 4 3 3 2 4 2 3" xfId="24581"/>
    <cellStyle name="Обычный 3 4 3 3 2 4 3" xfId="11908"/>
    <cellStyle name="Обычный 3 4 3 3 2 4 3 2" xfId="28805"/>
    <cellStyle name="Обычный 3 4 3 3 2 4 4" xfId="20357"/>
    <cellStyle name="Обычный 3 4 3 3 2 5" xfId="4868"/>
    <cellStyle name="Обычный 3 4 3 3 2 5 2" xfId="13316"/>
    <cellStyle name="Обычный 3 4 3 3 2 5 2 2" xfId="30213"/>
    <cellStyle name="Обычный 3 4 3 3 2 5 3" xfId="21765"/>
    <cellStyle name="Обычный 3 4 3 3 2 6" xfId="9092"/>
    <cellStyle name="Обычный 3 4 3 3 2 6 2" xfId="25989"/>
    <cellStyle name="Обычный 3 4 3 3 2 7" xfId="17541"/>
    <cellStyle name="Обычный 3 4 3 3 2 8" xfId="34438"/>
    <cellStyle name="Обычный 3 4 3 3 3" xfId="996"/>
    <cellStyle name="Обычный 3 4 3 3 3 2" xfId="2404"/>
    <cellStyle name="Обычный 3 4 3 3 3 2 2" xfId="6628"/>
    <cellStyle name="Обычный 3 4 3 3 3 2 2 2" xfId="15076"/>
    <cellStyle name="Обычный 3 4 3 3 3 2 2 2 2" xfId="31973"/>
    <cellStyle name="Обычный 3 4 3 3 3 2 2 3" xfId="23525"/>
    <cellStyle name="Обычный 3 4 3 3 3 2 3" xfId="10852"/>
    <cellStyle name="Обычный 3 4 3 3 3 2 3 2" xfId="27749"/>
    <cellStyle name="Обычный 3 4 3 3 3 2 4" xfId="19301"/>
    <cellStyle name="Обычный 3 4 3 3 3 3" xfId="3812"/>
    <cellStyle name="Обычный 3 4 3 3 3 3 2" xfId="8036"/>
    <cellStyle name="Обычный 3 4 3 3 3 3 2 2" xfId="16484"/>
    <cellStyle name="Обычный 3 4 3 3 3 3 2 2 2" xfId="33381"/>
    <cellStyle name="Обычный 3 4 3 3 3 3 2 3" xfId="24933"/>
    <cellStyle name="Обычный 3 4 3 3 3 3 3" xfId="12260"/>
    <cellStyle name="Обычный 3 4 3 3 3 3 3 2" xfId="29157"/>
    <cellStyle name="Обычный 3 4 3 3 3 3 4" xfId="20709"/>
    <cellStyle name="Обычный 3 4 3 3 3 4" xfId="5220"/>
    <cellStyle name="Обычный 3 4 3 3 3 4 2" xfId="13668"/>
    <cellStyle name="Обычный 3 4 3 3 3 4 2 2" xfId="30565"/>
    <cellStyle name="Обычный 3 4 3 3 3 4 3" xfId="22117"/>
    <cellStyle name="Обычный 3 4 3 3 3 5" xfId="9444"/>
    <cellStyle name="Обычный 3 4 3 3 3 5 2" xfId="26341"/>
    <cellStyle name="Обычный 3 4 3 3 3 6" xfId="17893"/>
    <cellStyle name="Обычный 3 4 3 3 4" xfId="1700"/>
    <cellStyle name="Обычный 3 4 3 3 4 2" xfId="5924"/>
    <cellStyle name="Обычный 3 4 3 3 4 2 2" xfId="14372"/>
    <cellStyle name="Обычный 3 4 3 3 4 2 2 2" xfId="31269"/>
    <cellStyle name="Обычный 3 4 3 3 4 2 3" xfId="22821"/>
    <cellStyle name="Обычный 3 4 3 3 4 3" xfId="10148"/>
    <cellStyle name="Обычный 3 4 3 3 4 3 2" xfId="27045"/>
    <cellStyle name="Обычный 3 4 3 3 4 4" xfId="18597"/>
    <cellStyle name="Обычный 3 4 3 3 5" xfId="3108"/>
    <cellStyle name="Обычный 3 4 3 3 5 2" xfId="7332"/>
    <cellStyle name="Обычный 3 4 3 3 5 2 2" xfId="15780"/>
    <cellStyle name="Обычный 3 4 3 3 5 2 2 2" xfId="32677"/>
    <cellStyle name="Обычный 3 4 3 3 5 2 3" xfId="24229"/>
    <cellStyle name="Обычный 3 4 3 3 5 3" xfId="11556"/>
    <cellStyle name="Обычный 3 4 3 3 5 3 2" xfId="28453"/>
    <cellStyle name="Обычный 3 4 3 3 5 4" xfId="20005"/>
    <cellStyle name="Обычный 3 4 3 3 6" xfId="4516"/>
    <cellStyle name="Обычный 3 4 3 3 6 2" xfId="12964"/>
    <cellStyle name="Обычный 3 4 3 3 6 2 2" xfId="29861"/>
    <cellStyle name="Обычный 3 4 3 3 6 3" xfId="21413"/>
    <cellStyle name="Обычный 3 4 3 3 7" xfId="8740"/>
    <cellStyle name="Обычный 3 4 3 3 7 2" xfId="25637"/>
    <cellStyle name="Обычный 3 4 3 3 8" xfId="17189"/>
    <cellStyle name="Обычный 3 4 3 3 9" xfId="34086"/>
    <cellStyle name="Обычный 3 4 3 4" xfId="614"/>
    <cellStyle name="Обычный 3 4 3 4 2" xfId="1345"/>
    <cellStyle name="Обычный 3 4 3 4 2 2" xfId="2753"/>
    <cellStyle name="Обычный 3 4 3 4 2 2 2" xfId="6977"/>
    <cellStyle name="Обычный 3 4 3 4 2 2 2 2" xfId="15425"/>
    <cellStyle name="Обычный 3 4 3 4 2 2 2 2 2" xfId="32322"/>
    <cellStyle name="Обычный 3 4 3 4 2 2 2 3" xfId="23874"/>
    <cellStyle name="Обычный 3 4 3 4 2 2 3" xfId="11201"/>
    <cellStyle name="Обычный 3 4 3 4 2 2 3 2" xfId="28098"/>
    <cellStyle name="Обычный 3 4 3 4 2 2 4" xfId="19650"/>
    <cellStyle name="Обычный 3 4 3 4 2 3" xfId="4161"/>
    <cellStyle name="Обычный 3 4 3 4 2 3 2" xfId="8385"/>
    <cellStyle name="Обычный 3 4 3 4 2 3 2 2" xfId="16833"/>
    <cellStyle name="Обычный 3 4 3 4 2 3 2 2 2" xfId="33730"/>
    <cellStyle name="Обычный 3 4 3 4 2 3 2 3" xfId="25282"/>
    <cellStyle name="Обычный 3 4 3 4 2 3 3" xfId="12609"/>
    <cellStyle name="Обычный 3 4 3 4 2 3 3 2" xfId="29506"/>
    <cellStyle name="Обычный 3 4 3 4 2 3 4" xfId="21058"/>
    <cellStyle name="Обычный 3 4 3 4 2 4" xfId="5569"/>
    <cellStyle name="Обычный 3 4 3 4 2 4 2" xfId="14017"/>
    <cellStyle name="Обычный 3 4 3 4 2 4 2 2" xfId="30914"/>
    <cellStyle name="Обычный 3 4 3 4 2 4 3" xfId="22466"/>
    <cellStyle name="Обычный 3 4 3 4 2 5" xfId="9793"/>
    <cellStyle name="Обычный 3 4 3 4 2 5 2" xfId="26690"/>
    <cellStyle name="Обычный 3 4 3 4 2 6" xfId="18242"/>
    <cellStyle name="Обычный 3 4 3 4 3" xfId="2049"/>
    <cellStyle name="Обычный 3 4 3 4 3 2" xfId="6273"/>
    <cellStyle name="Обычный 3 4 3 4 3 2 2" xfId="14721"/>
    <cellStyle name="Обычный 3 4 3 4 3 2 2 2" xfId="31618"/>
    <cellStyle name="Обычный 3 4 3 4 3 2 3" xfId="23170"/>
    <cellStyle name="Обычный 3 4 3 4 3 3" xfId="10497"/>
    <cellStyle name="Обычный 3 4 3 4 3 3 2" xfId="27394"/>
    <cellStyle name="Обычный 3 4 3 4 3 4" xfId="18946"/>
    <cellStyle name="Обычный 3 4 3 4 4" xfId="3457"/>
    <cellStyle name="Обычный 3 4 3 4 4 2" xfId="7681"/>
    <cellStyle name="Обычный 3 4 3 4 4 2 2" xfId="16129"/>
    <cellStyle name="Обычный 3 4 3 4 4 2 2 2" xfId="33026"/>
    <cellStyle name="Обычный 3 4 3 4 4 2 3" xfId="24578"/>
    <cellStyle name="Обычный 3 4 3 4 4 3" xfId="11905"/>
    <cellStyle name="Обычный 3 4 3 4 4 3 2" xfId="28802"/>
    <cellStyle name="Обычный 3 4 3 4 4 4" xfId="20354"/>
    <cellStyle name="Обычный 3 4 3 4 5" xfId="4865"/>
    <cellStyle name="Обычный 3 4 3 4 5 2" xfId="13313"/>
    <cellStyle name="Обычный 3 4 3 4 5 2 2" xfId="30210"/>
    <cellStyle name="Обычный 3 4 3 4 5 3" xfId="21762"/>
    <cellStyle name="Обычный 3 4 3 4 6" xfId="9089"/>
    <cellStyle name="Обычный 3 4 3 4 6 2" xfId="25986"/>
    <cellStyle name="Обычный 3 4 3 4 7" xfId="17538"/>
    <cellStyle name="Обычный 3 4 3 4 8" xfId="34435"/>
    <cellStyle name="Обычный 3 4 3 5" xfId="993"/>
    <cellStyle name="Обычный 3 4 3 5 2" xfId="2401"/>
    <cellStyle name="Обычный 3 4 3 5 2 2" xfId="6625"/>
    <cellStyle name="Обычный 3 4 3 5 2 2 2" xfId="15073"/>
    <cellStyle name="Обычный 3 4 3 5 2 2 2 2" xfId="31970"/>
    <cellStyle name="Обычный 3 4 3 5 2 2 3" xfId="23522"/>
    <cellStyle name="Обычный 3 4 3 5 2 3" xfId="10849"/>
    <cellStyle name="Обычный 3 4 3 5 2 3 2" xfId="27746"/>
    <cellStyle name="Обычный 3 4 3 5 2 4" xfId="19298"/>
    <cellStyle name="Обычный 3 4 3 5 3" xfId="3809"/>
    <cellStyle name="Обычный 3 4 3 5 3 2" xfId="8033"/>
    <cellStyle name="Обычный 3 4 3 5 3 2 2" xfId="16481"/>
    <cellStyle name="Обычный 3 4 3 5 3 2 2 2" xfId="33378"/>
    <cellStyle name="Обычный 3 4 3 5 3 2 3" xfId="24930"/>
    <cellStyle name="Обычный 3 4 3 5 3 3" xfId="12257"/>
    <cellStyle name="Обычный 3 4 3 5 3 3 2" xfId="29154"/>
    <cellStyle name="Обычный 3 4 3 5 3 4" xfId="20706"/>
    <cellStyle name="Обычный 3 4 3 5 4" xfId="5217"/>
    <cellStyle name="Обычный 3 4 3 5 4 2" xfId="13665"/>
    <cellStyle name="Обычный 3 4 3 5 4 2 2" xfId="30562"/>
    <cellStyle name="Обычный 3 4 3 5 4 3" xfId="22114"/>
    <cellStyle name="Обычный 3 4 3 5 5" xfId="9441"/>
    <cellStyle name="Обычный 3 4 3 5 5 2" xfId="26338"/>
    <cellStyle name="Обычный 3 4 3 5 6" xfId="17890"/>
    <cellStyle name="Обычный 3 4 3 6" xfId="1697"/>
    <cellStyle name="Обычный 3 4 3 6 2" xfId="5921"/>
    <cellStyle name="Обычный 3 4 3 6 2 2" xfId="14369"/>
    <cellStyle name="Обычный 3 4 3 6 2 2 2" xfId="31266"/>
    <cellStyle name="Обычный 3 4 3 6 2 3" xfId="22818"/>
    <cellStyle name="Обычный 3 4 3 6 3" xfId="10145"/>
    <cellStyle name="Обычный 3 4 3 6 3 2" xfId="27042"/>
    <cellStyle name="Обычный 3 4 3 6 4" xfId="18594"/>
    <cellStyle name="Обычный 3 4 3 7" xfId="3105"/>
    <cellStyle name="Обычный 3 4 3 7 2" xfId="7329"/>
    <cellStyle name="Обычный 3 4 3 7 2 2" xfId="15777"/>
    <cellStyle name="Обычный 3 4 3 7 2 2 2" xfId="32674"/>
    <cellStyle name="Обычный 3 4 3 7 2 3" xfId="24226"/>
    <cellStyle name="Обычный 3 4 3 7 3" xfId="11553"/>
    <cellStyle name="Обычный 3 4 3 7 3 2" xfId="28450"/>
    <cellStyle name="Обычный 3 4 3 7 4" xfId="20002"/>
    <cellStyle name="Обычный 3 4 3 8" xfId="4513"/>
    <cellStyle name="Обычный 3 4 3 8 2" xfId="12961"/>
    <cellStyle name="Обычный 3 4 3 8 2 2" xfId="29858"/>
    <cellStyle name="Обычный 3 4 3 8 3" xfId="21410"/>
    <cellStyle name="Обычный 3 4 3 9" xfId="8737"/>
    <cellStyle name="Обычный 3 4 3 9 2" xfId="25634"/>
    <cellStyle name="Обычный 3 4 4" xfId="212"/>
    <cellStyle name="Обычный 3 4 4 10" xfId="34087"/>
    <cellStyle name="Обычный 3 4 4 2" xfId="213"/>
    <cellStyle name="Обычный 3 4 4 2 2" xfId="619"/>
    <cellStyle name="Обычный 3 4 4 2 2 2" xfId="1350"/>
    <cellStyle name="Обычный 3 4 4 2 2 2 2" xfId="2758"/>
    <cellStyle name="Обычный 3 4 4 2 2 2 2 2" xfId="6982"/>
    <cellStyle name="Обычный 3 4 4 2 2 2 2 2 2" xfId="15430"/>
    <cellStyle name="Обычный 3 4 4 2 2 2 2 2 2 2" xfId="32327"/>
    <cellStyle name="Обычный 3 4 4 2 2 2 2 2 3" xfId="23879"/>
    <cellStyle name="Обычный 3 4 4 2 2 2 2 3" xfId="11206"/>
    <cellStyle name="Обычный 3 4 4 2 2 2 2 3 2" xfId="28103"/>
    <cellStyle name="Обычный 3 4 4 2 2 2 2 4" xfId="19655"/>
    <cellStyle name="Обычный 3 4 4 2 2 2 3" xfId="4166"/>
    <cellStyle name="Обычный 3 4 4 2 2 2 3 2" xfId="8390"/>
    <cellStyle name="Обычный 3 4 4 2 2 2 3 2 2" xfId="16838"/>
    <cellStyle name="Обычный 3 4 4 2 2 2 3 2 2 2" xfId="33735"/>
    <cellStyle name="Обычный 3 4 4 2 2 2 3 2 3" xfId="25287"/>
    <cellStyle name="Обычный 3 4 4 2 2 2 3 3" xfId="12614"/>
    <cellStyle name="Обычный 3 4 4 2 2 2 3 3 2" xfId="29511"/>
    <cellStyle name="Обычный 3 4 4 2 2 2 3 4" xfId="21063"/>
    <cellStyle name="Обычный 3 4 4 2 2 2 4" xfId="5574"/>
    <cellStyle name="Обычный 3 4 4 2 2 2 4 2" xfId="14022"/>
    <cellStyle name="Обычный 3 4 4 2 2 2 4 2 2" xfId="30919"/>
    <cellStyle name="Обычный 3 4 4 2 2 2 4 3" xfId="22471"/>
    <cellStyle name="Обычный 3 4 4 2 2 2 5" xfId="9798"/>
    <cellStyle name="Обычный 3 4 4 2 2 2 5 2" xfId="26695"/>
    <cellStyle name="Обычный 3 4 4 2 2 2 6" xfId="18247"/>
    <cellStyle name="Обычный 3 4 4 2 2 3" xfId="2054"/>
    <cellStyle name="Обычный 3 4 4 2 2 3 2" xfId="6278"/>
    <cellStyle name="Обычный 3 4 4 2 2 3 2 2" xfId="14726"/>
    <cellStyle name="Обычный 3 4 4 2 2 3 2 2 2" xfId="31623"/>
    <cellStyle name="Обычный 3 4 4 2 2 3 2 3" xfId="23175"/>
    <cellStyle name="Обычный 3 4 4 2 2 3 3" xfId="10502"/>
    <cellStyle name="Обычный 3 4 4 2 2 3 3 2" xfId="27399"/>
    <cellStyle name="Обычный 3 4 4 2 2 3 4" xfId="18951"/>
    <cellStyle name="Обычный 3 4 4 2 2 4" xfId="3462"/>
    <cellStyle name="Обычный 3 4 4 2 2 4 2" xfId="7686"/>
    <cellStyle name="Обычный 3 4 4 2 2 4 2 2" xfId="16134"/>
    <cellStyle name="Обычный 3 4 4 2 2 4 2 2 2" xfId="33031"/>
    <cellStyle name="Обычный 3 4 4 2 2 4 2 3" xfId="24583"/>
    <cellStyle name="Обычный 3 4 4 2 2 4 3" xfId="11910"/>
    <cellStyle name="Обычный 3 4 4 2 2 4 3 2" xfId="28807"/>
    <cellStyle name="Обычный 3 4 4 2 2 4 4" xfId="20359"/>
    <cellStyle name="Обычный 3 4 4 2 2 5" xfId="4870"/>
    <cellStyle name="Обычный 3 4 4 2 2 5 2" xfId="13318"/>
    <cellStyle name="Обычный 3 4 4 2 2 5 2 2" xfId="30215"/>
    <cellStyle name="Обычный 3 4 4 2 2 5 3" xfId="21767"/>
    <cellStyle name="Обычный 3 4 4 2 2 6" xfId="9094"/>
    <cellStyle name="Обычный 3 4 4 2 2 6 2" xfId="25991"/>
    <cellStyle name="Обычный 3 4 4 2 2 7" xfId="17543"/>
    <cellStyle name="Обычный 3 4 4 2 2 8" xfId="34440"/>
    <cellStyle name="Обычный 3 4 4 2 3" xfId="998"/>
    <cellStyle name="Обычный 3 4 4 2 3 2" xfId="2406"/>
    <cellStyle name="Обычный 3 4 4 2 3 2 2" xfId="6630"/>
    <cellStyle name="Обычный 3 4 4 2 3 2 2 2" xfId="15078"/>
    <cellStyle name="Обычный 3 4 4 2 3 2 2 2 2" xfId="31975"/>
    <cellStyle name="Обычный 3 4 4 2 3 2 2 3" xfId="23527"/>
    <cellStyle name="Обычный 3 4 4 2 3 2 3" xfId="10854"/>
    <cellStyle name="Обычный 3 4 4 2 3 2 3 2" xfId="27751"/>
    <cellStyle name="Обычный 3 4 4 2 3 2 4" xfId="19303"/>
    <cellStyle name="Обычный 3 4 4 2 3 3" xfId="3814"/>
    <cellStyle name="Обычный 3 4 4 2 3 3 2" xfId="8038"/>
    <cellStyle name="Обычный 3 4 4 2 3 3 2 2" xfId="16486"/>
    <cellStyle name="Обычный 3 4 4 2 3 3 2 2 2" xfId="33383"/>
    <cellStyle name="Обычный 3 4 4 2 3 3 2 3" xfId="24935"/>
    <cellStyle name="Обычный 3 4 4 2 3 3 3" xfId="12262"/>
    <cellStyle name="Обычный 3 4 4 2 3 3 3 2" xfId="29159"/>
    <cellStyle name="Обычный 3 4 4 2 3 3 4" xfId="20711"/>
    <cellStyle name="Обычный 3 4 4 2 3 4" xfId="5222"/>
    <cellStyle name="Обычный 3 4 4 2 3 4 2" xfId="13670"/>
    <cellStyle name="Обычный 3 4 4 2 3 4 2 2" xfId="30567"/>
    <cellStyle name="Обычный 3 4 4 2 3 4 3" xfId="22119"/>
    <cellStyle name="Обычный 3 4 4 2 3 5" xfId="9446"/>
    <cellStyle name="Обычный 3 4 4 2 3 5 2" xfId="26343"/>
    <cellStyle name="Обычный 3 4 4 2 3 6" xfId="17895"/>
    <cellStyle name="Обычный 3 4 4 2 4" xfId="1702"/>
    <cellStyle name="Обычный 3 4 4 2 4 2" xfId="5926"/>
    <cellStyle name="Обычный 3 4 4 2 4 2 2" xfId="14374"/>
    <cellStyle name="Обычный 3 4 4 2 4 2 2 2" xfId="31271"/>
    <cellStyle name="Обычный 3 4 4 2 4 2 3" xfId="22823"/>
    <cellStyle name="Обычный 3 4 4 2 4 3" xfId="10150"/>
    <cellStyle name="Обычный 3 4 4 2 4 3 2" xfId="27047"/>
    <cellStyle name="Обычный 3 4 4 2 4 4" xfId="18599"/>
    <cellStyle name="Обычный 3 4 4 2 5" xfId="3110"/>
    <cellStyle name="Обычный 3 4 4 2 5 2" xfId="7334"/>
    <cellStyle name="Обычный 3 4 4 2 5 2 2" xfId="15782"/>
    <cellStyle name="Обычный 3 4 4 2 5 2 2 2" xfId="32679"/>
    <cellStyle name="Обычный 3 4 4 2 5 2 3" xfId="24231"/>
    <cellStyle name="Обычный 3 4 4 2 5 3" xfId="11558"/>
    <cellStyle name="Обычный 3 4 4 2 5 3 2" xfId="28455"/>
    <cellStyle name="Обычный 3 4 4 2 5 4" xfId="20007"/>
    <cellStyle name="Обычный 3 4 4 2 6" xfId="4518"/>
    <cellStyle name="Обычный 3 4 4 2 6 2" xfId="12966"/>
    <cellStyle name="Обычный 3 4 4 2 6 2 2" xfId="29863"/>
    <cellStyle name="Обычный 3 4 4 2 6 3" xfId="21415"/>
    <cellStyle name="Обычный 3 4 4 2 7" xfId="8742"/>
    <cellStyle name="Обычный 3 4 4 2 7 2" xfId="25639"/>
    <cellStyle name="Обычный 3 4 4 2 8" xfId="17191"/>
    <cellStyle name="Обычный 3 4 4 2 9" xfId="34088"/>
    <cellStyle name="Обычный 3 4 4 3" xfId="618"/>
    <cellStyle name="Обычный 3 4 4 3 2" xfId="1349"/>
    <cellStyle name="Обычный 3 4 4 3 2 2" xfId="2757"/>
    <cellStyle name="Обычный 3 4 4 3 2 2 2" xfId="6981"/>
    <cellStyle name="Обычный 3 4 4 3 2 2 2 2" xfId="15429"/>
    <cellStyle name="Обычный 3 4 4 3 2 2 2 2 2" xfId="32326"/>
    <cellStyle name="Обычный 3 4 4 3 2 2 2 3" xfId="23878"/>
    <cellStyle name="Обычный 3 4 4 3 2 2 3" xfId="11205"/>
    <cellStyle name="Обычный 3 4 4 3 2 2 3 2" xfId="28102"/>
    <cellStyle name="Обычный 3 4 4 3 2 2 4" xfId="19654"/>
    <cellStyle name="Обычный 3 4 4 3 2 3" xfId="4165"/>
    <cellStyle name="Обычный 3 4 4 3 2 3 2" xfId="8389"/>
    <cellStyle name="Обычный 3 4 4 3 2 3 2 2" xfId="16837"/>
    <cellStyle name="Обычный 3 4 4 3 2 3 2 2 2" xfId="33734"/>
    <cellStyle name="Обычный 3 4 4 3 2 3 2 3" xfId="25286"/>
    <cellStyle name="Обычный 3 4 4 3 2 3 3" xfId="12613"/>
    <cellStyle name="Обычный 3 4 4 3 2 3 3 2" xfId="29510"/>
    <cellStyle name="Обычный 3 4 4 3 2 3 4" xfId="21062"/>
    <cellStyle name="Обычный 3 4 4 3 2 4" xfId="5573"/>
    <cellStyle name="Обычный 3 4 4 3 2 4 2" xfId="14021"/>
    <cellStyle name="Обычный 3 4 4 3 2 4 2 2" xfId="30918"/>
    <cellStyle name="Обычный 3 4 4 3 2 4 3" xfId="22470"/>
    <cellStyle name="Обычный 3 4 4 3 2 5" xfId="9797"/>
    <cellStyle name="Обычный 3 4 4 3 2 5 2" xfId="26694"/>
    <cellStyle name="Обычный 3 4 4 3 2 6" xfId="18246"/>
    <cellStyle name="Обычный 3 4 4 3 3" xfId="2053"/>
    <cellStyle name="Обычный 3 4 4 3 3 2" xfId="6277"/>
    <cellStyle name="Обычный 3 4 4 3 3 2 2" xfId="14725"/>
    <cellStyle name="Обычный 3 4 4 3 3 2 2 2" xfId="31622"/>
    <cellStyle name="Обычный 3 4 4 3 3 2 3" xfId="23174"/>
    <cellStyle name="Обычный 3 4 4 3 3 3" xfId="10501"/>
    <cellStyle name="Обычный 3 4 4 3 3 3 2" xfId="27398"/>
    <cellStyle name="Обычный 3 4 4 3 3 4" xfId="18950"/>
    <cellStyle name="Обычный 3 4 4 3 4" xfId="3461"/>
    <cellStyle name="Обычный 3 4 4 3 4 2" xfId="7685"/>
    <cellStyle name="Обычный 3 4 4 3 4 2 2" xfId="16133"/>
    <cellStyle name="Обычный 3 4 4 3 4 2 2 2" xfId="33030"/>
    <cellStyle name="Обычный 3 4 4 3 4 2 3" xfId="24582"/>
    <cellStyle name="Обычный 3 4 4 3 4 3" xfId="11909"/>
    <cellStyle name="Обычный 3 4 4 3 4 3 2" xfId="28806"/>
    <cellStyle name="Обычный 3 4 4 3 4 4" xfId="20358"/>
    <cellStyle name="Обычный 3 4 4 3 5" xfId="4869"/>
    <cellStyle name="Обычный 3 4 4 3 5 2" xfId="13317"/>
    <cellStyle name="Обычный 3 4 4 3 5 2 2" xfId="30214"/>
    <cellStyle name="Обычный 3 4 4 3 5 3" xfId="21766"/>
    <cellStyle name="Обычный 3 4 4 3 6" xfId="9093"/>
    <cellStyle name="Обычный 3 4 4 3 6 2" xfId="25990"/>
    <cellStyle name="Обычный 3 4 4 3 7" xfId="17542"/>
    <cellStyle name="Обычный 3 4 4 3 8" xfId="34439"/>
    <cellStyle name="Обычный 3 4 4 4" xfId="997"/>
    <cellStyle name="Обычный 3 4 4 4 2" xfId="2405"/>
    <cellStyle name="Обычный 3 4 4 4 2 2" xfId="6629"/>
    <cellStyle name="Обычный 3 4 4 4 2 2 2" xfId="15077"/>
    <cellStyle name="Обычный 3 4 4 4 2 2 2 2" xfId="31974"/>
    <cellStyle name="Обычный 3 4 4 4 2 2 3" xfId="23526"/>
    <cellStyle name="Обычный 3 4 4 4 2 3" xfId="10853"/>
    <cellStyle name="Обычный 3 4 4 4 2 3 2" xfId="27750"/>
    <cellStyle name="Обычный 3 4 4 4 2 4" xfId="19302"/>
    <cellStyle name="Обычный 3 4 4 4 3" xfId="3813"/>
    <cellStyle name="Обычный 3 4 4 4 3 2" xfId="8037"/>
    <cellStyle name="Обычный 3 4 4 4 3 2 2" xfId="16485"/>
    <cellStyle name="Обычный 3 4 4 4 3 2 2 2" xfId="33382"/>
    <cellStyle name="Обычный 3 4 4 4 3 2 3" xfId="24934"/>
    <cellStyle name="Обычный 3 4 4 4 3 3" xfId="12261"/>
    <cellStyle name="Обычный 3 4 4 4 3 3 2" xfId="29158"/>
    <cellStyle name="Обычный 3 4 4 4 3 4" xfId="20710"/>
    <cellStyle name="Обычный 3 4 4 4 4" xfId="5221"/>
    <cellStyle name="Обычный 3 4 4 4 4 2" xfId="13669"/>
    <cellStyle name="Обычный 3 4 4 4 4 2 2" xfId="30566"/>
    <cellStyle name="Обычный 3 4 4 4 4 3" xfId="22118"/>
    <cellStyle name="Обычный 3 4 4 4 5" xfId="9445"/>
    <cellStyle name="Обычный 3 4 4 4 5 2" xfId="26342"/>
    <cellStyle name="Обычный 3 4 4 4 6" xfId="17894"/>
    <cellStyle name="Обычный 3 4 4 5" xfId="1701"/>
    <cellStyle name="Обычный 3 4 4 5 2" xfId="5925"/>
    <cellStyle name="Обычный 3 4 4 5 2 2" xfId="14373"/>
    <cellStyle name="Обычный 3 4 4 5 2 2 2" xfId="31270"/>
    <cellStyle name="Обычный 3 4 4 5 2 3" xfId="22822"/>
    <cellStyle name="Обычный 3 4 4 5 3" xfId="10149"/>
    <cellStyle name="Обычный 3 4 4 5 3 2" xfId="27046"/>
    <cellStyle name="Обычный 3 4 4 5 4" xfId="18598"/>
    <cellStyle name="Обычный 3 4 4 6" xfId="3109"/>
    <cellStyle name="Обычный 3 4 4 6 2" xfId="7333"/>
    <cellStyle name="Обычный 3 4 4 6 2 2" xfId="15781"/>
    <cellStyle name="Обычный 3 4 4 6 2 2 2" xfId="32678"/>
    <cellStyle name="Обычный 3 4 4 6 2 3" xfId="24230"/>
    <cellStyle name="Обычный 3 4 4 6 3" xfId="11557"/>
    <cellStyle name="Обычный 3 4 4 6 3 2" xfId="28454"/>
    <cellStyle name="Обычный 3 4 4 6 4" xfId="20006"/>
    <cellStyle name="Обычный 3 4 4 7" xfId="4517"/>
    <cellStyle name="Обычный 3 4 4 7 2" xfId="12965"/>
    <cellStyle name="Обычный 3 4 4 7 2 2" xfId="29862"/>
    <cellStyle name="Обычный 3 4 4 7 3" xfId="21414"/>
    <cellStyle name="Обычный 3 4 4 8" xfId="8741"/>
    <cellStyle name="Обычный 3 4 4 8 2" xfId="25638"/>
    <cellStyle name="Обычный 3 4 4 9" xfId="17190"/>
    <cellStyle name="Обычный 3 4 5" xfId="214"/>
    <cellStyle name="Обычный 3 4 5 2" xfId="620"/>
    <cellStyle name="Обычный 3 4 5 2 2" xfId="1351"/>
    <cellStyle name="Обычный 3 4 5 2 2 2" xfId="2759"/>
    <cellStyle name="Обычный 3 4 5 2 2 2 2" xfId="6983"/>
    <cellStyle name="Обычный 3 4 5 2 2 2 2 2" xfId="15431"/>
    <cellStyle name="Обычный 3 4 5 2 2 2 2 2 2" xfId="32328"/>
    <cellStyle name="Обычный 3 4 5 2 2 2 2 3" xfId="23880"/>
    <cellStyle name="Обычный 3 4 5 2 2 2 3" xfId="11207"/>
    <cellStyle name="Обычный 3 4 5 2 2 2 3 2" xfId="28104"/>
    <cellStyle name="Обычный 3 4 5 2 2 2 4" xfId="19656"/>
    <cellStyle name="Обычный 3 4 5 2 2 3" xfId="4167"/>
    <cellStyle name="Обычный 3 4 5 2 2 3 2" xfId="8391"/>
    <cellStyle name="Обычный 3 4 5 2 2 3 2 2" xfId="16839"/>
    <cellStyle name="Обычный 3 4 5 2 2 3 2 2 2" xfId="33736"/>
    <cellStyle name="Обычный 3 4 5 2 2 3 2 3" xfId="25288"/>
    <cellStyle name="Обычный 3 4 5 2 2 3 3" xfId="12615"/>
    <cellStyle name="Обычный 3 4 5 2 2 3 3 2" xfId="29512"/>
    <cellStyle name="Обычный 3 4 5 2 2 3 4" xfId="21064"/>
    <cellStyle name="Обычный 3 4 5 2 2 4" xfId="5575"/>
    <cellStyle name="Обычный 3 4 5 2 2 4 2" xfId="14023"/>
    <cellStyle name="Обычный 3 4 5 2 2 4 2 2" xfId="30920"/>
    <cellStyle name="Обычный 3 4 5 2 2 4 3" xfId="22472"/>
    <cellStyle name="Обычный 3 4 5 2 2 5" xfId="9799"/>
    <cellStyle name="Обычный 3 4 5 2 2 5 2" xfId="26696"/>
    <cellStyle name="Обычный 3 4 5 2 2 6" xfId="18248"/>
    <cellStyle name="Обычный 3 4 5 2 3" xfId="2055"/>
    <cellStyle name="Обычный 3 4 5 2 3 2" xfId="6279"/>
    <cellStyle name="Обычный 3 4 5 2 3 2 2" xfId="14727"/>
    <cellStyle name="Обычный 3 4 5 2 3 2 2 2" xfId="31624"/>
    <cellStyle name="Обычный 3 4 5 2 3 2 3" xfId="23176"/>
    <cellStyle name="Обычный 3 4 5 2 3 3" xfId="10503"/>
    <cellStyle name="Обычный 3 4 5 2 3 3 2" xfId="27400"/>
    <cellStyle name="Обычный 3 4 5 2 3 4" xfId="18952"/>
    <cellStyle name="Обычный 3 4 5 2 4" xfId="3463"/>
    <cellStyle name="Обычный 3 4 5 2 4 2" xfId="7687"/>
    <cellStyle name="Обычный 3 4 5 2 4 2 2" xfId="16135"/>
    <cellStyle name="Обычный 3 4 5 2 4 2 2 2" xfId="33032"/>
    <cellStyle name="Обычный 3 4 5 2 4 2 3" xfId="24584"/>
    <cellStyle name="Обычный 3 4 5 2 4 3" xfId="11911"/>
    <cellStyle name="Обычный 3 4 5 2 4 3 2" xfId="28808"/>
    <cellStyle name="Обычный 3 4 5 2 4 4" xfId="20360"/>
    <cellStyle name="Обычный 3 4 5 2 5" xfId="4871"/>
    <cellStyle name="Обычный 3 4 5 2 5 2" xfId="13319"/>
    <cellStyle name="Обычный 3 4 5 2 5 2 2" xfId="30216"/>
    <cellStyle name="Обычный 3 4 5 2 5 3" xfId="21768"/>
    <cellStyle name="Обычный 3 4 5 2 6" xfId="9095"/>
    <cellStyle name="Обычный 3 4 5 2 6 2" xfId="25992"/>
    <cellStyle name="Обычный 3 4 5 2 7" xfId="17544"/>
    <cellStyle name="Обычный 3 4 5 2 8" xfId="34441"/>
    <cellStyle name="Обычный 3 4 5 3" xfId="999"/>
    <cellStyle name="Обычный 3 4 5 3 2" xfId="2407"/>
    <cellStyle name="Обычный 3 4 5 3 2 2" xfId="6631"/>
    <cellStyle name="Обычный 3 4 5 3 2 2 2" xfId="15079"/>
    <cellStyle name="Обычный 3 4 5 3 2 2 2 2" xfId="31976"/>
    <cellStyle name="Обычный 3 4 5 3 2 2 3" xfId="23528"/>
    <cellStyle name="Обычный 3 4 5 3 2 3" xfId="10855"/>
    <cellStyle name="Обычный 3 4 5 3 2 3 2" xfId="27752"/>
    <cellStyle name="Обычный 3 4 5 3 2 4" xfId="19304"/>
    <cellStyle name="Обычный 3 4 5 3 3" xfId="3815"/>
    <cellStyle name="Обычный 3 4 5 3 3 2" xfId="8039"/>
    <cellStyle name="Обычный 3 4 5 3 3 2 2" xfId="16487"/>
    <cellStyle name="Обычный 3 4 5 3 3 2 2 2" xfId="33384"/>
    <cellStyle name="Обычный 3 4 5 3 3 2 3" xfId="24936"/>
    <cellStyle name="Обычный 3 4 5 3 3 3" xfId="12263"/>
    <cellStyle name="Обычный 3 4 5 3 3 3 2" xfId="29160"/>
    <cellStyle name="Обычный 3 4 5 3 3 4" xfId="20712"/>
    <cellStyle name="Обычный 3 4 5 3 4" xfId="5223"/>
    <cellStyle name="Обычный 3 4 5 3 4 2" xfId="13671"/>
    <cellStyle name="Обычный 3 4 5 3 4 2 2" xfId="30568"/>
    <cellStyle name="Обычный 3 4 5 3 4 3" xfId="22120"/>
    <cellStyle name="Обычный 3 4 5 3 5" xfId="9447"/>
    <cellStyle name="Обычный 3 4 5 3 5 2" xfId="26344"/>
    <cellStyle name="Обычный 3 4 5 3 6" xfId="17896"/>
    <cellStyle name="Обычный 3 4 5 4" xfId="1703"/>
    <cellStyle name="Обычный 3 4 5 4 2" xfId="5927"/>
    <cellStyle name="Обычный 3 4 5 4 2 2" xfId="14375"/>
    <cellStyle name="Обычный 3 4 5 4 2 2 2" xfId="31272"/>
    <cellStyle name="Обычный 3 4 5 4 2 3" xfId="22824"/>
    <cellStyle name="Обычный 3 4 5 4 3" xfId="10151"/>
    <cellStyle name="Обычный 3 4 5 4 3 2" xfId="27048"/>
    <cellStyle name="Обычный 3 4 5 4 4" xfId="18600"/>
    <cellStyle name="Обычный 3 4 5 5" xfId="3111"/>
    <cellStyle name="Обычный 3 4 5 5 2" xfId="7335"/>
    <cellStyle name="Обычный 3 4 5 5 2 2" xfId="15783"/>
    <cellStyle name="Обычный 3 4 5 5 2 2 2" xfId="32680"/>
    <cellStyle name="Обычный 3 4 5 5 2 3" xfId="24232"/>
    <cellStyle name="Обычный 3 4 5 5 3" xfId="11559"/>
    <cellStyle name="Обычный 3 4 5 5 3 2" xfId="28456"/>
    <cellStyle name="Обычный 3 4 5 5 4" xfId="20008"/>
    <cellStyle name="Обычный 3 4 5 6" xfId="4519"/>
    <cellStyle name="Обычный 3 4 5 6 2" xfId="12967"/>
    <cellStyle name="Обычный 3 4 5 6 2 2" xfId="29864"/>
    <cellStyle name="Обычный 3 4 5 6 3" xfId="21416"/>
    <cellStyle name="Обычный 3 4 5 7" xfId="8743"/>
    <cellStyle name="Обычный 3 4 5 7 2" xfId="25640"/>
    <cellStyle name="Обычный 3 4 5 8" xfId="17192"/>
    <cellStyle name="Обычный 3 4 5 9" xfId="34089"/>
    <cellStyle name="Обычный 3 4 6" xfId="605"/>
    <cellStyle name="Обычный 3 4 6 2" xfId="1336"/>
    <cellStyle name="Обычный 3 4 6 2 2" xfId="2744"/>
    <cellStyle name="Обычный 3 4 6 2 2 2" xfId="6968"/>
    <cellStyle name="Обычный 3 4 6 2 2 2 2" xfId="15416"/>
    <cellStyle name="Обычный 3 4 6 2 2 2 2 2" xfId="32313"/>
    <cellStyle name="Обычный 3 4 6 2 2 2 3" xfId="23865"/>
    <cellStyle name="Обычный 3 4 6 2 2 3" xfId="11192"/>
    <cellStyle name="Обычный 3 4 6 2 2 3 2" xfId="28089"/>
    <cellStyle name="Обычный 3 4 6 2 2 4" xfId="19641"/>
    <cellStyle name="Обычный 3 4 6 2 3" xfId="4152"/>
    <cellStyle name="Обычный 3 4 6 2 3 2" xfId="8376"/>
    <cellStyle name="Обычный 3 4 6 2 3 2 2" xfId="16824"/>
    <cellStyle name="Обычный 3 4 6 2 3 2 2 2" xfId="33721"/>
    <cellStyle name="Обычный 3 4 6 2 3 2 3" xfId="25273"/>
    <cellStyle name="Обычный 3 4 6 2 3 3" xfId="12600"/>
    <cellStyle name="Обычный 3 4 6 2 3 3 2" xfId="29497"/>
    <cellStyle name="Обычный 3 4 6 2 3 4" xfId="21049"/>
    <cellStyle name="Обычный 3 4 6 2 4" xfId="5560"/>
    <cellStyle name="Обычный 3 4 6 2 4 2" xfId="14008"/>
    <cellStyle name="Обычный 3 4 6 2 4 2 2" xfId="30905"/>
    <cellStyle name="Обычный 3 4 6 2 4 3" xfId="22457"/>
    <cellStyle name="Обычный 3 4 6 2 5" xfId="9784"/>
    <cellStyle name="Обычный 3 4 6 2 5 2" xfId="26681"/>
    <cellStyle name="Обычный 3 4 6 2 6" xfId="18233"/>
    <cellStyle name="Обычный 3 4 6 3" xfId="2040"/>
    <cellStyle name="Обычный 3 4 6 3 2" xfId="6264"/>
    <cellStyle name="Обычный 3 4 6 3 2 2" xfId="14712"/>
    <cellStyle name="Обычный 3 4 6 3 2 2 2" xfId="31609"/>
    <cellStyle name="Обычный 3 4 6 3 2 3" xfId="23161"/>
    <cellStyle name="Обычный 3 4 6 3 3" xfId="10488"/>
    <cellStyle name="Обычный 3 4 6 3 3 2" xfId="27385"/>
    <cellStyle name="Обычный 3 4 6 3 4" xfId="18937"/>
    <cellStyle name="Обычный 3 4 6 4" xfId="3448"/>
    <cellStyle name="Обычный 3 4 6 4 2" xfId="7672"/>
    <cellStyle name="Обычный 3 4 6 4 2 2" xfId="16120"/>
    <cellStyle name="Обычный 3 4 6 4 2 2 2" xfId="33017"/>
    <cellStyle name="Обычный 3 4 6 4 2 3" xfId="24569"/>
    <cellStyle name="Обычный 3 4 6 4 3" xfId="11896"/>
    <cellStyle name="Обычный 3 4 6 4 3 2" xfId="28793"/>
    <cellStyle name="Обычный 3 4 6 4 4" xfId="20345"/>
    <cellStyle name="Обычный 3 4 6 5" xfId="4856"/>
    <cellStyle name="Обычный 3 4 6 5 2" xfId="13304"/>
    <cellStyle name="Обычный 3 4 6 5 2 2" xfId="30201"/>
    <cellStyle name="Обычный 3 4 6 5 3" xfId="21753"/>
    <cellStyle name="Обычный 3 4 6 6" xfId="9080"/>
    <cellStyle name="Обычный 3 4 6 6 2" xfId="25977"/>
    <cellStyle name="Обычный 3 4 6 7" xfId="17529"/>
    <cellStyle name="Обычный 3 4 6 8" xfId="34426"/>
    <cellStyle name="Обычный 3 4 7" xfId="984"/>
    <cellStyle name="Обычный 3 4 7 2" xfId="2392"/>
    <cellStyle name="Обычный 3 4 7 2 2" xfId="6616"/>
    <cellStyle name="Обычный 3 4 7 2 2 2" xfId="15064"/>
    <cellStyle name="Обычный 3 4 7 2 2 2 2" xfId="31961"/>
    <cellStyle name="Обычный 3 4 7 2 2 3" xfId="23513"/>
    <cellStyle name="Обычный 3 4 7 2 3" xfId="10840"/>
    <cellStyle name="Обычный 3 4 7 2 3 2" xfId="27737"/>
    <cellStyle name="Обычный 3 4 7 2 4" xfId="19289"/>
    <cellStyle name="Обычный 3 4 7 3" xfId="3800"/>
    <cellStyle name="Обычный 3 4 7 3 2" xfId="8024"/>
    <cellStyle name="Обычный 3 4 7 3 2 2" xfId="16472"/>
    <cellStyle name="Обычный 3 4 7 3 2 2 2" xfId="33369"/>
    <cellStyle name="Обычный 3 4 7 3 2 3" xfId="24921"/>
    <cellStyle name="Обычный 3 4 7 3 3" xfId="12248"/>
    <cellStyle name="Обычный 3 4 7 3 3 2" xfId="29145"/>
    <cellStyle name="Обычный 3 4 7 3 4" xfId="20697"/>
    <cellStyle name="Обычный 3 4 7 4" xfId="5208"/>
    <cellStyle name="Обычный 3 4 7 4 2" xfId="13656"/>
    <cellStyle name="Обычный 3 4 7 4 2 2" xfId="30553"/>
    <cellStyle name="Обычный 3 4 7 4 3" xfId="22105"/>
    <cellStyle name="Обычный 3 4 7 5" xfId="9432"/>
    <cellStyle name="Обычный 3 4 7 5 2" xfId="26329"/>
    <cellStyle name="Обычный 3 4 7 6" xfId="17881"/>
    <cellStyle name="Обычный 3 4 8" xfId="1688"/>
    <cellStyle name="Обычный 3 4 8 2" xfId="5912"/>
    <cellStyle name="Обычный 3 4 8 2 2" xfId="14360"/>
    <cellStyle name="Обычный 3 4 8 2 2 2" xfId="31257"/>
    <cellStyle name="Обычный 3 4 8 2 3" xfId="22809"/>
    <cellStyle name="Обычный 3 4 8 3" xfId="10136"/>
    <cellStyle name="Обычный 3 4 8 3 2" xfId="27033"/>
    <cellStyle name="Обычный 3 4 8 4" xfId="18585"/>
    <cellStyle name="Обычный 3 4 9" xfId="3096"/>
    <cellStyle name="Обычный 3 4 9 2" xfId="7320"/>
    <cellStyle name="Обычный 3 4 9 2 2" xfId="15768"/>
    <cellStyle name="Обычный 3 4 9 2 2 2" xfId="32665"/>
    <cellStyle name="Обычный 3 4 9 2 3" xfId="24217"/>
    <cellStyle name="Обычный 3 4 9 3" xfId="11544"/>
    <cellStyle name="Обычный 3 4 9 3 2" xfId="28441"/>
    <cellStyle name="Обычный 3 4 9 4" xfId="19993"/>
    <cellStyle name="Обычный 3 4_Отчет за 2015 год" xfId="215"/>
    <cellStyle name="Обычный 3 5" xfId="216"/>
    <cellStyle name="Обычный 3 5 10" xfId="8744"/>
    <cellStyle name="Обычный 3 5 10 2" xfId="25641"/>
    <cellStyle name="Обычный 3 5 11" xfId="17193"/>
    <cellStyle name="Обычный 3 5 12" xfId="34090"/>
    <cellStyle name="Обычный 3 5 2" xfId="217"/>
    <cellStyle name="Обычный 3 5 2 10" xfId="17194"/>
    <cellStyle name="Обычный 3 5 2 11" xfId="34091"/>
    <cellStyle name="Обычный 3 5 2 2" xfId="218"/>
    <cellStyle name="Обычный 3 5 2 2 10" xfId="34092"/>
    <cellStyle name="Обычный 3 5 2 2 2" xfId="219"/>
    <cellStyle name="Обычный 3 5 2 2 2 2" xfId="624"/>
    <cellStyle name="Обычный 3 5 2 2 2 2 2" xfId="1355"/>
    <cellStyle name="Обычный 3 5 2 2 2 2 2 2" xfId="2763"/>
    <cellStyle name="Обычный 3 5 2 2 2 2 2 2 2" xfId="6987"/>
    <cellStyle name="Обычный 3 5 2 2 2 2 2 2 2 2" xfId="15435"/>
    <cellStyle name="Обычный 3 5 2 2 2 2 2 2 2 2 2" xfId="32332"/>
    <cellStyle name="Обычный 3 5 2 2 2 2 2 2 2 3" xfId="23884"/>
    <cellStyle name="Обычный 3 5 2 2 2 2 2 2 3" xfId="11211"/>
    <cellStyle name="Обычный 3 5 2 2 2 2 2 2 3 2" xfId="28108"/>
    <cellStyle name="Обычный 3 5 2 2 2 2 2 2 4" xfId="19660"/>
    <cellStyle name="Обычный 3 5 2 2 2 2 2 3" xfId="4171"/>
    <cellStyle name="Обычный 3 5 2 2 2 2 2 3 2" xfId="8395"/>
    <cellStyle name="Обычный 3 5 2 2 2 2 2 3 2 2" xfId="16843"/>
    <cellStyle name="Обычный 3 5 2 2 2 2 2 3 2 2 2" xfId="33740"/>
    <cellStyle name="Обычный 3 5 2 2 2 2 2 3 2 3" xfId="25292"/>
    <cellStyle name="Обычный 3 5 2 2 2 2 2 3 3" xfId="12619"/>
    <cellStyle name="Обычный 3 5 2 2 2 2 2 3 3 2" xfId="29516"/>
    <cellStyle name="Обычный 3 5 2 2 2 2 2 3 4" xfId="21068"/>
    <cellStyle name="Обычный 3 5 2 2 2 2 2 4" xfId="5579"/>
    <cellStyle name="Обычный 3 5 2 2 2 2 2 4 2" xfId="14027"/>
    <cellStyle name="Обычный 3 5 2 2 2 2 2 4 2 2" xfId="30924"/>
    <cellStyle name="Обычный 3 5 2 2 2 2 2 4 3" xfId="22476"/>
    <cellStyle name="Обычный 3 5 2 2 2 2 2 5" xfId="9803"/>
    <cellStyle name="Обычный 3 5 2 2 2 2 2 5 2" xfId="26700"/>
    <cellStyle name="Обычный 3 5 2 2 2 2 2 6" xfId="18252"/>
    <cellStyle name="Обычный 3 5 2 2 2 2 3" xfId="2059"/>
    <cellStyle name="Обычный 3 5 2 2 2 2 3 2" xfId="6283"/>
    <cellStyle name="Обычный 3 5 2 2 2 2 3 2 2" xfId="14731"/>
    <cellStyle name="Обычный 3 5 2 2 2 2 3 2 2 2" xfId="31628"/>
    <cellStyle name="Обычный 3 5 2 2 2 2 3 2 3" xfId="23180"/>
    <cellStyle name="Обычный 3 5 2 2 2 2 3 3" xfId="10507"/>
    <cellStyle name="Обычный 3 5 2 2 2 2 3 3 2" xfId="27404"/>
    <cellStyle name="Обычный 3 5 2 2 2 2 3 4" xfId="18956"/>
    <cellStyle name="Обычный 3 5 2 2 2 2 4" xfId="3467"/>
    <cellStyle name="Обычный 3 5 2 2 2 2 4 2" xfId="7691"/>
    <cellStyle name="Обычный 3 5 2 2 2 2 4 2 2" xfId="16139"/>
    <cellStyle name="Обычный 3 5 2 2 2 2 4 2 2 2" xfId="33036"/>
    <cellStyle name="Обычный 3 5 2 2 2 2 4 2 3" xfId="24588"/>
    <cellStyle name="Обычный 3 5 2 2 2 2 4 3" xfId="11915"/>
    <cellStyle name="Обычный 3 5 2 2 2 2 4 3 2" xfId="28812"/>
    <cellStyle name="Обычный 3 5 2 2 2 2 4 4" xfId="20364"/>
    <cellStyle name="Обычный 3 5 2 2 2 2 5" xfId="4875"/>
    <cellStyle name="Обычный 3 5 2 2 2 2 5 2" xfId="13323"/>
    <cellStyle name="Обычный 3 5 2 2 2 2 5 2 2" xfId="30220"/>
    <cellStyle name="Обычный 3 5 2 2 2 2 5 3" xfId="21772"/>
    <cellStyle name="Обычный 3 5 2 2 2 2 6" xfId="9099"/>
    <cellStyle name="Обычный 3 5 2 2 2 2 6 2" xfId="25996"/>
    <cellStyle name="Обычный 3 5 2 2 2 2 7" xfId="17548"/>
    <cellStyle name="Обычный 3 5 2 2 2 2 8" xfId="34445"/>
    <cellStyle name="Обычный 3 5 2 2 2 3" xfId="1003"/>
    <cellStyle name="Обычный 3 5 2 2 2 3 2" xfId="2411"/>
    <cellStyle name="Обычный 3 5 2 2 2 3 2 2" xfId="6635"/>
    <cellStyle name="Обычный 3 5 2 2 2 3 2 2 2" xfId="15083"/>
    <cellStyle name="Обычный 3 5 2 2 2 3 2 2 2 2" xfId="31980"/>
    <cellStyle name="Обычный 3 5 2 2 2 3 2 2 3" xfId="23532"/>
    <cellStyle name="Обычный 3 5 2 2 2 3 2 3" xfId="10859"/>
    <cellStyle name="Обычный 3 5 2 2 2 3 2 3 2" xfId="27756"/>
    <cellStyle name="Обычный 3 5 2 2 2 3 2 4" xfId="19308"/>
    <cellStyle name="Обычный 3 5 2 2 2 3 3" xfId="3819"/>
    <cellStyle name="Обычный 3 5 2 2 2 3 3 2" xfId="8043"/>
    <cellStyle name="Обычный 3 5 2 2 2 3 3 2 2" xfId="16491"/>
    <cellStyle name="Обычный 3 5 2 2 2 3 3 2 2 2" xfId="33388"/>
    <cellStyle name="Обычный 3 5 2 2 2 3 3 2 3" xfId="24940"/>
    <cellStyle name="Обычный 3 5 2 2 2 3 3 3" xfId="12267"/>
    <cellStyle name="Обычный 3 5 2 2 2 3 3 3 2" xfId="29164"/>
    <cellStyle name="Обычный 3 5 2 2 2 3 3 4" xfId="20716"/>
    <cellStyle name="Обычный 3 5 2 2 2 3 4" xfId="5227"/>
    <cellStyle name="Обычный 3 5 2 2 2 3 4 2" xfId="13675"/>
    <cellStyle name="Обычный 3 5 2 2 2 3 4 2 2" xfId="30572"/>
    <cellStyle name="Обычный 3 5 2 2 2 3 4 3" xfId="22124"/>
    <cellStyle name="Обычный 3 5 2 2 2 3 5" xfId="9451"/>
    <cellStyle name="Обычный 3 5 2 2 2 3 5 2" xfId="26348"/>
    <cellStyle name="Обычный 3 5 2 2 2 3 6" xfId="17900"/>
    <cellStyle name="Обычный 3 5 2 2 2 4" xfId="1707"/>
    <cellStyle name="Обычный 3 5 2 2 2 4 2" xfId="5931"/>
    <cellStyle name="Обычный 3 5 2 2 2 4 2 2" xfId="14379"/>
    <cellStyle name="Обычный 3 5 2 2 2 4 2 2 2" xfId="31276"/>
    <cellStyle name="Обычный 3 5 2 2 2 4 2 3" xfId="22828"/>
    <cellStyle name="Обычный 3 5 2 2 2 4 3" xfId="10155"/>
    <cellStyle name="Обычный 3 5 2 2 2 4 3 2" xfId="27052"/>
    <cellStyle name="Обычный 3 5 2 2 2 4 4" xfId="18604"/>
    <cellStyle name="Обычный 3 5 2 2 2 5" xfId="3115"/>
    <cellStyle name="Обычный 3 5 2 2 2 5 2" xfId="7339"/>
    <cellStyle name="Обычный 3 5 2 2 2 5 2 2" xfId="15787"/>
    <cellStyle name="Обычный 3 5 2 2 2 5 2 2 2" xfId="32684"/>
    <cellStyle name="Обычный 3 5 2 2 2 5 2 3" xfId="24236"/>
    <cellStyle name="Обычный 3 5 2 2 2 5 3" xfId="11563"/>
    <cellStyle name="Обычный 3 5 2 2 2 5 3 2" xfId="28460"/>
    <cellStyle name="Обычный 3 5 2 2 2 5 4" xfId="20012"/>
    <cellStyle name="Обычный 3 5 2 2 2 6" xfId="4523"/>
    <cellStyle name="Обычный 3 5 2 2 2 6 2" xfId="12971"/>
    <cellStyle name="Обычный 3 5 2 2 2 6 2 2" xfId="29868"/>
    <cellStyle name="Обычный 3 5 2 2 2 6 3" xfId="21420"/>
    <cellStyle name="Обычный 3 5 2 2 2 7" xfId="8747"/>
    <cellStyle name="Обычный 3 5 2 2 2 7 2" xfId="25644"/>
    <cellStyle name="Обычный 3 5 2 2 2 8" xfId="17196"/>
    <cellStyle name="Обычный 3 5 2 2 2 9" xfId="34093"/>
    <cellStyle name="Обычный 3 5 2 2 3" xfId="623"/>
    <cellStyle name="Обычный 3 5 2 2 3 2" xfId="1354"/>
    <cellStyle name="Обычный 3 5 2 2 3 2 2" xfId="2762"/>
    <cellStyle name="Обычный 3 5 2 2 3 2 2 2" xfId="6986"/>
    <cellStyle name="Обычный 3 5 2 2 3 2 2 2 2" xfId="15434"/>
    <cellStyle name="Обычный 3 5 2 2 3 2 2 2 2 2" xfId="32331"/>
    <cellStyle name="Обычный 3 5 2 2 3 2 2 2 3" xfId="23883"/>
    <cellStyle name="Обычный 3 5 2 2 3 2 2 3" xfId="11210"/>
    <cellStyle name="Обычный 3 5 2 2 3 2 2 3 2" xfId="28107"/>
    <cellStyle name="Обычный 3 5 2 2 3 2 2 4" xfId="19659"/>
    <cellStyle name="Обычный 3 5 2 2 3 2 3" xfId="4170"/>
    <cellStyle name="Обычный 3 5 2 2 3 2 3 2" xfId="8394"/>
    <cellStyle name="Обычный 3 5 2 2 3 2 3 2 2" xfId="16842"/>
    <cellStyle name="Обычный 3 5 2 2 3 2 3 2 2 2" xfId="33739"/>
    <cellStyle name="Обычный 3 5 2 2 3 2 3 2 3" xfId="25291"/>
    <cellStyle name="Обычный 3 5 2 2 3 2 3 3" xfId="12618"/>
    <cellStyle name="Обычный 3 5 2 2 3 2 3 3 2" xfId="29515"/>
    <cellStyle name="Обычный 3 5 2 2 3 2 3 4" xfId="21067"/>
    <cellStyle name="Обычный 3 5 2 2 3 2 4" xfId="5578"/>
    <cellStyle name="Обычный 3 5 2 2 3 2 4 2" xfId="14026"/>
    <cellStyle name="Обычный 3 5 2 2 3 2 4 2 2" xfId="30923"/>
    <cellStyle name="Обычный 3 5 2 2 3 2 4 3" xfId="22475"/>
    <cellStyle name="Обычный 3 5 2 2 3 2 5" xfId="9802"/>
    <cellStyle name="Обычный 3 5 2 2 3 2 5 2" xfId="26699"/>
    <cellStyle name="Обычный 3 5 2 2 3 2 6" xfId="18251"/>
    <cellStyle name="Обычный 3 5 2 2 3 3" xfId="2058"/>
    <cellStyle name="Обычный 3 5 2 2 3 3 2" xfId="6282"/>
    <cellStyle name="Обычный 3 5 2 2 3 3 2 2" xfId="14730"/>
    <cellStyle name="Обычный 3 5 2 2 3 3 2 2 2" xfId="31627"/>
    <cellStyle name="Обычный 3 5 2 2 3 3 2 3" xfId="23179"/>
    <cellStyle name="Обычный 3 5 2 2 3 3 3" xfId="10506"/>
    <cellStyle name="Обычный 3 5 2 2 3 3 3 2" xfId="27403"/>
    <cellStyle name="Обычный 3 5 2 2 3 3 4" xfId="18955"/>
    <cellStyle name="Обычный 3 5 2 2 3 4" xfId="3466"/>
    <cellStyle name="Обычный 3 5 2 2 3 4 2" xfId="7690"/>
    <cellStyle name="Обычный 3 5 2 2 3 4 2 2" xfId="16138"/>
    <cellStyle name="Обычный 3 5 2 2 3 4 2 2 2" xfId="33035"/>
    <cellStyle name="Обычный 3 5 2 2 3 4 2 3" xfId="24587"/>
    <cellStyle name="Обычный 3 5 2 2 3 4 3" xfId="11914"/>
    <cellStyle name="Обычный 3 5 2 2 3 4 3 2" xfId="28811"/>
    <cellStyle name="Обычный 3 5 2 2 3 4 4" xfId="20363"/>
    <cellStyle name="Обычный 3 5 2 2 3 5" xfId="4874"/>
    <cellStyle name="Обычный 3 5 2 2 3 5 2" xfId="13322"/>
    <cellStyle name="Обычный 3 5 2 2 3 5 2 2" xfId="30219"/>
    <cellStyle name="Обычный 3 5 2 2 3 5 3" xfId="21771"/>
    <cellStyle name="Обычный 3 5 2 2 3 6" xfId="9098"/>
    <cellStyle name="Обычный 3 5 2 2 3 6 2" xfId="25995"/>
    <cellStyle name="Обычный 3 5 2 2 3 7" xfId="17547"/>
    <cellStyle name="Обычный 3 5 2 2 3 8" xfId="34444"/>
    <cellStyle name="Обычный 3 5 2 2 4" xfId="1002"/>
    <cellStyle name="Обычный 3 5 2 2 4 2" xfId="2410"/>
    <cellStyle name="Обычный 3 5 2 2 4 2 2" xfId="6634"/>
    <cellStyle name="Обычный 3 5 2 2 4 2 2 2" xfId="15082"/>
    <cellStyle name="Обычный 3 5 2 2 4 2 2 2 2" xfId="31979"/>
    <cellStyle name="Обычный 3 5 2 2 4 2 2 3" xfId="23531"/>
    <cellStyle name="Обычный 3 5 2 2 4 2 3" xfId="10858"/>
    <cellStyle name="Обычный 3 5 2 2 4 2 3 2" xfId="27755"/>
    <cellStyle name="Обычный 3 5 2 2 4 2 4" xfId="19307"/>
    <cellStyle name="Обычный 3 5 2 2 4 3" xfId="3818"/>
    <cellStyle name="Обычный 3 5 2 2 4 3 2" xfId="8042"/>
    <cellStyle name="Обычный 3 5 2 2 4 3 2 2" xfId="16490"/>
    <cellStyle name="Обычный 3 5 2 2 4 3 2 2 2" xfId="33387"/>
    <cellStyle name="Обычный 3 5 2 2 4 3 2 3" xfId="24939"/>
    <cellStyle name="Обычный 3 5 2 2 4 3 3" xfId="12266"/>
    <cellStyle name="Обычный 3 5 2 2 4 3 3 2" xfId="29163"/>
    <cellStyle name="Обычный 3 5 2 2 4 3 4" xfId="20715"/>
    <cellStyle name="Обычный 3 5 2 2 4 4" xfId="5226"/>
    <cellStyle name="Обычный 3 5 2 2 4 4 2" xfId="13674"/>
    <cellStyle name="Обычный 3 5 2 2 4 4 2 2" xfId="30571"/>
    <cellStyle name="Обычный 3 5 2 2 4 4 3" xfId="22123"/>
    <cellStyle name="Обычный 3 5 2 2 4 5" xfId="9450"/>
    <cellStyle name="Обычный 3 5 2 2 4 5 2" xfId="26347"/>
    <cellStyle name="Обычный 3 5 2 2 4 6" xfId="17899"/>
    <cellStyle name="Обычный 3 5 2 2 5" xfId="1706"/>
    <cellStyle name="Обычный 3 5 2 2 5 2" xfId="5930"/>
    <cellStyle name="Обычный 3 5 2 2 5 2 2" xfId="14378"/>
    <cellStyle name="Обычный 3 5 2 2 5 2 2 2" xfId="31275"/>
    <cellStyle name="Обычный 3 5 2 2 5 2 3" xfId="22827"/>
    <cellStyle name="Обычный 3 5 2 2 5 3" xfId="10154"/>
    <cellStyle name="Обычный 3 5 2 2 5 3 2" xfId="27051"/>
    <cellStyle name="Обычный 3 5 2 2 5 4" xfId="18603"/>
    <cellStyle name="Обычный 3 5 2 2 6" xfId="3114"/>
    <cellStyle name="Обычный 3 5 2 2 6 2" xfId="7338"/>
    <cellStyle name="Обычный 3 5 2 2 6 2 2" xfId="15786"/>
    <cellStyle name="Обычный 3 5 2 2 6 2 2 2" xfId="32683"/>
    <cellStyle name="Обычный 3 5 2 2 6 2 3" xfId="24235"/>
    <cellStyle name="Обычный 3 5 2 2 6 3" xfId="11562"/>
    <cellStyle name="Обычный 3 5 2 2 6 3 2" xfId="28459"/>
    <cellStyle name="Обычный 3 5 2 2 6 4" xfId="20011"/>
    <cellStyle name="Обычный 3 5 2 2 7" xfId="4522"/>
    <cellStyle name="Обычный 3 5 2 2 7 2" xfId="12970"/>
    <cellStyle name="Обычный 3 5 2 2 7 2 2" xfId="29867"/>
    <cellStyle name="Обычный 3 5 2 2 7 3" xfId="21419"/>
    <cellStyle name="Обычный 3 5 2 2 8" xfId="8746"/>
    <cellStyle name="Обычный 3 5 2 2 8 2" xfId="25643"/>
    <cellStyle name="Обычный 3 5 2 2 9" xfId="17195"/>
    <cellStyle name="Обычный 3 5 2 3" xfId="220"/>
    <cellStyle name="Обычный 3 5 2 3 2" xfId="625"/>
    <cellStyle name="Обычный 3 5 2 3 2 2" xfId="1356"/>
    <cellStyle name="Обычный 3 5 2 3 2 2 2" xfId="2764"/>
    <cellStyle name="Обычный 3 5 2 3 2 2 2 2" xfId="6988"/>
    <cellStyle name="Обычный 3 5 2 3 2 2 2 2 2" xfId="15436"/>
    <cellStyle name="Обычный 3 5 2 3 2 2 2 2 2 2" xfId="32333"/>
    <cellStyle name="Обычный 3 5 2 3 2 2 2 2 3" xfId="23885"/>
    <cellStyle name="Обычный 3 5 2 3 2 2 2 3" xfId="11212"/>
    <cellStyle name="Обычный 3 5 2 3 2 2 2 3 2" xfId="28109"/>
    <cellStyle name="Обычный 3 5 2 3 2 2 2 4" xfId="19661"/>
    <cellStyle name="Обычный 3 5 2 3 2 2 3" xfId="4172"/>
    <cellStyle name="Обычный 3 5 2 3 2 2 3 2" xfId="8396"/>
    <cellStyle name="Обычный 3 5 2 3 2 2 3 2 2" xfId="16844"/>
    <cellStyle name="Обычный 3 5 2 3 2 2 3 2 2 2" xfId="33741"/>
    <cellStyle name="Обычный 3 5 2 3 2 2 3 2 3" xfId="25293"/>
    <cellStyle name="Обычный 3 5 2 3 2 2 3 3" xfId="12620"/>
    <cellStyle name="Обычный 3 5 2 3 2 2 3 3 2" xfId="29517"/>
    <cellStyle name="Обычный 3 5 2 3 2 2 3 4" xfId="21069"/>
    <cellStyle name="Обычный 3 5 2 3 2 2 4" xfId="5580"/>
    <cellStyle name="Обычный 3 5 2 3 2 2 4 2" xfId="14028"/>
    <cellStyle name="Обычный 3 5 2 3 2 2 4 2 2" xfId="30925"/>
    <cellStyle name="Обычный 3 5 2 3 2 2 4 3" xfId="22477"/>
    <cellStyle name="Обычный 3 5 2 3 2 2 5" xfId="9804"/>
    <cellStyle name="Обычный 3 5 2 3 2 2 5 2" xfId="26701"/>
    <cellStyle name="Обычный 3 5 2 3 2 2 6" xfId="18253"/>
    <cellStyle name="Обычный 3 5 2 3 2 3" xfId="2060"/>
    <cellStyle name="Обычный 3 5 2 3 2 3 2" xfId="6284"/>
    <cellStyle name="Обычный 3 5 2 3 2 3 2 2" xfId="14732"/>
    <cellStyle name="Обычный 3 5 2 3 2 3 2 2 2" xfId="31629"/>
    <cellStyle name="Обычный 3 5 2 3 2 3 2 3" xfId="23181"/>
    <cellStyle name="Обычный 3 5 2 3 2 3 3" xfId="10508"/>
    <cellStyle name="Обычный 3 5 2 3 2 3 3 2" xfId="27405"/>
    <cellStyle name="Обычный 3 5 2 3 2 3 4" xfId="18957"/>
    <cellStyle name="Обычный 3 5 2 3 2 4" xfId="3468"/>
    <cellStyle name="Обычный 3 5 2 3 2 4 2" xfId="7692"/>
    <cellStyle name="Обычный 3 5 2 3 2 4 2 2" xfId="16140"/>
    <cellStyle name="Обычный 3 5 2 3 2 4 2 2 2" xfId="33037"/>
    <cellStyle name="Обычный 3 5 2 3 2 4 2 3" xfId="24589"/>
    <cellStyle name="Обычный 3 5 2 3 2 4 3" xfId="11916"/>
    <cellStyle name="Обычный 3 5 2 3 2 4 3 2" xfId="28813"/>
    <cellStyle name="Обычный 3 5 2 3 2 4 4" xfId="20365"/>
    <cellStyle name="Обычный 3 5 2 3 2 5" xfId="4876"/>
    <cellStyle name="Обычный 3 5 2 3 2 5 2" xfId="13324"/>
    <cellStyle name="Обычный 3 5 2 3 2 5 2 2" xfId="30221"/>
    <cellStyle name="Обычный 3 5 2 3 2 5 3" xfId="21773"/>
    <cellStyle name="Обычный 3 5 2 3 2 6" xfId="9100"/>
    <cellStyle name="Обычный 3 5 2 3 2 6 2" xfId="25997"/>
    <cellStyle name="Обычный 3 5 2 3 2 7" xfId="17549"/>
    <cellStyle name="Обычный 3 5 2 3 2 8" xfId="34446"/>
    <cellStyle name="Обычный 3 5 2 3 3" xfId="1004"/>
    <cellStyle name="Обычный 3 5 2 3 3 2" xfId="2412"/>
    <cellStyle name="Обычный 3 5 2 3 3 2 2" xfId="6636"/>
    <cellStyle name="Обычный 3 5 2 3 3 2 2 2" xfId="15084"/>
    <cellStyle name="Обычный 3 5 2 3 3 2 2 2 2" xfId="31981"/>
    <cellStyle name="Обычный 3 5 2 3 3 2 2 3" xfId="23533"/>
    <cellStyle name="Обычный 3 5 2 3 3 2 3" xfId="10860"/>
    <cellStyle name="Обычный 3 5 2 3 3 2 3 2" xfId="27757"/>
    <cellStyle name="Обычный 3 5 2 3 3 2 4" xfId="19309"/>
    <cellStyle name="Обычный 3 5 2 3 3 3" xfId="3820"/>
    <cellStyle name="Обычный 3 5 2 3 3 3 2" xfId="8044"/>
    <cellStyle name="Обычный 3 5 2 3 3 3 2 2" xfId="16492"/>
    <cellStyle name="Обычный 3 5 2 3 3 3 2 2 2" xfId="33389"/>
    <cellStyle name="Обычный 3 5 2 3 3 3 2 3" xfId="24941"/>
    <cellStyle name="Обычный 3 5 2 3 3 3 3" xfId="12268"/>
    <cellStyle name="Обычный 3 5 2 3 3 3 3 2" xfId="29165"/>
    <cellStyle name="Обычный 3 5 2 3 3 3 4" xfId="20717"/>
    <cellStyle name="Обычный 3 5 2 3 3 4" xfId="5228"/>
    <cellStyle name="Обычный 3 5 2 3 3 4 2" xfId="13676"/>
    <cellStyle name="Обычный 3 5 2 3 3 4 2 2" xfId="30573"/>
    <cellStyle name="Обычный 3 5 2 3 3 4 3" xfId="22125"/>
    <cellStyle name="Обычный 3 5 2 3 3 5" xfId="9452"/>
    <cellStyle name="Обычный 3 5 2 3 3 5 2" xfId="26349"/>
    <cellStyle name="Обычный 3 5 2 3 3 6" xfId="17901"/>
    <cellStyle name="Обычный 3 5 2 3 4" xfId="1708"/>
    <cellStyle name="Обычный 3 5 2 3 4 2" xfId="5932"/>
    <cellStyle name="Обычный 3 5 2 3 4 2 2" xfId="14380"/>
    <cellStyle name="Обычный 3 5 2 3 4 2 2 2" xfId="31277"/>
    <cellStyle name="Обычный 3 5 2 3 4 2 3" xfId="22829"/>
    <cellStyle name="Обычный 3 5 2 3 4 3" xfId="10156"/>
    <cellStyle name="Обычный 3 5 2 3 4 3 2" xfId="27053"/>
    <cellStyle name="Обычный 3 5 2 3 4 4" xfId="18605"/>
    <cellStyle name="Обычный 3 5 2 3 5" xfId="3116"/>
    <cellStyle name="Обычный 3 5 2 3 5 2" xfId="7340"/>
    <cellStyle name="Обычный 3 5 2 3 5 2 2" xfId="15788"/>
    <cellStyle name="Обычный 3 5 2 3 5 2 2 2" xfId="32685"/>
    <cellStyle name="Обычный 3 5 2 3 5 2 3" xfId="24237"/>
    <cellStyle name="Обычный 3 5 2 3 5 3" xfId="11564"/>
    <cellStyle name="Обычный 3 5 2 3 5 3 2" xfId="28461"/>
    <cellStyle name="Обычный 3 5 2 3 5 4" xfId="20013"/>
    <cellStyle name="Обычный 3 5 2 3 6" xfId="4524"/>
    <cellStyle name="Обычный 3 5 2 3 6 2" xfId="12972"/>
    <cellStyle name="Обычный 3 5 2 3 6 2 2" xfId="29869"/>
    <cellStyle name="Обычный 3 5 2 3 6 3" xfId="21421"/>
    <cellStyle name="Обычный 3 5 2 3 7" xfId="8748"/>
    <cellStyle name="Обычный 3 5 2 3 7 2" xfId="25645"/>
    <cellStyle name="Обычный 3 5 2 3 8" xfId="17197"/>
    <cellStyle name="Обычный 3 5 2 3 9" xfId="34094"/>
    <cellStyle name="Обычный 3 5 2 4" xfId="622"/>
    <cellStyle name="Обычный 3 5 2 4 2" xfId="1353"/>
    <cellStyle name="Обычный 3 5 2 4 2 2" xfId="2761"/>
    <cellStyle name="Обычный 3 5 2 4 2 2 2" xfId="6985"/>
    <cellStyle name="Обычный 3 5 2 4 2 2 2 2" xfId="15433"/>
    <cellStyle name="Обычный 3 5 2 4 2 2 2 2 2" xfId="32330"/>
    <cellStyle name="Обычный 3 5 2 4 2 2 2 3" xfId="23882"/>
    <cellStyle name="Обычный 3 5 2 4 2 2 3" xfId="11209"/>
    <cellStyle name="Обычный 3 5 2 4 2 2 3 2" xfId="28106"/>
    <cellStyle name="Обычный 3 5 2 4 2 2 4" xfId="19658"/>
    <cellStyle name="Обычный 3 5 2 4 2 3" xfId="4169"/>
    <cellStyle name="Обычный 3 5 2 4 2 3 2" xfId="8393"/>
    <cellStyle name="Обычный 3 5 2 4 2 3 2 2" xfId="16841"/>
    <cellStyle name="Обычный 3 5 2 4 2 3 2 2 2" xfId="33738"/>
    <cellStyle name="Обычный 3 5 2 4 2 3 2 3" xfId="25290"/>
    <cellStyle name="Обычный 3 5 2 4 2 3 3" xfId="12617"/>
    <cellStyle name="Обычный 3 5 2 4 2 3 3 2" xfId="29514"/>
    <cellStyle name="Обычный 3 5 2 4 2 3 4" xfId="21066"/>
    <cellStyle name="Обычный 3 5 2 4 2 4" xfId="5577"/>
    <cellStyle name="Обычный 3 5 2 4 2 4 2" xfId="14025"/>
    <cellStyle name="Обычный 3 5 2 4 2 4 2 2" xfId="30922"/>
    <cellStyle name="Обычный 3 5 2 4 2 4 3" xfId="22474"/>
    <cellStyle name="Обычный 3 5 2 4 2 5" xfId="9801"/>
    <cellStyle name="Обычный 3 5 2 4 2 5 2" xfId="26698"/>
    <cellStyle name="Обычный 3 5 2 4 2 6" xfId="18250"/>
    <cellStyle name="Обычный 3 5 2 4 3" xfId="2057"/>
    <cellStyle name="Обычный 3 5 2 4 3 2" xfId="6281"/>
    <cellStyle name="Обычный 3 5 2 4 3 2 2" xfId="14729"/>
    <cellStyle name="Обычный 3 5 2 4 3 2 2 2" xfId="31626"/>
    <cellStyle name="Обычный 3 5 2 4 3 2 3" xfId="23178"/>
    <cellStyle name="Обычный 3 5 2 4 3 3" xfId="10505"/>
    <cellStyle name="Обычный 3 5 2 4 3 3 2" xfId="27402"/>
    <cellStyle name="Обычный 3 5 2 4 3 4" xfId="18954"/>
    <cellStyle name="Обычный 3 5 2 4 4" xfId="3465"/>
    <cellStyle name="Обычный 3 5 2 4 4 2" xfId="7689"/>
    <cellStyle name="Обычный 3 5 2 4 4 2 2" xfId="16137"/>
    <cellStyle name="Обычный 3 5 2 4 4 2 2 2" xfId="33034"/>
    <cellStyle name="Обычный 3 5 2 4 4 2 3" xfId="24586"/>
    <cellStyle name="Обычный 3 5 2 4 4 3" xfId="11913"/>
    <cellStyle name="Обычный 3 5 2 4 4 3 2" xfId="28810"/>
    <cellStyle name="Обычный 3 5 2 4 4 4" xfId="20362"/>
    <cellStyle name="Обычный 3 5 2 4 5" xfId="4873"/>
    <cellStyle name="Обычный 3 5 2 4 5 2" xfId="13321"/>
    <cellStyle name="Обычный 3 5 2 4 5 2 2" xfId="30218"/>
    <cellStyle name="Обычный 3 5 2 4 5 3" xfId="21770"/>
    <cellStyle name="Обычный 3 5 2 4 6" xfId="9097"/>
    <cellStyle name="Обычный 3 5 2 4 6 2" xfId="25994"/>
    <cellStyle name="Обычный 3 5 2 4 7" xfId="17546"/>
    <cellStyle name="Обычный 3 5 2 4 8" xfId="34443"/>
    <cellStyle name="Обычный 3 5 2 5" xfId="1001"/>
    <cellStyle name="Обычный 3 5 2 5 2" xfId="2409"/>
    <cellStyle name="Обычный 3 5 2 5 2 2" xfId="6633"/>
    <cellStyle name="Обычный 3 5 2 5 2 2 2" xfId="15081"/>
    <cellStyle name="Обычный 3 5 2 5 2 2 2 2" xfId="31978"/>
    <cellStyle name="Обычный 3 5 2 5 2 2 3" xfId="23530"/>
    <cellStyle name="Обычный 3 5 2 5 2 3" xfId="10857"/>
    <cellStyle name="Обычный 3 5 2 5 2 3 2" xfId="27754"/>
    <cellStyle name="Обычный 3 5 2 5 2 4" xfId="19306"/>
    <cellStyle name="Обычный 3 5 2 5 3" xfId="3817"/>
    <cellStyle name="Обычный 3 5 2 5 3 2" xfId="8041"/>
    <cellStyle name="Обычный 3 5 2 5 3 2 2" xfId="16489"/>
    <cellStyle name="Обычный 3 5 2 5 3 2 2 2" xfId="33386"/>
    <cellStyle name="Обычный 3 5 2 5 3 2 3" xfId="24938"/>
    <cellStyle name="Обычный 3 5 2 5 3 3" xfId="12265"/>
    <cellStyle name="Обычный 3 5 2 5 3 3 2" xfId="29162"/>
    <cellStyle name="Обычный 3 5 2 5 3 4" xfId="20714"/>
    <cellStyle name="Обычный 3 5 2 5 4" xfId="5225"/>
    <cellStyle name="Обычный 3 5 2 5 4 2" xfId="13673"/>
    <cellStyle name="Обычный 3 5 2 5 4 2 2" xfId="30570"/>
    <cellStyle name="Обычный 3 5 2 5 4 3" xfId="22122"/>
    <cellStyle name="Обычный 3 5 2 5 5" xfId="9449"/>
    <cellStyle name="Обычный 3 5 2 5 5 2" xfId="26346"/>
    <cellStyle name="Обычный 3 5 2 5 6" xfId="17898"/>
    <cellStyle name="Обычный 3 5 2 6" xfId="1705"/>
    <cellStyle name="Обычный 3 5 2 6 2" xfId="5929"/>
    <cellStyle name="Обычный 3 5 2 6 2 2" xfId="14377"/>
    <cellStyle name="Обычный 3 5 2 6 2 2 2" xfId="31274"/>
    <cellStyle name="Обычный 3 5 2 6 2 3" xfId="22826"/>
    <cellStyle name="Обычный 3 5 2 6 3" xfId="10153"/>
    <cellStyle name="Обычный 3 5 2 6 3 2" xfId="27050"/>
    <cellStyle name="Обычный 3 5 2 6 4" xfId="18602"/>
    <cellStyle name="Обычный 3 5 2 7" xfId="3113"/>
    <cellStyle name="Обычный 3 5 2 7 2" xfId="7337"/>
    <cellStyle name="Обычный 3 5 2 7 2 2" xfId="15785"/>
    <cellStyle name="Обычный 3 5 2 7 2 2 2" xfId="32682"/>
    <cellStyle name="Обычный 3 5 2 7 2 3" xfId="24234"/>
    <cellStyle name="Обычный 3 5 2 7 3" xfId="11561"/>
    <cellStyle name="Обычный 3 5 2 7 3 2" xfId="28458"/>
    <cellStyle name="Обычный 3 5 2 7 4" xfId="20010"/>
    <cellStyle name="Обычный 3 5 2 8" xfId="4521"/>
    <cellStyle name="Обычный 3 5 2 8 2" xfId="12969"/>
    <cellStyle name="Обычный 3 5 2 8 2 2" xfId="29866"/>
    <cellStyle name="Обычный 3 5 2 8 3" xfId="21418"/>
    <cellStyle name="Обычный 3 5 2 9" xfId="8745"/>
    <cellStyle name="Обычный 3 5 2 9 2" xfId="25642"/>
    <cellStyle name="Обычный 3 5 3" xfId="221"/>
    <cellStyle name="Обычный 3 5 3 10" xfId="34095"/>
    <cellStyle name="Обычный 3 5 3 2" xfId="222"/>
    <cellStyle name="Обычный 3 5 3 2 2" xfId="627"/>
    <cellStyle name="Обычный 3 5 3 2 2 2" xfId="1358"/>
    <cellStyle name="Обычный 3 5 3 2 2 2 2" xfId="2766"/>
    <cellStyle name="Обычный 3 5 3 2 2 2 2 2" xfId="6990"/>
    <cellStyle name="Обычный 3 5 3 2 2 2 2 2 2" xfId="15438"/>
    <cellStyle name="Обычный 3 5 3 2 2 2 2 2 2 2" xfId="32335"/>
    <cellStyle name="Обычный 3 5 3 2 2 2 2 2 3" xfId="23887"/>
    <cellStyle name="Обычный 3 5 3 2 2 2 2 3" xfId="11214"/>
    <cellStyle name="Обычный 3 5 3 2 2 2 2 3 2" xfId="28111"/>
    <cellStyle name="Обычный 3 5 3 2 2 2 2 4" xfId="19663"/>
    <cellStyle name="Обычный 3 5 3 2 2 2 3" xfId="4174"/>
    <cellStyle name="Обычный 3 5 3 2 2 2 3 2" xfId="8398"/>
    <cellStyle name="Обычный 3 5 3 2 2 2 3 2 2" xfId="16846"/>
    <cellStyle name="Обычный 3 5 3 2 2 2 3 2 2 2" xfId="33743"/>
    <cellStyle name="Обычный 3 5 3 2 2 2 3 2 3" xfId="25295"/>
    <cellStyle name="Обычный 3 5 3 2 2 2 3 3" xfId="12622"/>
    <cellStyle name="Обычный 3 5 3 2 2 2 3 3 2" xfId="29519"/>
    <cellStyle name="Обычный 3 5 3 2 2 2 3 4" xfId="21071"/>
    <cellStyle name="Обычный 3 5 3 2 2 2 4" xfId="5582"/>
    <cellStyle name="Обычный 3 5 3 2 2 2 4 2" xfId="14030"/>
    <cellStyle name="Обычный 3 5 3 2 2 2 4 2 2" xfId="30927"/>
    <cellStyle name="Обычный 3 5 3 2 2 2 4 3" xfId="22479"/>
    <cellStyle name="Обычный 3 5 3 2 2 2 5" xfId="9806"/>
    <cellStyle name="Обычный 3 5 3 2 2 2 5 2" xfId="26703"/>
    <cellStyle name="Обычный 3 5 3 2 2 2 6" xfId="18255"/>
    <cellStyle name="Обычный 3 5 3 2 2 3" xfId="2062"/>
    <cellStyle name="Обычный 3 5 3 2 2 3 2" xfId="6286"/>
    <cellStyle name="Обычный 3 5 3 2 2 3 2 2" xfId="14734"/>
    <cellStyle name="Обычный 3 5 3 2 2 3 2 2 2" xfId="31631"/>
    <cellStyle name="Обычный 3 5 3 2 2 3 2 3" xfId="23183"/>
    <cellStyle name="Обычный 3 5 3 2 2 3 3" xfId="10510"/>
    <cellStyle name="Обычный 3 5 3 2 2 3 3 2" xfId="27407"/>
    <cellStyle name="Обычный 3 5 3 2 2 3 4" xfId="18959"/>
    <cellStyle name="Обычный 3 5 3 2 2 4" xfId="3470"/>
    <cellStyle name="Обычный 3 5 3 2 2 4 2" xfId="7694"/>
    <cellStyle name="Обычный 3 5 3 2 2 4 2 2" xfId="16142"/>
    <cellStyle name="Обычный 3 5 3 2 2 4 2 2 2" xfId="33039"/>
    <cellStyle name="Обычный 3 5 3 2 2 4 2 3" xfId="24591"/>
    <cellStyle name="Обычный 3 5 3 2 2 4 3" xfId="11918"/>
    <cellStyle name="Обычный 3 5 3 2 2 4 3 2" xfId="28815"/>
    <cellStyle name="Обычный 3 5 3 2 2 4 4" xfId="20367"/>
    <cellStyle name="Обычный 3 5 3 2 2 5" xfId="4878"/>
    <cellStyle name="Обычный 3 5 3 2 2 5 2" xfId="13326"/>
    <cellStyle name="Обычный 3 5 3 2 2 5 2 2" xfId="30223"/>
    <cellStyle name="Обычный 3 5 3 2 2 5 3" xfId="21775"/>
    <cellStyle name="Обычный 3 5 3 2 2 6" xfId="9102"/>
    <cellStyle name="Обычный 3 5 3 2 2 6 2" xfId="25999"/>
    <cellStyle name="Обычный 3 5 3 2 2 7" xfId="17551"/>
    <cellStyle name="Обычный 3 5 3 2 2 8" xfId="34448"/>
    <cellStyle name="Обычный 3 5 3 2 3" xfId="1006"/>
    <cellStyle name="Обычный 3 5 3 2 3 2" xfId="2414"/>
    <cellStyle name="Обычный 3 5 3 2 3 2 2" xfId="6638"/>
    <cellStyle name="Обычный 3 5 3 2 3 2 2 2" xfId="15086"/>
    <cellStyle name="Обычный 3 5 3 2 3 2 2 2 2" xfId="31983"/>
    <cellStyle name="Обычный 3 5 3 2 3 2 2 3" xfId="23535"/>
    <cellStyle name="Обычный 3 5 3 2 3 2 3" xfId="10862"/>
    <cellStyle name="Обычный 3 5 3 2 3 2 3 2" xfId="27759"/>
    <cellStyle name="Обычный 3 5 3 2 3 2 4" xfId="19311"/>
    <cellStyle name="Обычный 3 5 3 2 3 3" xfId="3822"/>
    <cellStyle name="Обычный 3 5 3 2 3 3 2" xfId="8046"/>
    <cellStyle name="Обычный 3 5 3 2 3 3 2 2" xfId="16494"/>
    <cellStyle name="Обычный 3 5 3 2 3 3 2 2 2" xfId="33391"/>
    <cellStyle name="Обычный 3 5 3 2 3 3 2 3" xfId="24943"/>
    <cellStyle name="Обычный 3 5 3 2 3 3 3" xfId="12270"/>
    <cellStyle name="Обычный 3 5 3 2 3 3 3 2" xfId="29167"/>
    <cellStyle name="Обычный 3 5 3 2 3 3 4" xfId="20719"/>
    <cellStyle name="Обычный 3 5 3 2 3 4" xfId="5230"/>
    <cellStyle name="Обычный 3 5 3 2 3 4 2" xfId="13678"/>
    <cellStyle name="Обычный 3 5 3 2 3 4 2 2" xfId="30575"/>
    <cellStyle name="Обычный 3 5 3 2 3 4 3" xfId="22127"/>
    <cellStyle name="Обычный 3 5 3 2 3 5" xfId="9454"/>
    <cellStyle name="Обычный 3 5 3 2 3 5 2" xfId="26351"/>
    <cellStyle name="Обычный 3 5 3 2 3 6" xfId="17903"/>
    <cellStyle name="Обычный 3 5 3 2 4" xfId="1710"/>
    <cellStyle name="Обычный 3 5 3 2 4 2" xfId="5934"/>
    <cellStyle name="Обычный 3 5 3 2 4 2 2" xfId="14382"/>
    <cellStyle name="Обычный 3 5 3 2 4 2 2 2" xfId="31279"/>
    <cellStyle name="Обычный 3 5 3 2 4 2 3" xfId="22831"/>
    <cellStyle name="Обычный 3 5 3 2 4 3" xfId="10158"/>
    <cellStyle name="Обычный 3 5 3 2 4 3 2" xfId="27055"/>
    <cellStyle name="Обычный 3 5 3 2 4 4" xfId="18607"/>
    <cellStyle name="Обычный 3 5 3 2 5" xfId="3118"/>
    <cellStyle name="Обычный 3 5 3 2 5 2" xfId="7342"/>
    <cellStyle name="Обычный 3 5 3 2 5 2 2" xfId="15790"/>
    <cellStyle name="Обычный 3 5 3 2 5 2 2 2" xfId="32687"/>
    <cellStyle name="Обычный 3 5 3 2 5 2 3" xfId="24239"/>
    <cellStyle name="Обычный 3 5 3 2 5 3" xfId="11566"/>
    <cellStyle name="Обычный 3 5 3 2 5 3 2" xfId="28463"/>
    <cellStyle name="Обычный 3 5 3 2 5 4" xfId="20015"/>
    <cellStyle name="Обычный 3 5 3 2 6" xfId="4526"/>
    <cellStyle name="Обычный 3 5 3 2 6 2" xfId="12974"/>
    <cellStyle name="Обычный 3 5 3 2 6 2 2" xfId="29871"/>
    <cellStyle name="Обычный 3 5 3 2 6 3" xfId="21423"/>
    <cellStyle name="Обычный 3 5 3 2 7" xfId="8750"/>
    <cellStyle name="Обычный 3 5 3 2 7 2" xfId="25647"/>
    <cellStyle name="Обычный 3 5 3 2 8" xfId="17199"/>
    <cellStyle name="Обычный 3 5 3 2 9" xfId="34096"/>
    <cellStyle name="Обычный 3 5 3 3" xfId="626"/>
    <cellStyle name="Обычный 3 5 3 3 2" xfId="1357"/>
    <cellStyle name="Обычный 3 5 3 3 2 2" xfId="2765"/>
    <cellStyle name="Обычный 3 5 3 3 2 2 2" xfId="6989"/>
    <cellStyle name="Обычный 3 5 3 3 2 2 2 2" xfId="15437"/>
    <cellStyle name="Обычный 3 5 3 3 2 2 2 2 2" xfId="32334"/>
    <cellStyle name="Обычный 3 5 3 3 2 2 2 3" xfId="23886"/>
    <cellStyle name="Обычный 3 5 3 3 2 2 3" xfId="11213"/>
    <cellStyle name="Обычный 3 5 3 3 2 2 3 2" xfId="28110"/>
    <cellStyle name="Обычный 3 5 3 3 2 2 4" xfId="19662"/>
    <cellStyle name="Обычный 3 5 3 3 2 3" xfId="4173"/>
    <cellStyle name="Обычный 3 5 3 3 2 3 2" xfId="8397"/>
    <cellStyle name="Обычный 3 5 3 3 2 3 2 2" xfId="16845"/>
    <cellStyle name="Обычный 3 5 3 3 2 3 2 2 2" xfId="33742"/>
    <cellStyle name="Обычный 3 5 3 3 2 3 2 3" xfId="25294"/>
    <cellStyle name="Обычный 3 5 3 3 2 3 3" xfId="12621"/>
    <cellStyle name="Обычный 3 5 3 3 2 3 3 2" xfId="29518"/>
    <cellStyle name="Обычный 3 5 3 3 2 3 4" xfId="21070"/>
    <cellStyle name="Обычный 3 5 3 3 2 4" xfId="5581"/>
    <cellStyle name="Обычный 3 5 3 3 2 4 2" xfId="14029"/>
    <cellStyle name="Обычный 3 5 3 3 2 4 2 2" xfId="30926"/>
    <cellStyle name="Обычный 3 5 3 3 2 4 3" xfId="22478"/>
    <cellStyle name="Обычный 3 5 3 3 2 5" xfId="9805"/>
    <cellStyle name="Обычный 3 5 3 3 2 5 2" xfId="26702"/>
    <cellStyle name="Обычный 3 5 3 3 2 6" xfId="18254"/>
    <cellStyle name="Обычный 3 5 3 3 3" xfId="2061"/>
    <cellStyle name="Обычный 3 5 3 3 3 2" xfId="6285"/>
    <cellStyle name="Обычный 3 5 3 3 3 2 2" xfId="14733"/>
    <cellStyle name="Обычный 3 5 3 3 3 2 2 2" xfId="31630"/>
    <cellStyle name="Обычный 3 5 3 3 3 2 3" xfId="23182"/>
    <cellStyle name="Обычный 3 5 3 3 3 3" xfId="10509"/>
    <cellStyle name="Обычный 3 5 3 3 3 3 2" xfId="27406"/>
    <cellStyle name="Обычный 3 5 3 3 3 4" xfId="18958"/>
    <cellStyle name="Обычный 3 5 3 3 4" xfId="3469"/>
    <cellStyle name="Обычный 3 5 3 3 4 2" xfId="7693"/>
    <cellStyle name="Обычный 3 5 3 3 4 2 2" xfId="16141"/>
    <cellStyle name="Обычный 3 5 3 3 4 2 2 2" xfId="33038"/>
    <cellStyle name="Обычный 3 5 3 3 4 2 3" xfId="24590"/>
    <cellStyle name="Обычный 3 5 3 3 4 3" xfId="11917"/>
    <cellStyle name="Обычный 3 5 3 3 4 3 2" xfId="28814"/>
    <cellStyle name="Обычный 3 5 3 3 4 4" xfId="20366"/>
    <cellStyle name="Обычный 3 5 3 3 5" xfId="4877"/>
    <cellStyle name="Обычный 3 5 3 3 5 2" xfId="13325"/>
    <cellStyle name="Обычный 3 5 3 3 5 2 2" xfId="30222"/>
    <cellStyle name="Обычный 3 5 3 3 5 3" xfId="21774"/>
    <cellStyle name="Обычный 3 5 3 3 6" xfId="9101"/>
    <cellStyle name="Обычный 3 5 3 3 6 2" xfId="25998"/>
    <cellStyle name="Обычный 3 5 3 3 7" xfId="17550"/>
    <cellStyle name="Обычный 3 5 3 3 8" xfId="34447"/>
    <cellStyle name="Обычный 3 5 3 4" xfId="1005"/>
    <cellStyle name="Обычный 3 5 3 4 2" xfId="2413"/>
    <cellStyle name="Обычный 3 5 3 4 2 2" xfId="6637"/>
    <cellStyle name="Обычный 3 5 3 4 2 2 2" xfId="15085"/>
    <cellStyle name="Обычный 3 5 3 4 2 2 2 2" xfId="31982"/>
    <cellStyle name="Обычный 3 5 3 4 2 2 3" xfId="23534"/>
    <cellStyle name="Обычный 3 5 3 4 2 3" xfId="10861"/>
    <cellStyle name="Обычный 3 5 3 4 2 3 2" xfId="27758"/>
    <cellStyle name="Обычный 3 5 3 4 2 4" xfId="19310"/>
    <cellStyle name="Обычный 3 5 3 4 3" xfId="3821"/>
    <cellStyle name="Обычный 3 5 3 4 3 2" xfId="8045"/>
    <cellStyle name="Обычный 3 5 3 4 3 2 2" xfId="16493"/>
    <cellStyle name="Обычный 3 5 3 4 3 2 2 2" xfId="33390"/>
    <cellStyle name="Обычный 3 5 3 4 3 2 3" xfId="24942"/>
    <cellStyle name="Обычный 3 5 3 4 3 3" xfId="12269"/>
    <cellStyle name="Обычный 3 5 3 4 3 3 2" xfId="29166"/>
    <cellStyle name="Обычный 3 5 3 4 3 4" xfId="20718"/>
    <cellStyle name="Обычный 3 5 3 4 4" xfId="5229"/>
    <cellStyle name="Обычный 3 5 3 4 4 2" xfId="13677"/>
    <cellStyle name="Обычный 3 5 3 4 4 2 2" xfId="30574"/>
    <cellStyle name="Обычный 3 5 3 4 4 3" xfId="22126"/>
    <cellStyle name="Обычный 3 5 3 4 5" xfId="9453"/>
    <cellStyle name="Обычный 3 5 3 4 5 2" xfId="26350"/>
    <cellStyle name="Обычный 3 5 3 4 6" xfId="17902"/>
    <cellStyle name="Обычный 3 5 3 5" xfId="1709"/>
    <cellStyle name="Обычный 3 5 3 5 2" xfId="5933"/>
    <cellStyle name="Обычный 3 5 3 5 2 2" xfId="14381"/>
    <cellStyle name="Обычный 3 5 3 5 2 2 2" xfId="31278"/>
    <cellStyle name="Обычный 3 5 3 5 2 3" xfId="22830"/>
    <cellStyle name="Обычный 3 5 3 5 3" xfId="10157"/>
    <cellStyle name="Обычный 3 5 3 5 3 2" xfId="27054"/>
    <cellStyle name="Обычный 3 5 3 5 4" xfId="18606"/>
    <cellStyle name="Обычный 3 5 3 6" xfId="3117"/>
    <cellStyle name="Обычный 3 5 3 6 2" xfId="7341"/>
    <cellStyle name="Обычный 3 5 3 6 2 2" xfId="15789"/>
    <cellStyle name="Обычный 3 5 3 6 2 2 2" xfId="32686"/>
    <cellStyle name="Обычный 3 5 3 6 2 3" xfId="24238"/>
    <cellStyle name="Обычный 3 5 3 6 3" xfId="11565"/>
    <cellStyle name="Обычный 3 5 3 6 3 2" xfId="28462"/>
    <cellStyle name="Обычный 3 5 3 6 4" xfId="20014"/>
    <cellStyle name="Обычный 3 5 3 7" xfId="4525"/>
    <cellStyle name="Обычный 3 5 3 7 2" xfId="12973"/>
    <cellStyle name="Обычный 3 5 3 7 2 2" xfId="29870"/>
    <cellStyle name="Обычный 3 5 3 7 3" xfId="21422"/>
    <cellStyle name="Обычный 3 5 3 8" xfId="8749"/>
    <cellStyle name="Обычный 3 5 3 8 2" xfId="25646"/>
    <cellStyle name="Обычный 3 5 3 9" xfId="17198"/>
    <cellStyle name="Обычный 3 5 4" xfId="223"/>
    <cellStyle name="Обычный 3 5 4 2" xfId="628"/>
    <cellStyle name="Обычный 3 5 4 2 2" xfId="1359"/>
    <cellStyle name="Обычный 3 5 4 2 2 2" xfId="2767"/>
    <cellStyle name="Обычный 3 5 4 2 2 2 2" xfId="6991"/>
    <cellStyle name="Обычный 3 5 4 2 2 2 2 2" xfId="15439"/>
    <cellStyle name="Обычный 3 5 4 2 2 2 2 2 2" xfId="32336"/>
    <cellStyle name="Обычный 3 5 4 2 2 2 2 3" xfId="23888"/>
    <cellStyle name="Обычный 3 5 4 2 2 2 3" xfId="11215"/>
    <cellStyle name="Обычный 3 5 4 2 2 2 3 2" xfId="28112"/>
    <cellStyle name="Обычный 3 5 4 2 2 2 4" xfId="19664"/>
    <cellStyle name="Обычный 3 5 4 2 2 3" xfId="4175"/>
    <cellStyle name="Обычный 3 5 4 2 2 3 2" xfId="8399"/>
    <cellStyle name="Обычный 3 5 4 2 2 3 2 2" xfId="16847"/>
    <cellStyle name="Обычный 3 5 4 2 2 3 2 2 2" xfId="33744"/>
    <cellStyle name="Обычный 3 5 4 2 2 3 2 3" xfId="25296"/>
    <cellStyle name="Обычный 3 5 4 2 2 3 3" xfId="12623"/>
    <cellStyle name="Обычный 3 5 4 2 2 3 3 2" xfId="29520"/>
    <cellStyle name="Обычный 3 5 4 2 2 3 4" xfId="21072"/>
    <cellStyle name="Обычный 3 5 4 2 2 4" xfId="5583"/>
    <cellStyle name="Обычный 3 5 4 2 2 4 2" xfId="14031"/>
    <cellStyle name="Обычный 3 5 4 2 2 4 2 2" xfId="30928"/>
    <cellStyle name="Обычный 3 5 4 2 2 4 3" xfId="22480"/>
    <cellStyle name="Обычный 3 5 4 2 2 5" xfId="9807"/>
    <cellStyle name="Обычный 3 5 4 2 2 5 2" xfId="26704"/>
    <cellStyle name="Обычный 3 5 4 2 2 6" xfId="18256"/>
    <cellStyle name="Обычный 3 5 4 2 3" xfId="2063"/>
    <cellStyle name="Обычный 3 5 4 2 3 2" xfId="6287"/>
    <cellStyle name="Обычный 3 5 4 2 3 2 2" xfId="14735"/>
    <cellStyle name="Обычный 3 5 4 2 3 2 2 2" xfId="31632"/>
    <cellStyle name="Обычный 3 5 4 2 3 2 3" xfId="23184"/>
    <cellStyle name="Обычный 3 5 4 2 3 3" xfId="10511"/>
    <cellStyle name="Обычный 3 5 4 2 3 3 2" xfId="27408"/>
    <cellStyle name="Обычный 3 5 4 2 3 4" xfId="18960"/>
    <cellStyle name="Обычный 3 5 4 2 4" xfId="3471"/>
    <cellStyle name="Обычный 3 5 4 2 4 2" xfId="7695"/>
    <cellStyle name="Обычный 3 5 4 2 4 2 2" xfId="16143"/>
    <cellStyle name="Обычный 3 5 4 2 4 2 2 2" xfId="33040"/>
    <cellStyle name="Обычный 3 5 4 2 4 2 3" xfId="24592"/>
    <cellStyle name="Обычный 3 5 4 2 4 3" xfId="11919"/>
    <cellStyle name="Обычный 3 5 4 2 4 3 2" xfId="28816"/>
    <cellStyle name="Обычный 3 5 4 2 4 4" xfId="20368"/>
    <cellStyle name="Обычный 3 5 4 2 5" xfId="4879"/>
    <cellStyle name="Обычный 3 5 4 2 5 2" xfId="13327"/>
    <cellStyle name="Обычный 3 5 4 2 5 2 2" xfId="30224"/>
    <cellStyle name="Обычный 3 5 4 2 5 3" xfId="21776"/>
    <cellStyle name="Обычный 3 5 4 2 6" xfId="9103"/>
    <cellStyle name="Обычный 3 5 4 2 6 2" xfId="26000"/>
    <cellStyle name="Обычный 3 5 4 2 7" xfId="17552"/>
    <cellStyle name="Обычный 3 5 4 2 8" xfId="34449"/>
    <cellStyle name="Обычный 3 5 4 3" xfId="1007"/>
    <cellStyle name="Обычный 3 5 4 3 2" xfId="2415"/>
    <cellStyle name="Обычный 3 5 4 3 2 2" xfId="6639"/>
    <cellStyle name="Обычный 3 5 4 3 2 2 2" xfId="15087"/>
    <cellStyle name="Обычный 3 5 4 3 2 2 2 2" xfId="31984"/>
    <cellStyle name="Обычный 3 5 4 3 2 2 3" xfId="23536"/>
    <cellStyle name="Обычный 3 5 4 3 2 3" xfId="10863"/>
    <cellStyle name="Обычный 3 5 4 3 2 3 2" xfId="27760"/>
    <cellStyle name="Обычный 3 5 4 3 2 4" xfId="19312"/>
    <cellStyle name="Обычный 3 5 4 3 3" xfId="3823"/>
    <cellStyle name="Обычный 3 5 4 3 3 2" xfId="8047"/>
    <cellStyle name="Обычный 3 5 4 3 3 2 2" xfId="16495"/>
    <cellStyle name="Обычный 3 5 4 3 3 2 2 2" xfId="33392"/>
    <cellStyle name="Обычный 3 5 4 3 3 2 3" xfId="24944"/>
    <cellStyle name="Обычный 3 5 4 3 3 3" xfId="12271"/>
    <cellStyle name="Обычный 3 5 4 3 3 3 2" xfId="29168"/>
    <cellStyle name="Обычный 3 5 4 3 3 4" xfId="20720"/>
    <cellStyle name="Обычный 3 5 4 3 4" xfId="5231"/>
    <cellStyle name="Обычный 3 5 4 3 4 2" xfId="13679"/>
    <cellStyle name="Обычный 3 5 4 3 4 2 2" xfId="30576"/>
    <cellStyle name="Обычный 3 5 4 3 4 3" xfId="22128"/>
    <cellStyle name="Обычный 3 5 4 3 5" xfId="9455"/>
    <cellStyle name="Обычный 3 5 4 3 5 2" xfId="26352"/>
    <cellStyle name="Обычный 3 5 4 3 6" xfId="17904"/>
    <cellStyle name="Обычный 3 5 4 4" xfId="1711"/>
    <cellStyle name="Обычный 3 5 4 4 2" xfId="5935"/>
    <cellStyle name="Обычный 3 5 4 4 2 2" xfId="14383"/>
    <cellStyle name="Обычный 3 5 4 4 2 2 2" xfId="31280"/>
    <cellStyle name="Обычный 3 5 4 4 2 3" xfId="22832"/>
    <cellStyle name="Обычный 3 5 4 4 3" xfId="10159"/>
    <cellStyle name="Обычный 3 5 4 4 3 2" xfId="27056"/>
    <cellStyle name="Обычный 3 5 4 4 4" xfId="18608"/>
    <cellStyle name="Обычный 3 5 4 5" xfId="3119"/>
    <cellStyle name="Обычный 3 5 4 5 2" xfId="7343"/>
    <cellStyle name="Обычный 3 5 4 5 2 2" xfId="15791"/>
    <cellStyle name="Обычный 3 5 4 5 2 2 2" xfId="32688"/>
    <cellStyle name="Обычный 3 5 4 5 2 3" xfId="24240"/>
    <cellStyle name="Обычный 3 5 4 5 3" xfId="11567"/>
    <cellStyle name="Обычный 3 5 4 5 3 2" xfId="28464"/>
    <cellStyle name="Обычный 3 5 4 5 4" xfId="20016"/>
    <cellStyle name="Обычный 3 5 4 6" xfId="4527"/>
    <cellStyle name="Обычный 3 5 4 6 2" xfId="12975"/>
    <cellStyle name="Обычный 3 5 4 6 2 2" xfId="29872"/>
    <cellStyle name="Обычный 3 5 4 6 3" xfId="21424"/>
    <cellStyle name="Обычный 3 5 4 7" xfId="8751"/>
    <cellStyle name="Обычный 3 5 4 7 2" xfId="25648"/>
    <cellStyle name="Обычный 3 5 4 8" xfId="17200"/>
    <cellStyle name="Обычный 3 5 4 9" xfId="34097"/>
    <cellStyle name="Обычный 3 5 5" xfId="621"/>
    <cellStyle name="Обычный 3 5 5 2" xfId="1352"/>
    <cellStyle name="Обычный 3 5 5 2 2" xfId="2760"/>
    <cellStyle name="Обычный 3 5 5 2 2 2" xfId="6984"/>
    <cellStyle name="Обычный 3 5 5 2 2 2 2" xfId="15432"/>
    <cellStyle name="Обычный 3 5 5 2 2 2 2 2" xfId="32329"/>
    <cellStyle name="Обычный 3 5 5 2 2 2 3" xfId="23881"/>
    <cellStyle name="Обычный 3 5 5 2 2 3" xfId="11208"/>
    <cellStyle name="Обычный 3 5 5 2 2 3 2" xfId="28105"/>
    <cellStyle name="Обычный 3 5 5 2 2 4" xfId="19657"/>
    <cellStyle name="Обычный 3 5 5 2 3" xfId="4168"/>
    <cellStyle name="Обычный 3 5 5 2 3 2" xfId="8392"/>
    <cellStyle name="Обычный 3 5 5 2 3 2 2" xfId="16840"/>
    <cellStyle name="Обычный 3 5 5 2 3 2 2 2" xfId="33737"/>
    <cellStyle name="Обычный 3 5 5 2 3 2 3" xfId="25289"/>
    <cellStyle name="Обычный 3 5 5 2 3 3" xfId="12616"/>
    <cellStyle name="Обычный 3 5 5 2 3 3 2" xfId="29513"/>
    <cellStyle name="Обычный 3 5 5 2 3 4" xfId="21065"/>
    <cellStyle name="Обычный 3 5 5 2 4" xfId="5576"/>
    <cellStyle name="Обычный 3 5 5 2 4 2" xfId="14024"/>
    <cellStyle name="Обычный 3 5 5 2 4 2 2" xfId="30921"/>
    <cellStyle name="Обычный 3 5 5 2 4 3" xfId="22473"/>
    <cellStyle name="Обычный 3 5 5 2 5" xfId="9800"/>
    <cellStyle name="Обычный 3 5 5 2 5 2" xfId="26697"/>
    <cellStyle name="Обычный 3 5 5 2 6" xfId="18249"/>
    <cellStyle name="Обычный 3 5 5 3" xfId="2056"/>
    <cellStyle name="Обычный 3 5 5 3 2" xfId="6280"/>
    <cellStyle name="Обычный 3 5 5 3 2 2" xfId="14728"/>
    <cellStyle name="Обычный 3 5 5 3 2 2 2" xfId="31625"/>
    <cellStyle name="Обычный 3 5 5 3 2 3" xfId="23177"/>
    <cellStyle name="Обычный 3 5 5 3 3" xfId="10504"/>
    <cellStyle name="Обычный 3 5 5 3 3 2" xfId="27401"/>
    <cellStyle name="Обычный 3 5 5 3 4" xfId="18953"/>
    <cellStyle name="Обычный 3 5 5 4" xfId="3464"/>
    <cellStyle name="Обычный 3 5 5 4 2" xfId="7688"/>
    <cellStyle name="Обычный 3 5 5 4 2 2" xfId="16136"/>
    <cellStyle name="Обычный 3 5 5 4 2 2 2" xfId="33033"/>
    <cellStyle name="Обычный 3 5 5 4 2 3" xfId="24585"/>
    <cellStyle name="Обычный 3 5 5 4 3" xfId="11912"/>
    <cellStyle name="Обычный 3 5 5 4 3 2" xfId="28809"/>
    <cellStyle name="Обычный 3 5 5 4 4" xfId="20361"/>
    <cellStyle name="Обычный 3 5 5 5" xfId="4872"/>
    <cellStyle name="Обычный 3 5 5 5 2" xfId="13320"/>
    <cellStyle name="Обычный 3 5 5 5 2 2" xfId="30217"/>
    <cellStyle name="Обычный 3 5 5 5 3" xfId="21769"/>
    <cellStyle name="Обычный 3 5 5 6" xfId="9096"/>
    <cellStyle name="Обычный 3 5 5 6 2" xfId="25993"/>
    <cellStyle name="Обычный 3 5 5 7" xfId="17545"/>
    <cellStyle name="Обычный 3 5 5 8" xfId="34442"/>
    <cellStyle name="Обычный 3 5 6" xfId="1000"/>
    <cellStyle name="Обычный 3 5 6 2" xfId="2408"/>
    <cellStyle name="Обычный 3 5 6 2 2" xfId="6632"/>
    <cellStyle name="Обычный 3 5 6 2 2 2" xfId="15080"/>
    <cellStyle name="Обычный 3 5 6 2 2 2 2" xfId="31977"/>
    <cellStyle name="Обычный 3 5 6 2 2 3" xfId="23529"/>
    <cellStyle name="Обычный 3 5 6 2 3" xfId="10856"/>
    <cellStyle name="Обычный 3 5 6 2 3 2" xfId="27753"/>
    <cellStyle name="Обычный 3 5 6 2 4" xfId="19305"/>
    <cellStyle name="Обычный 3 5 6 3" xfId="3816"/>
    <cellStyle name="Обычный 3 5 6 3 2" xfId="8040"/>
    <cellStyle name="Обычный 3 5 6 3 2 2" xfId="16488"/>
    <cellStyle name="Обычный 3 5 6 3 2 2 2" xfId="33385"/>
    <cellStyle name="Обычный 3 5 6 3 2 3" xfId="24937"/>
    <cellStyle name="Обычный 3 5 6 3 3" xfId="12264"/>
    <cellStyle name="Обычный 3 5 6 3 3 2" xfId="29161"/>
    <cellStyle name="Обычный 3 5 6 3 4" xfId="20713"/>
    <cellStyle name="Обычный 3 5 6 4" xfId="5224"/>
    <cellStyle name="Обычный 3 5 6 4 2" xfId="13672"/>
    <cellStyle name="Обычный 3 5 6 4 2 2" xfId="30569"/>
    <cellStyle name="Обычный 3 5 6 4 3" xfId="22121"/>
    <cellStyle name="Обычный 3 5 6 5" xfId="9448"/>
    <cellStyle name="Обычный 3 5 6 5 2" xfId="26345"/>
    <cellStyle name="Обычный 3 5 6 6" xfId="17897"/>
    <cellStyle name="Обычный 3 5 7" xfId="1704"/>
    <cellStyle name="Обычный 3 5 7 2" xfId="5928"/>
    <cellStyle name="Обычный 3 5 7 2 2" xfId="14376"/>
    <cellStyle name="Обычный 3 5 7 2 2 2" xfId="31273"/>
    <cellStyle name="Обычный 3 5 7 2 3" xfId="22825"/>
    <cellStyle name="Обычный 3 5 7 3" xfId="10152"/>
    <cellStyle name="Обычный 3 5 7 3 2" xfId="27049"/>
    <cellStyle name="Обычный 3 5 7 4" xfId="18601"/>
    <cellStyle name="Обычный 3 5 8" xfId="3112"/>
    <cellStyle name="Обычный 3 5 8 2" xfId="7336"/>
    <cellStyle name="Обычный 3 5 8 2 2" xfId="15784"/>
    <cellStyle name="Обычный 3 5 8 2 2 2" xfId="32681"/>
    <cellStyle name="Обычный 3 5 8 2 3" xfId="24233"/>
    <cellStyle name="Обычный 3 5 8 3" xfId="11560"/>
    <cellStyle name="Обычный 3 5 8 3 2" xfId="28457"/>
    <cellStyle name="Обычный 3 5 8 4" xfId="20009"/>
    <cellStyle name="Обычный 3 5 9" xfId="4520"/>
    <cellStyle name="Обычный 3 5 9 2" xfId="12968"/>
    <cellStyle name="Обычный 3 5 9 2 2" xfId="29865"/>
    <cellStyle name="Обычный 3 5 9 3" xfId="21417"/>
    <cellStyle name="Обычный 3 6" xfId="224"/>
    <cellStyle name="Обычный 3 6 10" xfId="8752"/>
    <cellStyle name="Обычный 3 6 10 2" xfId="25649"/>
    <cellStyle name="Обычный 3 6 11" xfId="17201"/>
    <cellStyle name="Обычный 3 6 12" xfId="34098"/>
    <cellStyle name="Обычный 3 6 2" xfId="225"/>
    <cellStyle name="Обычный 3 6 2 10" xfId="17202"/>
    <cellStyle name="Обычный 3 6 2 11" xfId="34099"/>
    <cellStyle name="Обычный 3 6 2 2" xfId="226"/>
    <cellStyle name="Обычный 3 6 2 2 10" xfId="34100"/>
    <cellStyle name="Обычный 3 6 2 2 2" xfId="227"/>
    <cellStyle name="Обычный 3 6 2 2 2 2" xfId="632"/>
    <cellStyle name="Обычный 3 6 2 2 2 2 2" xfId="1363"/>
    <cellStyle name="Обычный 3 6 2 2 2 2 2 2" xfId="2771"/>
    <cellStyle name="Обычный 3 6 2 2 2 2 2 2 2" xfId="6995"/>
    <cellStyle name="Обычный 3 6 2 2 2 2 2 2 2 2" xfId="15443"/>
    <cellStyle name="Обычный 3 6 2 2 2 2 2 2 2 2 2" xfId="32340"/>
    <cellStyle name="Обычный 3 6 2 2 2 2 2 2 2 3" xfId="23892"/>
    <cellStyle name="Обычный 3 6 2 2 2 2 2 2 3" xfId="11219"/>
    <cellStyle name="Обычный 3 6 2 2 2 2 2 2 3 2" xfId="28116"/>
    <cellStyle name="Обычный 3 6 2 2 2 2 2 2 4" xfId="19668"/>
    <cellStyle name="Обычный 3 6 2 2 2 2 2 3" xfId="4179"/>
    <cellStyle name="Обычный 3 6 2 2 2 2 2 3 2" xfId="8403"/>
    <cellStyle name="Обычный 3 6 2 2 2 2 2 3 2 2" xfId="16851"/>
    <cellStyle name="Обычный 3 6 2 2 2 2 2 3 2 2 2" xfId="33748"/>
    <cellStyle name="Обычный 3 6 2 2 2 2 2 3 2 3" xfId="25300"/>
    <cellStyle name="Обычный 3 6 2 2 2 2 2 3 3" xfId="12627"/>
    <cellStyle name="Обычный 3 6 2 2 2 2 2 3 3 2" xfId="29524"/>
    <cellStyle name="Обычный 3 6 2 2 2 2 2 3 4" xfId="21076"/>
    <cellStyle name="Обычный 3 6 2 2 2 2 2 4" xfId="5587"/>
    <cellStyle name="Обычный 3 6 2 2 2 2 2 4 2" xfId="14035"/>
    <cellStyle name="Обычный 3 6 2 2 2 2 2 4 2 2" xfId="30932"/>
    <cellStyle name="Обычный 3 6 2 2 2 2 2 4 3" xfId="22484"/>
    <cellStyle name="Обычный 3 6 2 2 2 2 2 5" xfId="9811"/>
    <cellStyle name="Обычный 3 6 2 2 2 2 2 5 2" xfId="26708"/>
    <cellStyle name="Обычный 3 6 2 2 2 2 2 6" xfId="18260"/>
    <cellStyle name="Обычный 3 6 2 2 2 2 3" xfId="2067"/>
    <cellStyle name="Обычный 3 6 2 2 2 2 3 2" xfId="6291"/>
    <cellStyle name="Обычный 3 6 2 2 2 2 3 2 2" xfId="14739"/>
    <cellStyle name="Обычный 3 6 2 2 2 2 3 2 2 2" xfId="31636"/>
    <cellStyle name="Обычный 3 6 2 2 2 2 3 2 3" xfId="23188"/>
    <cellStyle name="Обычный 3 6 2 2 2 2 3 3" xfId="10515"/>
    <cellStyle name="Обычный 3 6 2 2 2 2 3 3 2" xfId="27412"/>
    <cellStyle name="Обычный 3 6 2 2 2 2 3 4" xfId="18964"/>
    <cellStyle name="Обычный 3 6 2 2 2 2 4" xfId="3475"/>
    <cellStyle name="Обычный 3 6 2 2 2 2 4 2" xfId="7699"/>
    <cellStyle name="Обычный 3 6 2 2 2 2 4 2 2" xfId="16147"/>
    <cellStyle name="Обычный 3 6 2 2 2 2 4 2 2 2" xfId="33044"/>
    <cellStyle name="Обычный 3 6 2 2 2 2 4 2 3" xfId="24596"/>
    <cellStyle name="Обычный 3 6 2 2 2 2 4 3" xfId="11923"/>
    <cellStyle name="Обычный 3 6 2 2 2 2 4 3 2" xfId="28820"/>
    <cellStyle name="Обычный 3 6 2 2 2 2 4 4" xfId="20372"/>
    <cellStyle name="Обычный 3 6 2 2 2 2 5" xfId="4883"/>
    <cellStyle name="Обычный 3 6 2 2 2 2 5 2" xfId="13331"/>
    <cellStyle name="Обычный 3 6 2 2 2 2 5 2 2" xfId="30228"/>
    <cellStyle name="Обычный 3 6 2 2 2 2 5 3" xfId="21780"/>
    <cellStyle name="Обычный 3 6 2 2 2 2 6" xfId="9107"/>
    <cellStyle name="Обычный 3 6 2 2 2 2 6 2" xfId="26004"/>
    <cellStyle name="Обычный 3 6 2 2 2 2 7" xfId="17556"/>
    <cellStyle name="Обычный 3 6 2 2 2 2 8" xfId="34453"/>
    <cellStyle name="Обычный 3 6 2 2 2 3" xfId="1011"/>
    <cellStyle name="Обычный 3 6 2 2 2 3 2" xfId="2419"/>
    <cellStyle name="Обычный 3 6 2 2 2 3 2 2" xfId="6643"/>
    <cellStyle name="Обычный 3 6 2 2 2 3 2 2 2" xfId="15091"/>
    <cellStyle name="Обычный 3 6 2 2 2 3 2 2 2 2" xfId="31988"/>
    <cellStyle name="Обычный 3 6 2 2 2 3 2 2 3" xfId="23540"/>
    <cellStyle name="Обычный 3 6 2 2 2 3 2 3" xfId="10867"/>
    <cellStyle name="Обычный 3 6 2 2 2 3 2 3 2" xfId="27764"/>
    <cellStyle name="Обычный 3 6 2 2 2 3 2 4" xfId="19316"/>
    <cellStyle name="Обычный 3 6 2 2 2 3 3" xfId="3827"/>
    <cellStyle name="Обычный 3 6 2 2 2 3 3 2" xfId="8051"/>
    <cellStyle name="Обычный 3 6 2 2 2 3 3 2 2" xfId="16499"/>
    <cellStyle name="Обычный 3 6 2 2 2 3 3 2 2 2" xfId="33396"/>
    <cellStyle name="Обычный 3 6 2 2 2 3 3 2 3" xfId="24948"/>
    <cellStyle name="Обычный 3 6 2 2 2 3 3 3" xfId="12275"/>
    <cellStyle name="Обычный 3 6 2 2 2 3 3 3 2" xfId="29172"/>
    <cellStyle name="Обычный 3 6 2 2 2 3 3 4" xfId="20724"/>
    <cellStyle name="Обычный 3 6 2 2 2 3 4" xfId="5235"/>
    <cellStyle name="Обычный 3 6 2 2 2 3 4 2" xfId="13683"/>
    <cellStyle name="Обычный 3 6 2 2 2 3 4 2 2" xfId="30580"/>
    <cellStyle name="Обычный 3 6 2 2 2 3 4 3" xfId="22132"/>
    <cellStyle name="Обычный 3 6 2 2 2 3 5" xfId="9459"/>
    <cellStyle name="Обычный 3 6 2 2 2 3 5 2" xfId="26356"/>
    <cellStyle name="Обычный 3 6 2 2 2 3 6" xfId="17908"/>
    <cellStyle name="Обычный 3 6 2 2 2 4" xfId="1715"/>
    <cellStyle name="Обычный 3 6 2 2 2 4 2" xfId="5939"/>
    <cellStyle name="Обычный 3 6 2 2 2 4 2 2" xfId="14387"/>
    <cellStyle name="Обычный 3 6 2 2 2 4 2 2 2" xfId="31284"/>
    <cellStyle name="Обычный 3 6 2 2 2 4 2 3" xfId="22836"/>
    <cellStyle name="Обычный 3 6 2 2 2 4 3" xfId="10163"/>
    <cellStyle name="Обычный 3 6 2 2 2 4 3 2" xfId="27060"/>
    <cellStyle name="Обычный 3 6 2 2 2 4 4" xfId="18612"/>
    <cellStyle name="Обычный 3 6 2 2 2 5" xfId="3123"/>
    <cellStyle name="Обычный 3 6 2 2 2 5 2" xfId="7347"/>
    <cellStyle name="Обычный 3 6 2 2 2 5 2 2" xfId="15795"/>
    <cellStyle name="Обычный 3 6 2 2 2 5 2 2 2" xfId="32692"/>
    <cellStyle name="Обычный 3 6 2 2 2 5 2 3" xfId="24244"/>
    <cellStyle name="Обычный 3 6 2 2 2 5 3" xfId="11571"/>
    <cellStyle name="Обычный 3 6 2 2 2 5 3 2" xfId="28468"/>
    <cellStyle name="Обычный 3 6 2 2 2 5 4" xfId="20020"/>
    <cellStyle name="Обычный 3 6 2 2 2 6" xfId="4531"/>
    <cellStyle name="Обычный 3 6 2 2 2 6 2" xfId="12979"/>
    <cellStyle name="Обычный 3 6 2 2 2 6 2 2" xfId="29876"/>
    <cellStyle name="Обычный 3 6 2 2 2 6 3" xfId="21428"/>
    <cellStyle name="Обычный 3 6 2 2 2 7" xfId="8755"/>
    <cellStyle name="Обычный 3 6 2 2 2 7 2" xfId="25652"/>
    <cellStyle name="Обычный 3 6 2 2 2 8" xfId="17204"/>
    <cellStyle name="Обычный 3 6 2 2 2 9" xfId="34101"/>
    <cellStyle name="Обычный 3 6 2 2 3" xfId="631"/>
    <cellStyle name="Обычный 3 6 2 2 3 2" xfId="1362"/>
    <cellStyle name="Обычный 3 6 2 2 3 2 2" xfId="2770"/>
    <cellStyle name="Обычный 3 6 2 2 3 2 2 2" xfId="6994"/>
    <cellStyle name="Обычный 3 6 2 2 3 2 2 2 2" xfId="15442"/>
    <cellStyle name="Обычный 3 6 2 2 3 2 2 2 2 2" xfId="32339"/>
    <cellStyle name="Обычный 3 6 2 2 3 2 2 2 3" xfId="23891"/>
    <cellStyle name="Обычный 3 6 2 2 3 2 2 3" xfId="11218"/>
    <cellStyle name="Обычный 3 6 2 2 3 2 2 3 2" xfId="28115"/>
    <cellStyle name="Обычный 3 6 2 2 3 2 2 4" xfId="19667"/>
    <cellStyle name="Обычный 3 6 2 2 3 2 3" xfId="4178"/>
    <cellStyle name="Обычный 3 6 2 2 3 2 3 2" xfId="8402"/>
    <cellStyle name="Обычный 3 6 2 2 3 2 3 2 2" xfId="16850"/>
    <cellStyle name="Обычный 3 6 2 2 3 2 3 2 2 2" xfId="33747"/>
    <cellStyle name="Обычный 3 6 2 2 3 2 3 2 3" xfId="25299"/>
    <cellStyle name="Обычный 3 6 2 2 3 2 3 3" xfId="12626"/>
    <cellStyle name="Обычный 3 6 2 2 3 2 3 3 2" xfId="29523"/>
    <cellStyle name="Обычный 3 6 2 2 3 2 3 4" xfId="21075"/>
    <cellStyle name="Обычный 3 6 2 2 3 2 4" xfId="5586"/>
    <cellStyle name="Обычный 3 6 2 2 3 2 4 2" xfId="14034"/>
    <cellStyle name="Обычный 3 6 2 2 3 2 4 2 2" xfId="30931"/>
    <cellStyle name="Обычный 3 6 2 2 3 2 4 3" xfId="22483"/>
    <cellStyle name="Обычный 3 6 2 2 3 2 5" xfId="9810"/>
    <cellStyle name="Обычный 3 6 2 2 3 2 5 2" xfId="26707"/>
    <cellStyle name="Обычный 3 6 2 2 3 2 6" xfId="18259"/>
    <cellStyle name="Обычный 3 6 2 2 3 3" xfId="2066"/>
    <cellStyle name="Обычный 3 6 2 2 3 3 2" xfId="6290"/>
    <cellStyle name="Обычный 3 6 2 2 3 3 2 2" xfId="14738"/>
    <cellStyle name="Обычный 3 6 2 2 3 3 2 2 2" xfId="31635"/>
    <cellStyle name="Обычный 3 6 2 2 3 3 2 3" xfId="23187"/>
    <cellStyle name="Обычный 3 6 2 2 3 3 3" xfId="10514"/>
    <cellStyle name="Обычный 3 6 2 2 3 3 3 2" xfId="27411"/>
    <cellStyle name="Обычный 3 6 2 2 3 3 4" xfId="18963"/>
    <cellStyle name="Обычный 3 6 2 2 3 4" xfId="3474"/>
    <cellStyle name="Обычный 3 6 2 2 3 4 2" xfId="7698"/>
    <cellStyle name="Обычный 3 6 2 2 3 4 2 2" xfId="16146"/>
    <cellStyle name="Обычный 3 6 2 2 3 4 2 2 2" xfId="33043"/>
    <cellStyle name="Обычный 3 6 2 2 3 4 2 3" xfId="24595"/>
    <cellStyle name="Обычный 3 6 2 2 3 4 3" xfId="11922"/>
    <cellStyle name="Обычный 3 6 2 2 3 4 3 2" xfId="28819"/>
    <cellStyle name="Обычный 3 6 2 2 3 4 4" xfId="20371"/>
    <cellStyle name="Обычный 3 6 2 2 3 5" xfId="4882"/>
    <cellStyle name="Обычный 3 6 2 2 3 5 2" xfId="13330"/>
    <cellStyle name="Обычный 3 6 2 2 3 5 2 2" xfId="30227"/>
    <cellStyle name="Обычный 3 6 2 2 3 5 3" xfId="21779"/>
    <cellStyle name="Обычный 3 6 2 2 3 6" xfId="9106"/>
    <cellStyle name="Обычный 3 6 2 2 3 6 2" xfId="26003"/>
    <cellStyle name="Обычный 3 6 2 2 3 7" xfId="17555"/>
    <cellStyle name="Обычный 3 6 2 2 3 8" xfId="34452"/>
    <cellStyle name="Обычный 3 6 2 2 4" xfId="1010"/>
    <cellStyle name="Обычный 3 6 2 2 4 2" xfId="2418"/>
    <cellStyle name="Обычный 3 6 2 2 4 2 2" xfId="6642"/>
    <cellStyle name="Обычный 3 6 2 2 4 2 2 2" xfId="15090"/>
    <cellStyle name="Обычный 3 6 2 2 4 2 2 2 2" xfId="31987"/>
    <cellStyle name="Обычный 3 6 2 2 4 2 2 3" xfId="23539"/>
    <cellStyle name="Обычный 3 6 2 2 4 2 3" xfId="10866"/>
    <cellStyle name="Обычный 3 6 2 2 4 2 3 2" xfId="27763"/>
    <cellStyle name="Обычный 3 6 2 2 4 2 4" xfId="19315"/>
    <cellStyle name="Обычный 3 6 2 2 4 3" xfId="3826"/>
    <cellStyle name="Обычный 3 6 2 2 4 3 2" xfId="8050"/>
    <cellStyle name="Обычный 3 6 2 2 4 3 2 2" xfId="16498"/>
    <cellStyle name="Обычный 3 6 2 2 4 3 2 2 2" xfId="33395"/>
    <cellStyle name="Обычный 3 6 2 2 4 3 2 3" xfId="24947"/>
    <cellStyle name="Обычный 3 6 2 2 4 3 3" xfId="12274"/>
    <cellStyle name="Обычный 3 6 2 2 4 3 3 2" xfId="29171"/>
    <cellStyle name="Обычный 3 6 2 2 4 3 4" xfId="20723"/>
    <cellStyle name="Обычный 3 6 2 2 4 4" xfId="5234"/>
    <cellStyle name="Обычный 3 6 2 2 4 4 2" xfId="13682"/>
    <cellStyle name="Обычный 3 6 2 2 4 4 2 2" xfId="30579"/>
    <cellStyle name="Обычный 3 6 2 2 4 4 3" xfId="22131"/>
    <cellStyle name="Обычный 3 6 2 2 4 5" xfId="9458"/>
    <cellStyle name="Обычный 3 6 2 2 4 5 2" xfId="26355"/>
    <cellStyle name="Обычный 3 6 2 2 4 6" xfId="17907"/>
    <cellStyle name="Обычный 3 6 2 2 5" xfId="1714"/>
    <cellStyle name="Обычный 3 6 2 2 5 2" xfId="5938"/>
    <cellStyle name="Обычный 3 6 2 2 5 2 2" xfId="14386"/>
    <cellStyle name="Обычный 3 6 2 2 5 2 2 2" xfId="31283"/>
    <cellStyle name="Обычный 3 6 2 2 5 2 3" xfId="22835"/>
    <cellStyle name="Обычный 3 6 2 2 5 3" xfId="10162"/>
    <cellStyle name="Обычный 3 6 2 2 5 3 2" xfId="27059"/>
    <cellStyle name="Обычный 3 6 2 2 5 4" xfId="18611"/>
    <cellStyle name="Обычный 3 6 2 2 6" xfId="3122"/>
    <cellStyle name="Обычный 3 6 2 2 6 2" xfId="7346"/>
    <cellStyle name="Обычный 3 6 2 2 6 2 2" xfId="15794"/>
    <cellStyle name="Обычный 3 6 2 2 6 2 2 2" xfId="32691"/>
    <cellStyle name="Обычный 3 6 2 2 6 2 3" xfId="24243"/>
    <cellStyle name="Обычный 3 6 2 2 6 3" xfId="11570"/>
    <cellStyle name="Обычный 3 6 2 2 6 3 2" xfId="28467"/>
    <cellStyle name="Обычный 3 6 2 2 6 4" xfId="20019"/>
    <cellStyle name="Обычный 3 6 2 2 7" xfId="4530"/>
    <cellStyle name="Обычный 3 6 2 2 7 2" xfId="12978"/>
    <cellStyle name="Обычный 3 6 2 2 7 2 2" xfId="29875"/>
    <cellStyle name="Обычный 3 6 2 2 7 3" xfId="21427"/>
    <cellStyle name="Обычный 3 6 2 2 8" xfId="8754"/>
    <cellStyle name="Обычный 3 6 2 2 8 2" xfId="25651"/>
    <cellStyle name="Обычный 3 6 2 2 9" xfId="17203"/>
    <cellStyle name="Обычный 3 6 2 3" xfId="228"/>
    <cellStyle name="Обычный 3 6 2 3 2" xfId="633"/>
    <cellStyle name="Обычный 3 6 2 3 2 2" xfId="1364"/>
    <cellStyle name="Обычный 3 6 2 3 2 2 2" xfId="2772"/>
    <cellStyle name="Обычный 3 6 2 3 2 2 2 2" xfId="6996"/>
    <cellStyle name="Обычный 3 6 2 3 2 2 2 2 2" xfId="15444"/>
    <cellStyle name="Обычный 3 6 2 3 2 2 2 2 2 2" xfId="32341"/>
    <cellStyle name="Обычный 3 6 2 3 2 2 2 2 3" xfId="23893"/>
    <cellStyle name="Обычный 3 6 2 3 2 2 2 3" xfId="11220"/>
    <cellStyle name="Обычный 3 6 2 3 2 2 2 3 2" xfId="28117"/>
    <cellStyle name="Обычный 3 6 2 3 2 2 2 4" xfId="19669"/>
    <cellStyle name="Обычный 3 6 2 3 2 2 3" xfId="4180"/>
    <cellStyle name="Обычный 3 6 2 3 2 2 3 2" xfId="8404"/>
    <cellStyle name="Обычный 3 6 2 3 2 2 3 2 2" xfId="16852"/>
    <cellStyle name="Обычный 3 6 2 3 2 2 3 2 2 2" xfId="33749"/>
    <cellStyle name="Обычный 3 6 2 3 2 2 3 2 3" xfId="25301"/>
    <cellStyle name="Обычный 3 6 2 3 2 2 3 3" xfId="12628"/>
    <cellStyle name="Обычный 3 6 2 3 2 2 3 3 2" xfId="29525"/>
    <cellStyle name="Обычный 3 6 2 3 2 2 3 4" xfId="21077"/>
    <cellStyle name="Обычный 3 6 2 3 2 2 4" xfId="5588"/>
    <cellStyle name="Обычный 3 6 2 3 2 2 4 2" xfId="14036"/>
    <cellStyle name="Обычный 3 6 2 3 2 2 4 2 2" xfId="30933"/>
    <cellStyle name="Обычный 3 6 2 3 2 2 4 3" xfId="22485"/>
    <cellStyle name="Обычный 3 6 2 3 2 2 5" xfId="9812"/>
    <cellStyle name="Обычный 3 6 2 3 2 2 5 2" xfId="26709"/>
    <cellStyle name="Обычный 3 6 2 3 2 2 6" xfId="18261"/>
    <cellStyle name="Обычный 3 6 2 3 2 3" xfId="2068"/>
    <cellStyle name="Обычный 3 6 2 3 2 3 2" xfId="6292"/>
    <cellStyle name="Обычный 3 6 2 3 2 3 2 2" xfId="14740"/>
    <cellStyle name="Обычный 3 6 2 3 2 3 2 2 2" xfId="31637"/>
    <cellStyle name="Обычный 3 6 2 3 2 3 2 3" xfId="23189"/>
    <cellStyle name="Обычный 3 6 2 3 2 3 3" xfId="10516"/>
    <cellStyle name="Обычный 3 6 2 3 2 3 3 2" xfId="27413"/>
    <cellStyle name="Обычный 3 6 2 3 2 3 4" xfId="18965"/>
    <cellStyle name="Обычный 3 6 2 3 2 4" xfId="3476"/>
    <cellStyle name="Обычный 3 6 2 3 2 4 2" xfId="7700"/>
    <cellStyle name="Обычный 3 6 2 3 2 4 2 2" xfId="16148"/>
    <cellStyle name="Обычный 3 6 2 3 2 4 2 2 2" xfId="33045"/>
    <cellStyle name="Обычный 3 6 2 3 2 4 2 3" xfId="24597"/>
    <cellStyle name="Обычный 3 6 2 3 2 4 3" xfId="11924"/>
    <cellStyle name="Обычный 3 6 2 3 2 4 3 2" xfId="28821"/>
    <cellStyle name="Обычный 3 6 2 3 2 4 4" xfId="20373"/>
    <cellStyle name="Обычный 3 6 2 3 2 5" xfId="4884"/>
    <cellStyle name="Обычный 3 6 2 3 2 5 2" xfId="13332"/>
    <cellStyle name="Обычный 3 6 2 3 2 5 2 2" xfId="30229"/>
    <cellStyle name="Обычный 3 6 2 3 2 5 3" xfId="21781"/>
    <cellStyle name="Обычный 3 6 2 3 2 6" xfId="9108"/>
    <cellStyle name="Обычный 3 6 2 3 2 6 2" xfId="26005"/>
    <cellStyle name="Обычный 3 6 2 3 2 7" xfId="17557"/>
    <cellStyle name="Обычный 3 6 2 3 2 8" xfId="34454"/>
    <cellStyle name="Обычный 3 6 2 3 3" xfId="1012"/>
    <cellStyle name="Обычный 3 6 2 3 3 2" xfId="2420"/>
    <cellStyle name="Обычный 3 6 2 3 3 2 2" xfId="6644"/>
    <cellStyle name="Обычный 3 6 2 3 3 2 2 2" xfId="15092"/>
    <cellStyle name="Обычный 3 6 2 3 3 2 2 2 2" xfId="31989"/>
    <cellStyle name="Обычный 3 6 2 3 3 2 2 3" xfId="23541"/>
    <cellStyle name="Обычный 3 6 2 3 3 2 3" xfId="10868"/>
    <cellStyle name="Обычный 3 6 2 3 3 2 3 2" xfId="27765"/>
    <cellStyle name="Обычный 3 6 2 3 3 2 4" xfId="19317"/>
    <cellStyle name="Обычный 3 6 2 3 3 3" xfId="3828"/>
    <cellStyle name="Обычный 3 6 2 3 3 3 2" xfId="8052"/>
    <cellStyle name="Обычный 3 6 2 3 3 3 2 2" xfId="16500"/>
    <cellStyle name="Обычный 3 6 2 3 3 3 2 2 2" xfId="33397"/>
    <cellStyle name="Обычный 3 6 2 3 3 3 2 3" xfId="24949"/>
    <cellStyle name="Обычный 3 6 2 3 3 3 3" xfId="12276"/>
    <cellStyle name="Обычный 3 6 2 3 3 3 3 2" xfId="29173"/>
    <cellStyle name="Обычный 3 6 2 3 3 3 4" xfId="20725"/>
    <cellStyle name="Обычный 3 6 2 3 3 4" xfId="5236"/>
    <cellStyle name="Обычный 3 6 2 3 3 4 2" xfId="13684"/>
    <cellStyle name="Обычный 3 6 2 3 3 4 2 2" xfId="30581"/>
    <cellStyle name="Обычный 3 6 2 3 3 4 3" xfId="22133"/>
    <cellStyle name="Обычный 3 6 2 3 3 5" xfId="9460"/>
    <cellStyle name="Обычный 3 6 2 3 3 5 2" xfId="26357"/>
    <cellStyle name="Обычный 3 6 2 3 3 6" xfId="17909"/>
    <cellStyle name="Обычный 3 6 2 3 4" xfId="1716"/>
    <cellStyle name="Обычный 3 6 2 3 4 2" xfId="5940"/>
    <cellStyle name="Обычный 3 6 2 3 4 2 2" xfId="14388"/>
    <cellStyle name="Обычный 3 6 2 3 4 2 2 2" xfId="31285"/>
    <cellStyle name="Обычный 3 6 2 3 4 2 3" xfId="22837"/>
    <cellStyle name="Обычный 3 6 2 3 4 3" xfId="10164"/>
    <cellStyle name="Обычный 3 6 2 3 4 3 2" xfId="27061"/>
    <cellStyle name="Обычный 3 6 2 3 4 4" xfId="18613"/>
    <cellStyle name="Обычный 3 6 2 3 5" xfId="3124"/>
    <cellStyle name="Обычный 3 6 2 3 5 2" xfId="7348"/>
    <cellStyle name="Обычный 3 6 2 3 5 2 2" xfId="15796"/>
    <cellStyle name="Обычный 3 6 2 3 5 2 2 2" xfId="32693"/>
    <cellStyle name="Обычный 3 6 2 3 5 2 3" xfId="24245"/>
    <cellStyle name="Обычный 3 6 2 3 5 3" xfId="11572"/>
    <cellStyle name="Обычный 3 6 2 3 5 3 2" xfId="28469"/>
    <cellStyle name="Обычный 3 6 2 3 5 4" xfId="20021"/>
    <cellStyle name="Обычный 3 6 2 3 6" xfId="4532"/>
    <cellStyle name="Обычный 3 6 2 3 6 2" xfId="12980"/>
    <cellStyle name="Обычный 3 6 2 3 6 2 2" xfId="29877"/>
    <cellStyle name="Обычный 3 6 2 3 6 3" xfId="21429"/>
    <cellStyle name="Обычный 3 6 2 3 7" xfId="8756"/>
    <cellStyle name="Обычный 3 6 2 3 7 2" xfId="25653"/>
    <cellStyle name="Обычный 3 6 2 3 8" xfId="17205"/>
    <cellStyle name="Обычный 3 6 2 3 9" xfId="34102"/>
    <cellStyle name="Обычный 3 6 2 4" xfId="630"/>
    <cellStyle name="Обычный 3 6 2 4 2" xfId="1361"/>
    <cellStyle name="Обычный 3 6 2 4 2 2" xfId="2769"/>
    <cellStyle name="Обычный 3 6 2 4 2 2 2" xfId="6993"/>
    <cellStyle name="Обычный 3 6 2 4 2 2 2 2" xfId="15441"/>
    <cellStyle name="Обычный 3 6 2 4 2 2 2 2 2" xfId="32338"/>
    <cellStyle name="Обычный 3 6 2 4 2 2 2 3" xfId="23890"/>
    <cellStyle name="Обычный 3 6 2 4 2 2 3" xfId="11217"/>
    <cellStyle name="Обычный 3 6 2 4 2 2 3 2" xfId="28114"/>
    <cellStyle name="Обычный 3 6 2 4 2 2 4" xfId="19666"/>
    <cellStyle name="Обычный 3 6 2 4 2 3" xfId="4177"/>
    <cellStyle name="Обычный 3 6 2 4 2 3 2" xfId="8401"/>
    <cellStyle name="Обычный 3 6 2 4 2 3 2 2" xfId="16849"/>
    <cellStyle name="Обычный 3 6 2 4 2 3 2 2 2" xfId="33746"/>
    <cellStyle name="Обычный 3 6 2 4 2 3 2 3" xfId="25298"/>
    <cellStyle name="Обычный 3 6 2 4 2 3 3" xfId="12625"/>
    <cellStyle name="Обычный 3 6 2 4 2 3 3 2" xfId="29522"/>
    <cellStyle name="Обычный 3 6 2 4 2 3 4" xfId="21074"/>
    <cellStyle name="Обычный 3 6 2 4 2 4" xfId="5585"/>
    <cellStyle name="Обычный 3 6 2 4 2 4 2" xfId="14033"/>
    <cellStyle name="Обычный 3 6 2 4 2 4 2 2" xfId="30930"/>
    <cellStyle name="Обычный 3 6 2 4 2 4 3" xfId="22482"/>
    <cellStyle name="Обычный 3 6 2 4 2 5" xfId="9809"/>
    <cellStyle name="Обычный 3 6 2 4 2 5 2" xfId="26706"/>
    <cellStyle name="Обычный 3 6 2 4 2 6" xfId="18258"/>
    <cellStyle name="Обычный 3 6 2 4 3" xfId="2065"/>
    <cellStyle name="Обычный 3 6 2 4 3 2" xfId="6289"/>
    <cellStyle name="Обычный 3 6 2 4 3 2 2" xfId="14737"/>
    <cellStyle name="Обычный 3 6 2 4 3 2 2 2" xfId="31634"/>
    <cellStyle name="Обычный 3 6 2 4 3 2 3" xfId="23186"/>
    <cellStyle name="Обычный 3 6 2 4 3 3" xfId="10513"/>
    <cellStyle name="Обычный 3 6 2 4 3 3 2" xfId="27410"/>
    <cellStyle name="Обычный 3 6 2 4 3 4" xfId="18962"/>
    <cellStyle name="Обычный 3 6 2 4 4" xfId="3473"/>
    <cellStyle name="Обычный 3 6 2 4 4 2" xfId="7697"/>
    <cellStyle name="Обычный 3 6 2 4 4 2 2" xfId="16145"/>
    <cellStyle name="Обычный 3 6 2 4 4 2 2 2" xfId="33042"/>
    <cellStyle name="Обычный 3 6 2 4 4 2 3" xfId="24594"/>
    <cellStyle name="Обычный 3 6 2 4 4 3" xfId="11921"/>
    <cellStyle name="Обычный 3 6 2 4 4 3 2" xfId="28818"/>
    <cellStyle name="Обычный 3 6 2 4 4 4" xfId="20370"/>
    <cellStyle name="Обычный 3 6 2 4 5" xfId="4881"/>
    <cellStyle name="Обычный 3 6 2 4 5 2" xfId="13329"/>
    <cellStyle name="Обычный 3 6 2 4 5 2 2" xfId="30226"/>
    <cellStyle name="Обычный 3 6 2 4 5 3" xfId="21778"/>
    <cellStyle name="Обычный 3 6 2 4 6" xfId="9105"/>
    <cellStyle name="Обычный 3 6 2 4 6 2" xfId="26002"/>
    <cellStyle name="Обычный 3 6 2 4 7" xfId="17554"/>
    <cellStyle name="Обычный 3 6 2 4 8" xfId="34451"/>
    <cellStyle name="Обычный 3 6 2 5" xfId="1009"/>
    <cellStyle name="Обычный 3 6 2 5 2" xfId="2417"/>
    <cellStyle name="Обычный 3 6 2 5 2 2" xfId="6641"/>
    <cellStyle name="Обычный 3 6 2 5 2 2 2" xfId="15089"/>
    <cellStyle name="Обычный 3 6 2 5 2 2 2 2" xfId="31986"/>
    <cellStyle name="Обычный 3 6 2 5 2 2 3" xfId="23538"/>
    <cellStyle name="Обычный 3 6 2 5 2 3" xfId="10865"/>
    <cellStyle name="Обычный 3 6 2 5 2 3 2" xfId="27762"/>
    <cellStyle name="Обычный 3 6 2 5 2 4" xfId="19314"/>
    <cellStyle name="Обычный 3 6 2 5 3" xfId="3825"/>
    <cellStyle name="Обычный 3 6 2 5 3 2" xfId="8049"/>
    <cellStyle name="Обычный 3 6 2 5 3 2 2" xfId="16497"/>
    <cellStyle name="Обычный 3 6 2 5 3 2 2 2" xfId="33394"/>
    <cellStyle name="Обычный 3 6 2 5 3 2 3" xfId="24946"/>
    <cellStyle name="Обычный 3 6 2 5 3 3" xfId="12273"/>
    <cellStyle name="Обычный 3 6 2 5 3 3 2" xfId="29170"/>
    <cellStyle name="Обычный 3 6 2 5 3 4" xfId="20722"/>
    <cellStyle name="Обычный 3 6 2 5 4" xfId="5233"/>
    <cellStyle name="Обычный 3 6 2 5 4 2" xfId="13681"/>
    <cellStyle name="Обычный 3 6 2 5 4 2 2" xfId="30578"/>
    <cellStyle name="Обычный 3 6 2 5 4 3" xfId="22130"/>
    <cellStyle name="Обычный 3 6 2 5 5" xfId="9457"/>
    <cellStyle name="Обычный 3 6 2 5 5 2" xfId="26354"/>
    <cellStyle name="Обычный 3 6 2 5 6" xfId="17906"/>
    <cellStyle name="Обычный 3 6 2 6" xfId="1713"/>
    <cellStyle name="Обычный 3 6 2 6 2" xfId="5937"/>
    <cellStyle name="Обычный 3 6 2 6 2 2" xfId="14385"/>
    <cellStyle name="Обычный 3 6 2 6 2 2 2" xfId="31282"/>
    <cellStyle name="Обычный 3 6 2 6 2 3" xfId="22834"/>
    <cellStyle name="Обычный 3 6 2 6 3" xfId="10161"/>
    <cellStyle name="Обычный 3 6 2 6 3 2" xfId="27058"/>
    <cellStyle name="Обычный 3 6 2 6 4" xfId="18610"/>
    <cellStyle name="Обычный 3 6 2 7" xfId="3121"/>
    <cellStyle name="Обычный 3 6 2 7 2" xfId="7345"/>
    <cellStyle name="Обычный 3 6 2 7 2 2" xfId="15793"/>
    <cellStyle name="Обычный 3 6 2 7 2 2 2" xfId="32690"/>
    <cellStyle name="Обычный 3 6 2 7 2 3" xfId="24242"/>
    <cellStyle name="Обычный 3 6 2 7 3" xfId="11569"/>
    <cellStyle name="Обычный 3 6 2 7 3 2" xfId="28466"/>
    <cellStyle name="Обычный 3 6 2 7 4" xfId="20018"/>
    <cellStyle name="Обычный 3 6 2 8" xfId="4529"/>
    <cellStyle name="Обычный 3 6 2 8 2" xfId="12977"/>
    <cellStyle name="Обычный 3 6 2 8 2 2" xfId="29874"/>
    <cellStyle name="Обычный 3 6 2 8 3" xfId="21426"/>
    <cellStyle name="Обычный 3 6 2 9" xfId="8753"/>
    <cellStyle name="Обычный 3 6 2 9 2" xfId="25650"/>
    <cellStyle name="Обычный 3 6 3" xfId="229"/>
    <cellStyle name="Обычный 3 6 3 10" xfId="34103"/>
    <cellStyle name="Обычный 3 6 3 2" xfId="230"/>
    <cellStyle name="Обычный 3 6 3 2 2" xfId="635"/>
    <cellStyle name="Обычный 3 6 3 2 2 2" xfId="1366"/>
    <cellStyle name="Обычный 3 6 3 2 2 2 2" xfId="2774"/>
    <cellStyle name="Обычный 3 6 3 2 2 2 2 2" xfId="6998"/>
    <cellStyle name="Обычный 3 6 3 2 2 2 2 2 2" xfId="15446"/>
    <cellStyle name="Обычный 3 6 3 2 2 2 2 2 2 2" xfId="32343"/>
    <cellStyle name="Обычный 3 6 3 2 2 2 2 2 3" xfId="23895"/>
    <cellStyle name="Обычный 3 6 3 2 2 2 2 3" xfId="11222"/>
    <cellStyle name="Обычный 3 6 3 2 2 2 2 3 2" xfId="28119"/>
    <cellStyle name="Обычный 3 6 3 2 2 2 2 4" xfId="19671"/>
    <cellStyle name="Обычный 3 6 3 2 2 2 3" xfId="4182"/>
    <cellStyle name="Обычный 3 6 3 2 2 2 3 2" xfId="8406"/>
    <cellStyle name="Обычный 3 6 3 2 2 2 3 2 2" xfId="16854"/>
    <cellStyle name="Обычный 3 6 3 2 2 2 3 2 2 2" xfId="33751"/>
    <cellStyle name="Обычный 3 6 3 2 2 2 3 2 3" xfId="25303"/>
    <cellStyle name="Обычный 3 6 3 2 2 2 3 3" xfId="12630"/>
    <cellStyle name="Обычный 3 6 3 2 2 2 3 3 2" xfId="29527"/>
    <cellStyle name="Обычный 3 6 3 2 2 2 3 4" xfId="21079"/>
    <cellStyle name="Обычный 3 6 3 2 2 2 4" xfId="5590"/>
    <cellStyle name="Обычный 3 6 3 2 2 2 4 2" xfId="14038"/>
    <cellStyle name="Обычный 3 6 3 2 2 2 4 2 2" xfId="30935"/>
    <cellStyle name="Обычный 3 6 3 2 2 2 4 3" xfId="22487"/>
    <cellStyle name="Обычный 3 6 3 2 2 2 5" xfId="9814"/>
    <cellStyle name="Обычный 3 6 3 2 2 2 5 2" xfId="26711"/>
    <cellStyle name="Обычный 3 6 3 2 2 2 6" xfId="18263"/>
    <cellStyle name="Обычный 3 6 3 2 2 3" xfId="2070"/>
    <cellStyle name="Обычный 3 6 3 2 2 3 2" xfId="6294"/>
    <cellStyle name="Обычный 3 6 3 2 2 3 2 2" xfId="14742"/>
    <cellStyle name="Обычный 3 6 3 2 2 3 2 2 2" xfId="31639"/>
    <cellStyle name="Обычный 3 6 3 2 2 3 2 3" xfId="23191"/>
    <cellStyle name="Обычный 3 6 3 2 2 3 3" xfId="10518"/>
    <cellStyle name="Обычный 3 6 3 2 2 3 3 2" xfId="27415"/>
    <cellStyle name="Обычный 3 6 3 2 2 3 4" xfId="18967"/>
    <cellStyle name="Обычный 3 6 3 2 2 4" xfId="3478"/>
    <cellStyle name="Обычный 3 6 3 2 2 4 2" xfId="7702"/>
    <cellStyle name="Обычный 3 6 3 2 2 4 2 2" xfId="16150"/>
    <cellStyle name="Обычный 3 6 3 2 2 4 2 2 2" xfId="33047"/>
    <cellStyle name="Обычный 3 6 3 2 2 4 2 3" xfId="24599"/>
    <cellStyle name="Обычный 3 6 3 2 2 4 3" xfId="11926"/>
    <cellStyle name="Обычный 3 6 3 2 2 4 3 2" xfId="28823"/>
    <cellStyle name="Обычный 3 6 3 2 2 4 4" xfId="20375"/>
    <cellStyle name="Обычный 3 6 3 2 2 5" xfId="4886"/>
    <cellStyle name="Обычный 3 6 3 2 2 5 2" xfId="13334"/>
    <cellStyle name="Обычный 3 6 3 2 2 5 2 2" xfId="30231"/>
    <cellStyle name="Обычный 3 6 3 2 2 5 3" xfId="21783"/>
    <cellStyle name="Обычный 3 6 3 2 2 6" xfId="9110"/>
    <cellStyle name="Обычный 3 6 3 2 2 6 2" xfId="26007"/>
    <cellStyle name="Обычный 3 6 3 2 2 7" xfId="17559"/>
    <cellStyle name="Обычный 3 6 3 2 2 8" xfId="34456"/>
    <cellStyle name="Обычный 3 6 3 2 3" xfId="1014"/>
    <cellStyle name="Обычный 3 6 3 2 3 2" xfId="2422"/>
    <cellStyle name="Обычный 3 6 3 2 3 2 2" xfId="6646"/>
    <cellStyle name="Обычный 3 6 3 2 3 2 2 2" xfId="15094"/>
    <cellStyle name="Обычный 3 6 3 2 3 2 2 2 2" xfId="31991"/>
    <cellStyle name="Обычный 3 6 3 2 3 2 2 3" xfId="23543"/>
    <cellStyle name="Обычный 3 6 3 2 3 2 3" xfId="10870"/>
    <cellStyle name="Обычный 3 6 3 2 3 2 3 2" xfId="27767"/>
    <cellStyle name="Обычный 3 6 3 2 3 2 4" xfId="19319"/>
    <cellStyle name="Обычный 3 6 3 2 3 3" xfId="3830"/>
    <cellStyle name="Обычный 3 6 3 2 3 3 2" xfId="8054"/>
    <cellStyle name="Обычный 3 6 3 2 3 3 2 2" xfId="16502"/>
    <cellStyle name="Обычный 3 6 3 2 3 3 2 2 2" xfId="33399"/>
    <cellStyle name="Обычный 3 6 3 2 3 3 2 3" xfId="24951"/>
    <cellStyle name="Обычный 3 6 3 2 3 3 3" xfId="12278"/>
    <cellStyle name="Обычный 3 6 3 2 3 3 3 2" xfId="29175"/>
    <cellStyle name="Обычный 3 6 3 2 3 3 4" xfId="20727"/>
    <cellStyle name="Обычный 3 6 3 2 3 4" xfId="5238"/>
    <cellStyle name="Обычный 3 6 3 2 3 4 2" xfId="13686"/>
    <cellStyle name="Обычный 3 6 3 2 3 4 2 2" xfId="30583"/>
    <cellStyle name="Обычный 3 6 3 2 3 4 3" xfId="22135"/>
    <cellStyle name="Обычный 3 6 3 2 3 5" xfId="9462"/>
    <cellStyle name="Обычный 3 6 3 2 3 5 2" xfId="26359"/>
    <cellStyle name="Обычный 3 6 3 2 3 6" xfId="17911"/>
    <cellStyle name="Обычный 3 6 3 2 4" xfId="1718"/>
    <cellStyle name="Обычный 3 6 3 2 4 2" xfId="5942"/>
    <cellStyle name="Обычный 3 6 3 2 4 2 2" xfId="14390"/>
    <cellStyle name="Обычный 3 6 3 2 4 2 2 2" xfId="31287"/>
    <cellStyle name="Обычный 3 6 3 2 4 2 3" xfId="22839"/>
    <cellStyle name="Обычный 3 6 3 2 4 3" xfId="10166"/>
    <cellStyle name="Обычный 3 6 3 2 4 3 2" xfId="27063"/>
    <cellStyle name="Обычный 3 6 3 2 4 4" xfId="18615"/>
    <cellStyle name="Обычный 3 6 3 2 5" xfId="3126"/>
    <cellStyle name="Обычный 3 6 3 2 5 2" xfId="7350"/>
    <cellStyle name="Обычный 3 6 3 2 5 2 2" xfId="15798"/>
    <cellStyle name="Обычный 3 6 3 2 5 2 2 2" xfId="32695"/>
    <cellStyle name="Обычный 3 6 3 2 5 2 3" xfId="24247"/>
    <cellStyle name="Обычный 3 6 3 2 5 3" xfId="11574"/>
    <cellStyle name="Обычный 3 6 3 2 5 3 2" xfId="28471"/>
    <cellStyle name="Обычный 3 6 3 2 5 4" xfId="20023"/>
    <cellStyle name="Обычный 3 6 3 2 6" xfId="4534"/>
    <cellStyle name="Обычный 3 6 3 2 6 2" xfId="12982"/>
    <cellStyle name="Обычный 3 6 3 2 6 2 2" xfId="29879"/>
    <cellStyle name="Обычный 3 6 3 2 6 3" xfId="21431"/>
    <cellStyle name="Обычный 3 6 3 2 7" xfId="8758"/>
    <cellStyle name="Обычный 3 6 3 2 7 2" xfId="25655"/>
    <cellStyle name="Обычный 3 6 3 2 8" xfId="17207"/>
    <cellStyle name="Обычный 3 6 3 2 9" xfId="34104"/>
    <cellStyle name="Обычный 3 6 3 3" xfId="634"/>
    <cellStyle name="Обычный 3 6 3 3 2" xfId="1365"/>
    <cellStyle name="Обычный 3 6 3 3 2 2" xfId="2773"/>
    <cellStyle name="Обычный 3 6 3 3 2 2 2" xfId="6997"/>
    <cellStyle name="Обычный 3 6 3 3 2 2 2 2" xfId="15445"/>
    <cellStyle name="Обычный 3 6 3 3 2 2 2 2 2" xfId="32342"/>
    <cellStyle name="Обычный 3 6 3 3 2 2 2 3" xfId="23894"/>
    <cellStyle name="Обычный 3 6 3 3 2 2 3" xfId="11221"/>
    <cellStyle name="Обычный 3 6 3 3 2 2 3 2" xfId="28118"/>
    <cellStyle name="Обычный 3 6 3 3 2 2 4" xfId="19670"/>
    <cellStyle name="Обычный 3 6 3 3 2 3" xfId="4181"/>
    <cellStyle name="Обычный 3 6 3 3 2 3 2" xfId="8405"/>
    <cellStyle name="Обычный 3 6 3 3 2 3 2 2" xfId="16853"/>
    <cellStyle name="Обычный 3 6 3 3 2 3 2 2 2" xfId="33750"/>
    <cellStyle name="Обычный 3 6 3 3 2 3 2 3" xfId="25302"/>
    <cellStyle name="Обычный 3 6 3 3 2 3 3" xfId="12629"/>
    <cellStyle name="Обычный 3 6 3 3 2 3 3 2" xfId="29526"/>
    <cellStyle name="Обычный 3 6 3 3 2 3 4" xfId="21078"/>
    <cellStyle name="Обычный 3 6 3 3 2 4" xfId="5589"/>
    <cellStyle name="Обычный 3 6 3 3 2 4 2" xfId="14037"/>
    <cellStyle name="Обычный 3 6 3 3 2 4 2 2" xfId="30934"/>
    <cellStyle name="Обычный 3 6 3 3 2 4 3" xfId="22486"/>
    <cellStyle name="Обычный 3 6 3 3 2 5" xfId="9813"/>
    <cellStyle name="Обычный 3 6 3 3 2 5 2" xfId="26710"/>
    <cellStyle name="Обычный 3 6 3 3 2 6" xfId="18262"/>
    <cellStyle name="Обычный 3 6 3 3 3" xfId="2069"/>
    <cellStyle name="Обычный 3 6 3 3 3 2" xfId="6293"/>
    <cellStyle name="Обычный 3 6 3 3 3 2 2" xfId="14741"/>
    <cellStyle name="Обычный 3 6 3 3 3 2 2 2" xfId="31638"/>
    <cellStyle name="Обычный 3 6 3 3 3 2 3" xfId="23190"/>
    <cellStyle name="Обычный 3 6 3 3 3 3" xfId="10517"/>
    <cellStyle name="Обычный 3 6 3 3 3 3 2" xfId="27414"/>
    <cellStyle name="Обычный 3 6 3 3 3 4" xfId="18966"/>
    <cellStyle name="Обычный 3 6 3 3 4" xfId="3477"/>
    <cellStyle name="Обычный 3 6 3 3 4 2" xfId="7701"/>
    <cellStyle name="Обычный 3 6 3 3 4 2 2" xfId="16149"/>
    <cellStyle name="Обычный 3 6 3 3 4 2 2 2" xfId="33046"/>
    <cellStyle name="Обычный 3 6 3 3 4 2 3" xfId="24598"/>
    <cellStyle name="Обычный 3 6 3 3 4 3" xfId="11925"/>
    <cellStyle name="Обычный 3 6 3 3 4 3 2" xfId="28822"/>
    <cellStyle name="Обычный 3 6 3 3 4 4" xfId="20374"/>
    <cellStyle name="Обычный 3 6 3 3 5" xfId="4885"/>
    <cellStyle name="Обычный 3 6 3 3 5 2" xfId="13333"/>
    <cellStyle name="Обычный 3 6 3 3 5 2 2" xfId="30230"/>
    <cellStyle name="Обычный 3 6 3 3 5 3" xfId="21782"/>
    <cellStyle name="Обычный 3 6 3 3 6" xfId="9109"/>
    <cellStyle name="Обычный 3 6 3 3 6 2" xfId="26006"/>
    <cellStyle name="Обычный 3 6 3 3 7" xfId="17558"/>
    <cellStyle name="Обычный 3 6 3 3 8" xfId="34455"/>
    <cellStyle name="Обычный 3 6 3 4" xfId="1013"/>
    <cellStyle name="Обычный 3 6 3 4 2" xfId="2421"/>
    <cellStyle name="Обычный 3 6 3 4 2 2" xfId="6645"/>
    <cellStyle name="Обычный 3 6 3 4 2 2 2" xfId="15093"/>
    <cellStyle name="Обычный 3 6 3 4 2 2 2 2" xfId="31990"/>
    <cellStyle name="Обычный 3 6 3 4 2 2 3" xfId="23542"/>
    <cellStyle name="Обычный 3 6 3 4 2 3" xfId="10869"/>
    <cellStyle name="Обычный 3 6 3 4 2 3 2" xfId="27766"/>
    <cellStyle name="Обычный 3 6 3 4 2 4" xfId="19318"/>
    <cellStyle name="Обычный 3 6 3 4 3" xfId="3829"/>
    <cellStyle name="Обычный 3 6 3 4 3 2" xfId="8053"/>
    <cellStyle name="Обычный 3 6 3 4 3 2 2" xfId="16501"/>
    <cellStyle name="Обычный 3 6 3 4 3 2 2 2" xfId="33398"/>
    <cellStyle name="Обычный 3 6 3 4 3 2 3" xfId="24950"/>
    <cellStyle name="Обычный 3 6 3 4 3 3" xfId="12277"/>
    <cellStyle name="Обычный 3 6 3 4 3 3 2" xfId="29174"/>
    <cellStyle name="Обычный 3 6 3 4 3 4" xfId="20726"/>
    <cellStyle name="Обычный 3 6 3 4 4" xfId="5237"/>
    <cellStyle name="Обычный 3 6 3 4 4 2" xfId="13685"/>
    <cellStyle name="Обычный 3 6 3 4 4 2 2" xfId="30582"/>
    <cellStyle name="Обычный 3 6 3 4 4 3" xfId="22134"/>
    <cellStyle name="Обычный 3 6 3 4 5" xfId="9461"/>
    <cellStyle name="Обычный 3 6 3 4 5 2" xfId="26358"/>
    <cellStyle name="Обычный 3 6 3 4 6" xfId="17910"/>
    <cellStyle name="Обычный 3 6 3 5" xfId="1717"/>
    <cellStyle name="Обычный 3 6 3 5 2" xfId="5941"/>
    <cellStyle name="Обычный 3 6 3 5 2 2" xfId="14389"/>
    <cellStyle name="Обычный 3 6 3 5 2 2 2" xfId="31286"/>
    <cellStyle name="Обычный 3 6 3 5 2 3" xfId="22838"/>
    <cellStyle name="Обычный 3 6 3 5 3" xfId="10165"/>
    <cellStyle name="Обычный 3 6 3 5 3 2" xfId="27062"/>
    <cellStyle name="Обычный 3 6 3 5 4" xfId="18614"/>
    <cellStyle name="Обычный 3 6 3 6" xfId="3125"/>
    <cellStyle name="Обычный 3 6 3 6 2" xfId="7349"/>
    <cellStyle name="Обычный 3 6 3 6 2 2" xfId="15797"/>
    <cellStyle name="Обычный 3 6 3 6 2 2 2" xfId="32694"/>
    <cellStyle name="Обычный 3 6 3 6 2 3" xfId="24246"/>
    <cellStyle name="Обычный 3 6 3 6 3" xfId="11573"/>
    <cellStyle name="Обычный 3 6 3 6 3 2" xfId="28470"/>
    <cellStyle name="Обычный 3 6 3 6 4" xfId="20022"/>
    <cellStyle name="Обычный 3 6 3 7" xfId="4533"/>
    <cellStyle name="Обычный 3 6 3 7 2" xfId="12981"/>
    <cellStyle name="Обычный 3 6 3 7 2 2" xfId="29878"/>
    <cellStyle name="Обычный 3 6 3 7 3" xfId="21430"/>
    <cellStyle name="Обычный 3 6 3 8" xfId="8757"/>
    <cellStyle name="Обычный 3 6 3 8 2" xfId="25654"/>
    <cellStyle name="Обычный 3 6 3 9" xfId="17206"/>
    <cellStyle name="Обычный 3 6 4" xfId="231"/>
    <cellStyle name="Обычный 3 6 4 2" xfId="636"/>
    <cellStyle name="Обычный 3 6 4 2 2" xfId="1367"/>
    <cellStyle name="Обычный 3 6 4 2 2 2" xfId="2775"/>
    <cellStyle name="Обычный 3 6 4 2 2 2 2" xfId="6999"/>
    <cellStyle name="Обычный 3 6 4 2 2 2 2 2" xfId="15447"/>
    <cellStyle name="Обычный 3 6 4 2 2 2 2 2 2" xfId="32344"/>
    <cellStyle name="Обычный 3 6 4 2 2 2 2 3" xfId="23896"/>
    <cellStyle name="Обычный 3 6 4 2 2 2 3" xfId="11223"/>
    <cellStyle name="Обычный 3 6 4 2 2 2 3 2" xfId="28120"/>
    <cellStyle name="Обычный 3 6 4 2 2 2 4" xfId="19672"/>
    <cellStyle name="Обычный 3 6 4 2 2 3" xfId="4183"/>
    <cellStyle name="Обычный 3 6 4 2 2 3 2" xfId="8407"/>
    <cellStyle name="Обычный 3 6 4 2 2 3 2 2" xfId="16855"/>
    <cellStyle name="Обычный 3 6 4 2 2 3 2 2 2" xfId="33752"/>
    <cellStyle name="Обычный 3 6 4 2 2 3 2 3" xfId="25304"/>
    <cellStyle name="Обычный 3 6 4 2 2 3 3" xfId="12631"/>
    <cellStyle name="Обычный 3 6 4 2 2 3 3 2" xfId="29528"/>
    <cellStyle name="Обычный 3 6 4 2 2 3 4" xfId="21080"/>
    <cellStyle name="Обычный 3 6 4 2 2 4" xfId="5591"/>
    <cellStyle name="Обычный 3 6 4 2 2 4 2" xfId="14039"/>
    <cellStyle name="Обычный 3 6 4 2 2 4 2 2" xfId="30936"/>
    <cellStyle name="Обычный 3 6 4 2 2 4 3" xfId="22488"/>
    <cellStyle name="Обычный 3 6 4 2 2 5" xfId="9815"/>
    <cellStyle name="Обычный 3 6 4 2 2 5 2" xfId="26712"/>
    <cellStyle name="Обычный 3 6 4 2 2 6" xfId="18264"/>
    <cellStyle name="Обычный 3 6 4 2 3" xfId="2071"/>
    <cellStyle name="Обычный 3 6 4 2 3 2" xfId="6295"/>
    <cellStyle name="Обычный 3 6 4 2 3 2 2" xfId="14743"/>
    <cellStyle name="Обычный 3 6 4 2 3 2 2 2" xfId="31640"/>
    <cellStyle name="Обычный 3 6 4 2 3 2 3" xfId="23192"/>
    <cellStyle name="Обычный 3 6 4 2 3 3" xfId="10519"/>
    <cellStyle name="Обычный 3 6 4 2 3 3 2" xfId="27416"/>
    <cellStyle name="Обычный 3 6 4 2 3 4" xfId="18968"/>
    <cellStyle name="Обычный 3 6 4 2 4" xfId="3479"/>
    <cellStyle name="Обычный 3 6 4 2 4 2" xfId="7703"/>
    <cellStyle name="Обычный 3 6 4 2 4 2 2" xfId="16151"/>
    <cellStyle name="Обычный 3 6 4 2 4 2 2 2" xfId="33048"/>
    <cellStyle name="Обычный 3 6 4 2 4 2 3" xfId="24600"/>
    <cellStyle name="Обычный 3 6 4 2 4 3" xfId="11927"/>
    <cellStyle name="Обычный 3 6 4 2 4 3 2" xfId="28824"/>
    <cellStyle name="Обычный 3 6 4 2 4 4" xfId="20376"/>
    <cellStyle name="Обычный 3 6 4 2 5" xfId="4887"/>
    <cellStyle name="Обычный 3 6 4 2 5 2" xfId="13335"/>
    <cellStyle name="Обычный 3 6 4 2 5 2 2" xfId="30232"/>
    <cellStyle name="Обычный 3 6 4 2 5 3" xfId="21784"/>
    <cellStyle name="Обычный 3 6 4 2 6" xfId="9111"/>
    <cellStyle name="Обычный 3 6 4 2 6 2" xfId="26008"/>
    <cellStyle name="Обычный 3 6 4 2 7" xfId="17560"/>
    <cellStyle name="Обычный 3 6 4 2 8" xfId="34457"/>
    <cellStyle name="Обычный 3 6 4 3" xfId="1015"/>
    <cellStyle name="Обычный 3 6 4 3 2" xfId="2423"/>
    <cellStyle name="Обычный 3 6 4 3 2 2" xfId="6647"/>
    <cellStyle name="Обычный 3 6 4 3 2 2 2" xfId="15095"/>
    <cellStyle name="Обычный 3 6 4 3 2 2 2 2" xfId="31992"/>
    <cellStyle name="Обычный 3 6 4 3 2 2 3" xfId="23544"/>
    <cellStyle name="Обычный 3 6 4 3 2 3" xfId="10871"/>
    <cellStyle name="Обычный 3 6 4 3 2 3 2" xfId="27768"/>
    <cellStyle name="Обычный 3 6 4 3 2 4" xfId="19320"/>
    <cellStyle name="Обычный 3 6 4 3 3" xfId="3831"/>
    <cellStyle name="Обычный 3 6 4 3 3 2" xfId="8055"/>
    <cellStyle name="Обычный 3 6 4 3 3 2 2" xfId="16503"/>
    <cellStyle name="Обычный 3 6 4 3 3 2 2 2" xfId="33400"/>
    <cellStyle name="Обычный 3 6 4 3 3 2 3" xfId="24952"/>
    <cellStyle name="Обычный 3 6 4 3 3 3" xfId="12279"/>
    <cellStyle name="Обычный 3 6 4 3 3 3 2" xfId="29176"/>
    <cellStyle name="Обычный 3 6 4 3 3 4" xfId="20728"/>
    <cellStyle name="Обычный 3 6 4 3 4" xfId="5239"/>
    <cellStyle name="Обычный 3 6 4 3 4 2" xfId="13687"/>
    <cellStyle name="Обычный 3 6 4 3 4 2 2" xfId="30584"/>
    <cellStyle name="Обычный 3 6 4 3 4 3" xfId="22136"/>
    <cellStyle name="Обычный 3 6 4 3 5" xfId="9463"/>
    <cellStyle name="Обычный 3 6 4 3 5 2" xfId="26360"/>
    <cellStyle name="Обычный 3 6 4 3 6" xfId="17912"/>
    <cellStyle name="Обычный 3 6 4 4" xfId="1719"/>
    <cellStyle name="Обычный 3 6 4 4 2" xfId="5943"/>
    <cellStyle name="Обычный 3 6 4 4 2 2" xfId="14391"/>
    <cellStyle name="Обычный 3 6 4 4 2 2 2" xfId="31288"/>
    <cellStyle name="Обычный 3 6 4 4 2 3" xfId="22840"/>
    <cellStyle name="Обычный 3 6 4 4 3" xfId="10167"/>
    <cellStyle name="Обычный 3 6 4 4 3 2" xfId="27064"/>
    <cellStyle name="Обычный 3 6 4 4 4" xfId="18616"/>
    <cellStyle name="Обычный 3 6 4 5" xfId="3127"/>
    <cellStyle name="Обычный 3 6 4 5 2" xfId="7351"/>
    <cellStyle name="Обычный 3 6 4 5 2 2" xfId="15799"/>
    <cellStyle name="Обычный 3 6 4 5 2 2 2" xfId="32696"/>
    <cellStyle name="Обычный 3 6 4 5 2 3" xfId="24248"/>
    <cellStyle name="Обычный 3 6 4 5 3" xfId="11575"/>
    <cellStyle name="Обычный 3 6 4 5 3 2" xfId="28472"/>
    <cellStyle name="Обычный 3 6 4 5 4" xfId="20024"/>
    <cellStyle name="Обычный 3 6 4 6" xfId="4535"/>
    <cellStyle name="Обычный 3 6 4 6 2" xfId="12983"/>
    <cellStyle name="Обычный 3 6 4 6 2 2" xfId="29880"/>
    <cellStyle name="Обычный 3 6 4 6 3" xfId="21432"/>
    <cellStyle name="Обычный 3 6 4 7" xfId="8759"/>
    <cellStyle name="Обычный 3 6 4 7 2" xfId="25656"/>
    <cellStyle name="Обычный 3 6 4 8" xfId="17208"/>
    <cellStyle name="Обычный 3 6 4 9" xfId="34105"/>
    <cellStyle name="Обычный 3 6 5" xfId="629"/>
    <cellStyle name="Обычный 3 6 5 2" xfId="1360"/>
    <cellStyle name="Обычный 3 6 5 2 2" xfId="2768"/>
    <cellStyle name="Обычный 3 6 5 2 2 2" xfId="6992"/>
    <cellStyle name="Обычный 3 6 5 2 2 2 2" xfId="15440"/>
    <cellStyle name="Обычный 3 6 5 2 2 2 2 2" xfId="32337"/>
    <cellStyle name="Обычный 3 6 5 2 2 2 3" xfId="23889"/>
    <cellStyle name="Обычный 3 6 5 2 2 3" xfId="11216"/>
    <cellStyle name="Обычный 3 6 5 2 2 3 2" xfId="28113"/>
    <cellStyle name="Обычный 3 6 5 2 2 4" xfId="19665"/>
    <cellStyle name="Обычный 3 6 5 2 3" xfId="4176"/>
    <cellStyle name="Обычный 3 6 5 2 3 2" xfId="8400"/>
    <cellStyle name="Обычный 3 6 5 2 3 2 2" xfId="16848"/>
    <cellStyle name="Обычный 3 6 5 2 3 2 2 2" xfId="33745"/>
    <cellStyle name="Обычный 3 6 5 2 3 2 3" xfId="25297"/>
    <cellStyle name="Обычный 3 6 5 2 3 3" xfId="12624"/>
    <cellStyle name="Обычный 3 6 5 2 3 3 2" xfId="29521"/>
    <cellStyle name="Обычный 3 6 5 2 3 4" xfId="21073"/>
    <cellStyle name="Обычный 3 6 5 2 4" xfId="5584"/>
    <cellStyle name="Обычный 3 6 5 2 4 2" xfId="14032"/>
    <cellStyle name="Обычный 3 6 5 2 4 2 2" xfId="30929"/>
    <cellStyle name="Обычный 3 6 5 2 4 3" xfId="22481"/>
    <cellStyle name="Обычный 3 6 5 2 5" xfId="9808"/>
    <cellStyle name="Обычный 3 6 5 2 5 2" xfId="26705"/>
    <cellStyle name="Обычный 3 6 5 2 6" xfId="18257"/>
    <cellStyle name="Обычный 3 6 5 3" xfId="2064"/>
    <cellStyle name="Обычный 3 6 5 3 2" xfId="6288"/>
    <cellStyle name="Обычный 3 6 5 3 2 2" xfId="14736"/>
    <cellStyle name="Обычный 3 6 5 3 2 2 2" xfId="31633"/>
    <cellStyle name="Обычный 3 6 5 3 2 3" xfId="23185"/>
    <cellStyle name="Обычный 3 6 5 3 3" xfId="10512"/>
    <cellStyle name="Обычный 3 6 5 3 3 2" xfId="27409"/>
    <cellStyle name="Обычный 3 6 5 3 4" xfId="18961"/>
    <cellStyle name="Обычный 3 6 5 4" xfId="3472"/>
    <cellStyle name="Обычный 3 6 5 4 2" xfId="7696"/>
    <cellStyle name="Обычный 3 6 5 4 2 2" xfId="16144"/>
    <cellStyle name="Обычный 3 6 5 4 2 2 2" xfId="33041"/>
    <cellStyle name="Обычный 3 6 5 4 2 3" xfId="24593"/>
    <cellStyle name="Обычный 3 6 5 4 3" xfId="11920"/>
    <cellStyle name="Обычный 3 6 5 4 3 2" xfId="28817"/>
    <cellStyle name="Обычный 3 6 5 4 4" xfId="20369"/>
    <cellStyle name="Обычный 3 6 5 5" xfId="4880"/>
    <cellStyle name="Обычный 3 6 5 5 2" xfId="13328"/>
    <cellStyle name="Обычный 3 6 5 5 2 2" xfId="30225"/>
    <cellStyle name="Обычный 3 6 5 5 3" xfId="21777"/>
    <cellStyle name="Обычный 3 6 5 6" xfId="9104"/>
    <cellStyle name="Обычный 3 6 5 6 2" xfId="26001"/>
    <cellStyle name="Обычный 3 6 5 7" xfId="17553"/>
    <cellStyle name="Обычный 3 6 5 8" xfId="34450"/>
    <cellStyle name="Обычный 3 6 6" xfId="1008"/>
    <cellStyle name="Обычный 3 6 6 2" xfId="2416"/>
    <cellStyle name="Обычный 3 6 6 2 2" xfId="6640"/>
    <cellStyle name="Обычный 3 6 6 2 2 2" xfId="15088"/>
    <cellStyle name="Обычный 3 6 6 2 2 2 2" xfId="31985"/>
    <cellStyle name="Обычный 3 6 6 2 2 3" xfId="23537"/>
    <cellStyle name="Обычный 3 6 6 2 3" xfId="10864"/>
    <cellStyle name="Обычный 3 6 6 2 3 2" xfId="27761"/>
    <cellStyle name="Обычный 3 6 6 2 4" xfId="19313"/>
    <cellStyle name="Обычный 3 6 6 3" xfId="3824"/>
    <cellStyle name="Обычный 3 6 6 3 2" xfId="8048"/>
    <cellStyle name="Обычный 3 6 6 3 2 2" xfId="16496"/>
    <cellStyle name="Обычный 3 6 6 3 2 2 2" xfId="33393"/>
    <cellStyle name="Обычный 3 6 6 3 2 3" xfId="24945"/>
    <cellStyle name="Обычный 3 6 6 3 3" xfId="12272"/>
    <cellStyle name="Обычный 3 6 6 3 3 2" xfId="29169"/>
    <cellStyle name="Обычный 3 6 6 3 4" xfId="20721"/>
    <cellStyle name="Обычный 3 6 6 4" xfId="5232"/>
    <cellStyle name="Обычный 3 6 6 4 2" xfId="13680"/>
    <cellStyle name="Обычный 3 6 6 4 2 2" xfId="30577"/>
    <cellStyle name="Обычный 3 6 6 4 3" xfId="22129"/>
    <cellStyle name="Обычный 3 6 6 5" xfId="9456"/>
    <cellStyle name="Обычный 3 6 6 5 2" xfId="26353"/>
    <cellStyle name="Обычный 3 6 6 6" xfId="17905"/>
    <cellStyle name="Обычный 3 6 7" xfId="1712"/>
    <cellStyle name="Обычный 3 6 7 2" xfId="5936"/>
    <cellStyle name="Обычный 3 6 7 2 2" xfId="14384"/>
    <cellStyle name="Обычный 3 6 7 2 2 2" xfId="31281"/>
    <cellStyle name="Обычный 3 6 7 2 3" xfId="22833"/>
    <cellStyle name="Обычный 3 6 7 3" xfId="10160"/>
    <cellStyle name="Обычный 3 6 7 3 2" xfId="27057"/>
    <cellStyle name="Обычный 3 6 7 4" xfId="18609"/>
    <cellStyle name="Обычный 3 6 8" xfId="3120"/>
    <cellStyle name="Обычный 3 6 8 2" xfId="7344"/>
    <cellStyle name="Обычный 3 6 8 2 2" xfId="15792"/>
    <cellStyle name="Обычный 3 6 8 2 2 2" xfId="32689"/>
    <cellStyle name="Обычный 3 6 8 2 3" xfId="24241"/>
    <cellStyle name="Обычный 3 6 8 3" xfId="11568"/>
    <cellStyle name="Обычный 3 6 8 3 2" xfId="28465"/>
    <cellStyle name="Обычный 3 6 8 4" xfId="20017"/>
    <cellStyle name="Обычный 3 6 9" xfId="4528"/>
    <cellStyle name="Обычный 3 6 9 2" xfId="12976"/>
    <cellStyle name="Обычный 3 6 9 2 2" xfId="29873"/>
    <cellStyle name="Обычный 3 6 9 3" xfId="21425"/>
    <cellStyle name="Обычный 3 7" xfId="232"/>
    <cellStyle name="Обычный 3 7 10" xfId="17209"/>
    <cellStyle name="Обычный 3 7 11" xfId="34106"/>
    <cellStyle name="Обычный 3 7 2" xfId="233"/>
    <cellStyle name="Обычный 3 7 2 10" xfId="34107"/>
    <cellStyle name="Обычный 3 7 2 2" xfId="234"/>
    <cellStyle name="Обычный 3 7 2 2 2" xfId="639"/>
    <cellStyle name="Обычный 3 7 2 2 2 2" xfId="1370"/>
    <cellStyle name="Обычный 3 7 2 2 2 2 2" xfId="2778"/>
    <cellStyle name="Обычный 3 7 2 2 2 2 2 2" xfId="7002"/>
    <cellStyle name="Обычный 3 7 2 2 2 2 2 2 2" xfId="15450"/>
    <cellStyle name="Обычный 3 7 2 2 2 2 2 2 2 2" xfId="32347"/>
    <cellStyle name="Обычный 3 7 2 2 2 2 2 2 3" xfId="23899"/>
    <cellStyle name="Обычный 3 7 2 2 2 2 2 3" xfId="11226"/>
    <cellStyle name="Обычный 3 7 2 2 2 2 2 3 2" xfId="28123"/>
    <cellStyle name="Обычный 3 7 2 2 2 2 2 4" xfId="19675"/>
    <cellStyle name="Обычный 3 7 2 2 2 2 3" xfId="4186"/>
    <cellStyle name="Обычный 3 7 2 2 2 2 3 2" xfId="8410"/>
    <cellStyle name="Обычный 3 7 2 2 2 2 3 2 2" xfId="16858"/>
    <cellStyle name="Обычный 3 7 2 2 2 2 3 2 2 2" xfId="33755"/>
    <cellStyle name="Обычный 3 7 2 2 2 2 3 2 3" xfId="25307"/>
    <cellStyle name="Обычный 3 7 2 2 2 2 3 3" xfId="12634"/>
    <cellStyle name="Обычный 3 7 2 2 2 2 3 3 2" xfId="29531"/>
    <cellStyle name="Обычный 3 7 2 2 2 2 3 4" xfId="21083"/>
    <cellStyle name="Обычный 3 7 2 2 2 2 4" xfId="5594"/>
    <cellStyle name="Обычный 3 7 2 2 2 2 4 2" xfId="14042"/>
    <cellStyle name="Обычный 3 7 2 2 2 2 4 2 2" xfId="30939"/>
    <cellStyle name="Обычный 3 7 2 2 2 2 4 3" xfId="22491"/>
    <cellStyle name="Обычный 3 7 2 2 2 2 5" xfId="9818"/>
    <cellStyle name="Обычный 3 7 2 2 2 2 5 2" xfId="26715"/>
    <cellStyle name="Обычный 3 7 2 2 2 2 6" xfId="18267"/>
    <cellStyle name="Обычный 3 7 2 2 2 3" xfId="2074"/>
    <cellStyle name="Обычный 3 7 2 2 2 3 2" xfId="6298"/>
    <cellStyle name="Обычный 3 7 2 2 2 3 2 2" xfId="14746"/>
    <cellStyle name="Обычный 3 7 2 2 2 3 2 2 2" xfId="31643"/>
    <cellStyle name="Обычный 3 7 2 2 2 3 2 3" xfId="23195"/>
    <cellStyle name="Обычный 3 7 2 2 2 3 3" xfId="10522"/>
    <cellStyle name="Обычный 3 7 2 2 2 3 3 2" xfId="27419"/>
    <cellStyle name="Обычный 3 7 2 2 2 3 4" xfId="18971"/>
    <cellStyle name="Обычный 3 7 2 2 2 4" xfId="3482"/>
    <cellStyle name="Обычный 3 7 2 2 2 4 2" xfId="7706"/>
    <cellStyle name="Обычный 3 7 2 2 2 4 2 2" xfId="16154"/>
    <cellStyle name="Обычный 3 7 2 2 2 4 2 2 2" xfId="33051"/>
    <cellStyle name="Обычный 3 7 2 2 2 4 2 3" xfId="24603"/>
    <cellStyle name="Обычный 3 7 2 2 2 4 3" xfId="11930"/>
    <cellStyle name="Обычный 3 7 2 2 2 4 3 2" xfId="28827"/>
    <cellStyle name="Обычный 3 7 2 2 2 4 4" xfId="20379"/>
    <cellStyle name="Обычный 3 7 2 2 2 5" xfId="4890"/>
    <cellStyle name="Обычный 3 7 2 2 2 5 2" xfId="13338"/>
    <cellStyle name="Обычный 3 7 2 2 2 5 2 2" xfId="30235"/>
    <cellStyle name="Обычный 3 7 2 2 2 5 3" xfId="21787"/>
    <cellStyle name="Обычный 3 7 2 2 2 6" xfId="9114"/>
    <cellStyle name="Обычный 3 7 2 2 2 6 2" xfId="26011"/>
    <cellStyle name="Обычный 3 7 2 2 2 7" xfId="17563"/>
    <cellStyle name="Обычный 3 7 2 2 2 8" xfId="34460"/>
    <cellStyle name="Обычный 3 7 2 2 3" xfId="1018"/>
    <cellStyle name="Обычный 3 7 2 2 3 2" xfId="2426"/>
    <cellStyle name="Обычный 3 7 2 2 3 2 2" xfId="6650"/>
    <cellStyle name="Обычный 3 7 2 2 3 2 2 2" xfId="15098"/>
    <cellStyle name="Обычный 3 7 2 2 3 2 2 2 2" xfId="31995"/>
    <cellStyle name="Обычный 3 7 2 2 3 2 2 3" xfId="23547"/>
    <cellStyle name="Обычный 3 7 2 2 3 2 3" xfId="10874"/>
    <cellStyle name="Обычный 3 7 2 2 3 2 3 2" xfId="27771"/>
    <cellStyle name="Обычный 3 7 2 2 3 2 4" xfId="19323"/>
    <cellStyle name="Обычный 3 7 2 2 3 3" xfId="3834"/>
    <cellStyle name="Обычный 3 7 2 2 3 3 2" xfId="8058"/>
    <cellStyle name="Обычный 3 7 2 2 3 3 2 2" xfId="16506"/>
    <cellStyle name="Обычный 3 7 2 2 3 3 2 2 2" xfId="33403"/>
    <cellStyle name="Обычный 3 7 2 2 3 3 2 3" xfId="24955"/>
    <cellStyle name="Обычный 3 7 2 2 3 3 3" xfId="12282"/>
    <cellStyle name="Обычный 3 7 2 2 3 3 3 2" xfId="29179"/>
    <cellStyle name="Обычный 3 7 2 2 3 3 4" xfId="20731"/>
    <cellStyle name="Обычный 3 7 2 2 3 4" xfId="5242"/>
    <cellStyle name="Обычный 3 7 2 2 3 4 2" xfId="13690"/>
    <cellStyle name="Обычный 3 7 2 2 3 4 2 2" xfId="30587"/>
    <cellStyle name="Обычный 3 7 2 2 3 4 3" xfId="22139"/>
    <cellStyle name="Обычный 3 7 2 2 3 5" xfId="9466"/>
    <cellStyle name="Обычный 3 7 2 2 3 5 2" xfId="26363"/>
    <cellStyle name="Обычный 3 7 2 2 3 6" xfId="17915"/>
    <cellStyle name="Обычный 3 7 2 2 4" xfId="1722"/>
    <cellStyle name="Обычный 3 7 2 2 4 2" xfId="5946"/>
    <cellStyle name="Обычный 3 7 2 2 4 2 2" xfId="14394"/>
    <cellStyle name="Обычный 3 7 2 2 4 2 2 2" xfId="31291"/>
    <cellStyle name="Обычный 3 7 2 2 4 2 3" xfId="22843"/>
    <cellStyle name="Обычный 3 7 2 2 4 3" xfId="10170"/>
    <cellStyle name="Обычный 3 7 2 2 4 3 2" xfId="27067"/>
    <cellStyle name="Обычный 3 7 2 2 4 4" xfId="18619"/>
    <cellStyle name="Обычный 3 7 2 2 5" xfId="3130"/>
    <cellStyle name="Обычный 3 7 2 2 5 2" xfId="7354"/>
    <cellStyle name="Обычный 3 7 2 2 5 2 2" xfId="15802"/>
    <cellStyle name="Обычный 3 7 2 2 5 2 2 2" xfId="32699"/>
    <cellStyle name="Обычный 3 7 2 2 5 2 3" xfId="24251"/>
    <cellStyle name="Обычный 3 7 2 2 5 3" xfId="11578"/>
    <cellStyle name="Обычный 3 7 2 2 5 3 2" xfId="28475"/>
    <cellStyle name="Обычный 3 7 2 2 5 4" xfId="20027"/>
    <cellStyle name="Обычный 3 7 2 2 6" xfId="4538"/>
    <cellStyle name="Обычный 3 7 2 2 6 2" xfId="12986"/>
    <cellStyle name="Обычный 3 7 2 2 6 2 2" xfId="29883"/>
    <cellStyle name="Обычный 3 7 2 2 6 3" xfId="21435"/>
    <cellStyle name="Обычный 3 7 2 2 7" xfId="8762"/>
    <cellStyle name="Обычный 3 7 2 2 7 2" xfId="25659"/>
    <cellStyle name="Обычный 3 7 2 2 8" xfId="17211"/>
    <cellStyle name="Обычный 3 7 2 2 9" xfId="34108"/>
    <cellStyle name="Обычный 3 7 2 3" xfId="638"/>
    <cellStyle name="Обычный 3 7 2 3 2" xfId="1369"/>
    <cellStyle name="Обычный 3 7 2 3 2 2" xfId="2777"/>
    <cellStyle name="Обычный 3 7 2 3 2 2 2" xfId="7001"/>
    <cellStyle name="Обычный 3 7 2 3 2 2 2 2" xfId="15449"/>
    <cellStyle name="Обычный 3 7 2 3 2 2 2 2 2" xfId="32346"/>
    <cellStyle name="Обычный 3 7 2 3 2 2 2 3" xfId="23898"/>
    <cellStyle name="Обычный 3 7 2 3 2 2 3" xfId="11225"/>
    <cellStyle name="Обычный 3 7 2 3 2 2 3 2" xfId="28122"/>
    <cellStyle name="Обычный 3 7 2 3 2 2 4" xfId="19674"/>
    <cellStyle name="Обычный 3 7 2 3 2 3" xfId="4185"/>
    <cellStyle name="Обычный 3 7 2 3 2 3 2" xfId="8409"/>
    <cellStyle name="Обычный 3 7 2 3 2 3 2 2" xfId="16857"/>
    <cellStyle name="Обычный 3 7 2 3 2 3 2 2 2" xfId="33754"/>
    <cellStyle name="Обычный 3 7 2 3 2 3 2 3" xfId="25306"/>
    <cellStyle name="Обычный 3 7 2 3 2 3 3" xfId="12633"/>
    <cellStyle name="Обычный 3 7 2 3 2 3 3 2" xfId="29530"/>
    <cellStyle name="Обычный 3 7 2 3 2 3 4" xfId="21082"/>
    <cellStyle name="Обычный 3 7 2 3 2 4" xfId="5593"/>
    <cellStyle name="Обычный 3 7 2 3 2 4 2" xfId="14041"/>
    <cellStyle name="Обычный 3 7 2 3 2 4 2 2" xfId="30938"/>
    <cellStyle name="Обычный 3 7 2 3 2 4 3" xfId="22490"/>
    <cellStyle name="Обычный 3 7 2 3 2 5" xfId="9817"/>
    <cellStyle name="Обычный 3 7 2 3 2 5 2" xfId="26714"/>
    <cellStyle name="Обычный 3 7 2 3 2 6" xfId="18266"/>
    <cellStyle name="Обычный 3 7 2 3 3" xfId="2073"/>
    <cellStyle name="Обычный 3 7 2 3 3 2" xfId="6297"/>
    <cellStyle name="Обычный 3 7 2 3 3 2 2" xfId="14745"/>
    <cellStyle name="Обычный 3 7 2 3 3 2 2 2" xfId="31642"/>
    <cellStyle name="Обычный 3 7 2 3 3 2 3" xfId="23194"/>
    <cellStyle name="Обычный 3 7 2 3 3 3" xfId="10521"/>
    <cellStyle name="Обычный 3 7 2 3 3 3 2" xfId="27418"/>
    <cellStyle name="Обычный 3 7 2 3 3 4" xfId="18970"/>
    <cellStyle name="Обычный 3 7 2 3 4" xfId="3481"/>
    <cellStyle name="Обычный 3 7 2 3 4 2" xfId="7705"/>
    <cellStyle name="Обычный 3 7 2 3 4 2 2" xfId="16153"/>
    <cellStyle name="Обычный 3 7 2 3 4 2 2 2" xfId="33050"/>
    <cellStyle name="Обычный 3 7 2 3 4 2 3" xfId="24602"/>
    <cellStyle name="Обычный 3 7 2 3 4 3" xfId="11929"/>
    <cellStyle name="Обычный 3 7 2 3 4 3 2" xfId="28826"/>
    <cellStyle name="Обычный 3 7 2 3 4 4" xfId="20378"/>
    <cellStyle name="Обычный 3 7 2 3 5" xfId="4889"/>
    <cellStyle name="Обычный 3 7 2 3 5 2" xfId="13337"/>
    <cellStyle name="Обычный 3 7 2 3 5 2 2" xfId="30234"/>
    <cellStyle name="Обычный 3 7 2 3 5 3" xfId="21786"/>
    <cellStyle name="Обычный 3 7 2 3 6" xfId="9113"/>
    <cellStyle name="Обычный 3 7 2 3 6 2" xfId="26010"/>
    <cellStyle name="Обычный 3 7 2 3 7" xfId="17562"/>
    <cellStyle name="Обычный 3 7 2 3 8" xfId="34459"/>
    <cellStyle name="Обычный 3 7 2 4" xfId="1017"/>
    <cellStyle name="Обычный 3 7 2 4 2" xfId="2425"/>
    <cellStyle name="Обычный 3 7 2 4 2 2" xfId="6649"/>
    <cellStyle name="Обычный 3 7 2 4 2 2 2" xfId="15097"/>
    <cellStyle name="Обычный 3 7 2 4 2 2 2 2" xfId="31994"/>
    <cellStyle name="Обычный 3 7 2 4 2 2 3" xfId="23546"/>
    <cellStyle name="Обычный 3 7 2 4 2 3" xfId="10873"/>
    <cellStyle name="Обычный 3 7 2 4 2 3 2" xfId="27770"/>
    <cellStyle name="Обычный 3 7 2 4 2 4" xfId="19322"/>
    <cellStyle name="Обычный 3 7 2 4 3" xfId="3833"/>
    <cellStyle name="Обычный 3 7 2 4 3 2" xfId="8057"/>
    <cellStyle name="Обычный 3 7 2 4 3 2 2" xfId="16505"/>
    <cellStyle name="Обычный 3 7 2 4 3 2 2 2" xfId="33402"/>
    <cellStyle name="Обычный 3 7 2 4 3 2 3" xfId="24954"/>
    <cellStyle name="Обычный 3 7 2 4 3 3" xfId="12281"/>
    <cellStyle name="Обычный 3 7 2 4 3 3 2" xfId="29178"/>
    <cellStyle name="Обычный 3 7 2 4 3 4" xfId="20730"/>
    <cellStyle name="Обычный 3 7 2 4 4" xfId="5241"/>
    <cellStyle name="Обычный 3 7 2 4 4 2" xfId="13689"/>
    <cellStyle name="Обычный 3 7 2 4 4 2 2" xfId="30586"/>
    <cellStyle name="Обычный 3 7 2 4 4 3" xfId="22138"/>
    <cellStyle name="Обычный 3 7 2 4 5" xfId="9465"/>
    <cellStyle name="Обычный 3 7 2 4 5 2" xfId="26362"/>
    <cellStyle name="Обычный 3 7 2 4 6" xfId="17914"/>
    <cellStyle name="Обычный 3 7 2 5" xfId="1721"/>
    <cellStyle name="Обычный 3 7 2 5 2" xfId="5945"/>
    <cellStyle name="Обычный 3 7 2 5 2 2" xfId="14393"/>
    <cellStyle name="Обычный 3 7 2 5 2 2 2" xfId="31290"/>
    <cellStyle name="Обычный 3 7 2 5 2 3" xfId="22842"/>
    <cellStyle name="Обычный 3 7 2 5 3" xfId="10169"/>
    <cellStyle name="Обычный 3 7 2 5 3 2" xfId="27066"/>
    <cellStyle name="Обычный 3 7 2 5 4" xfId="18618"/>
    <cellStyle name="Обычный 3 7 2 6" xfId="3129"/>
    <cellStyle name="Обычный 3 7 2 6 2" xfId="7353"/>
    <cellStyle name="Обычный 3 7 2 6 2 2" xfId="15801"/>
    <cellStyle name="Обычный 3 7 2 6 2 2 2" xfId="32698"/>
    <cellStyle name="Обычный 3 7 2 6 2 3" xfId="24250"/>
    <cellStyle name="Обычный 3 7 2 6 3" xfId="11577"/>
    <cellStyle name="Обычный 3 7 2 6 3 2" xfId="28474"/>
    <cellStyle name="Обычный 3 7 2 6 4" xfId="20026"/>
    <cellStyle name="Обычный 3 7 2 7" xfId="4537"/>
    <cellStyle name="Обычный 3 7 2 7 2" xfId="12985"/>
    <cellStyle name="Обычный 3 7 2 7 2 2" xfId="29882"/>
    <cellStyle name="Обычный 3 7 2 7 3" xfId="21434"/>
    <cellStyle name="Обычный 3 7 2 8" xfId="8761"/>
    <cellStyle name="Обычный 3 7 2 8 2" xfId="25658"/>
    <cellStyle name="Обычный 3 7 2 9" xfId="17210"/>
    <cellStyle name="Обычный 3 7 3" xfId="235"/>
    <cellStyle name="Обычный 3 7 3 2" xfId="640"/>
    <cellStyle name="Обычный 3 7 3 2 2" xfId="1371"/>
    <cellStyle name="Обычный 3 7 3 2 2 2" xfId="2779"/>
    <cellStyle name="Обычный 3 7 3 2 2 2 2" xfId="7003"/>
    <cellStyle name="Обычный 3 7 3 2 2 2 2 2" xfId="15451"/>
    <cellStyle name="Обычный 3 7 3 2 2 2 2 2 2" xfId="32348"/>
    <cellStyle name="Обычный 3 7 3 2 2 2 2 3" xfId="23900"/>
    <cellStyle name="Обычный 3 7 3 2 2 2 3" xfId="11227"/>
    <cellStyle name="Обычный 3 7 3 2 2 2 3 2" xfId="28124"/>
    <cellStyle name="Обычный 3 7 3 2 2 2 4" xfId="19676"/>
    <cellStyle name="Обычный 3 7 3 2 2 3" xfId="4187"/>
    <cellStyle name="Обычный 3 7 3 2 2 3 2" xfId="8411"/>
    <cellStyle name="Обычный 3 7 3 2 2 3 2 2" xfId="16859"/>
    <cellStyle name="Обычный 3 7 3 2 2 3 2 2 2" xfId="33756"/>
    <cellStyle name="Обычный 3 7 3 2 2 3 2 3" xfId="25308"/>
    <cellStyle name="Обычный 3 7 3 2 2 3 3" xfId="12635"/>
    <cellStyle name="Обычный 3 7 3 2 2 3 3 2" xfId="29532"/>
    <cellStyle name="Обычный 3 7 3 2 2 3 4" xfId="21084"/>
    <cellStyle name="Обычный 3 7 3 2 2 4" xfId="5595"/>
    <cellStyle name="Обычный 3 7 3 2 2 4 2" xfId="14043"/>
    <cellStyle name="Обычный 3 7 3 2 2 4 2 2" xfId="30940"/>
    <cellStyle name="Обычный 3 7 3 2 2 4 3" xfId="22492"/>
    <cellStyle name="Обычный 3 7 3 2 2 5" xfId="9819"/>
    <cellStyle name="Обычный 3 7 3 2 2 5 2" xfId="26716"/>
    <cellStyle name="Обычный 3 7 3 2 2 6" xfId="18268"/>
    <cellStyle name="Обычный 3 7 3 2 3" xfId="2075"/>
    <cellStyle name="Обычный 3 7 3 2 3 2" xfId="6299"/>
    <cellStyle name="Обычный 3 7 3 2 3 2 2" xfId="14747"/>
    <cellStyle name="Обычный 3 7 3 2 3 2 2 2" xfId="31644"/>
    <cellStyle name="Обычный 3 7 3 2 3 2 3" xfId="23196"/>
    <cellStyle name="Обычный 3 7 3 2 3 3" xfId="10523"/>
    <cellStyle name="Обычный 3 7 3 2 3 3 2" xfId="27420"/>
    <cellStyle name="Обычный 3 7 3 2 3 4" xfId="18972"/>
    <cellStyle name="Обычный 3 7 3 2 4" xfId="3483"/>
    <cellStyle name="Обычный 3 7 3 2 4 2" xfId="7707"/>
    <cellStyle name="Обычный 3 7 3 2 4 2 2" xfId="16155"/>
    <cellStyle name="Обычный 3 7 3 2 4 2 2 2" xfId="33052"/>
    <cellStyle name="Обычный 3 7 3 2 4 2 3" xfId="24604"/>
    <cellStyle name="Обычный 3 7 3 2 4 3" xfId="11931"/>
    <cellStyle name="Обычный 3 7 3 2 4 3 2" xfId="28828"/>
    <cellStyle name="Обычный 3 7 3 2 4 4" xfId="20380"/>
    <cellStyle name="Обычный 3 7 3 2 5" xfId="4891"/>
    <cellStyle name="Обычный 3 7 3 2 5 2" xfId="13339"/>
    <cellStyle name="Обычный 3 7 3 2 5 2 2" xfId="30236"/>
    <cellStyle name="Обычный 3 7 3 2 5 3" xfId="21788"/>
    <cellStyle name="Обычный 3 7 3 2 6" xfId="9115"/>
    <cellStyle name="Обычный 3 7 3 2 6 2" xfId="26012"/>
    <cellStyle name="Обычный 3 7 3 2 7" xfId="17564"/>
    <cellStyle name="Обычный 3 7 3 2 8" xfId="34461"/>
    <cellStyle name="Обычный 3 7 3 3" xfId="1019"/>
    <cellStyle name="Обычный 3 7 3 3 2" xfId="2427"/>
    <cellStyle name="Обычный 3 7 3 3 2 2" xfId="6651"/>
    <cellStyle name="Обычный 3 7 3 3 2 2 2" xfId="15099"/>
    <cellStyle name="Обычный 3 7 3 3 2 2 2 2" xfId="31996"/>
    <cellStyle name="Обычный 3 7 3 3 2 2 3" xfId="23548"/>
    <cellStyle name="Обычный 3 7 3 3 2 3" xfId="10875"/>
    <cellStyle name="Обычный 3 7 3 3 2 3 2" xfId="27772"/>
    <cellStyle name="Обычный 3 7 3 3 2 4" xfId="19324"/>
    <cellStyle name="Обычный 3 7 3 3 3" xfId="3835"/>
    <cellStyle name="Обычный 3 7 3 3 3 2" xfId="8059"/>
    <cellStyle name="Обычный 3 7 3 3 3 2 2" xfId="16507"/>
    <cellStyle name="Обычный 3 7 3 3 3 2 2 2" xfId="33404"/>
    <cellStyle name="Обычный 3 7 3 3 3 2 3" xfId="24956"/>
    <cellStyle name="Обычный 3 7 3 3 3 3" xfId="12283"/>
    <cellStyle name="Обычный 3 7 3 3 3 3 2" xfId="29180"/>
    <cellStyle name="Обычный 3 7 3 3 3 4" xfId="20732"/>
    <cellStyle name="Обычный 3 7 3 3 4" xfId="5243"/>
    <cellStyle name="Обычный 3 7 3 3 4 2" xfId="13691"/>
    <cellStyle name="Обычный 3 7 3 3 4 2 2" xfId="30588"/>
    <cellStyle name="Обычный 3 7 3 3 4 3" xfId="22140"/>
    <cellStyle name="Обычный 3 7 3 3 5" xfId="9467"/>
    <cellStyle name="Обычный 3 7 3 3 5 2" xfId="26364"/>
    <cellStyle name="Обычный 3 7 3 3 6" xfId="17916"/>
    <cellStyle name="Обычный 3 7 3 4" xfId="1723"/>
    <cellStyle name="Обычный 3 7 3 4 2" xfId="5947"/>
    <cellStyle name="Обычный 3 7 3 4 2 2" xfId="14395"/>
    <cellStyle name="Обычный 3 7 3 4 2 2 2" xfId="31292"/>
    <cellStyle name="Обычный 3 7 3 4 2 3" xfId="22844"/>
    <cellStyle name="Обычный 3 7 3 4 3" xfId="10171"/>
    <cellStyle name="Обычный 3 7 3 4 3 2" xfId="27068"/>
    <cellStyle name="Обычный 3 7 3 4 4" xfId="18620"/>
    <cellStyle name="Обычный 3 7 3 5" xfId="3131"/>
    <cellStyle name="Обычный 3 7 3 5 2" xfId="7355"/>
    <cellStyle name="Обычный 3 7 3 5 2 2" xfId="15803"/>
    <cellStyle name="Обычный 3 7 3 5 2 2 2" xfId="32700"/>
    <cellStyle name="Обычный 3 7 3 5 2 3" xfId="24252"/>
    <cellStyle name="Обычный 3 7 3 5 3" xfId="11579"/>
    <cellStyle name="Обычный 3 7 3 5 3 2" xfId="28476"/>
    <cellStyle name="Обычный 3 7 3 5 4" xfId="20028"/>
    <cellStyle name="Обычный 3 7 3 6" xfId="4539"/>
    <cellStyle name="Обычный 3 7 3 6 2" xfId="12987"/>
    <cellStyle name="Обычный 3 7 3 6 2 2" xfId="29884"/>
    <cellStyle name="Обычный 3 7 3 6 3" xfId="21436"/>
    <cellStyle name="Обычный 3 7 3 7" xfId="8763"/>
    <cellStyle name="Обычный 3 7 3 7 2" xfId="25660"/>
    <cellStyle name="Обычный 3 7 3 8" xfId="17212"/>
    <cellStyle name="Обычный 3 7 3 9" xfId="34109"/>
    <cellStyle name="Обычный 3 7 4" xfId="637"/>
    <cellStyle name="Обычный 3 7 4 2" xfId="1368"/>
    <cellStyle name="Обычный 3 7 4 2 2" xfId="2776"/>
    <cellStyle name="Обычный 3 7 4 2 2 2" xfId="7000"/>
    <cellStyle name="Обычный 3 7 4 2 2 2 2" xfId="15448"/>
    <cellStyle name="Обычный 3 7 4 2 2 2 2 2" xfId="32345"/>
    <cellStyle name="Обычный 3 7 4 2 2 2 3" xfId="23897"/>
    <cellStyle name="Обычный 3 7 4 2 2 3" xfId="11224"/>
    <cellStyle name="Обычный 3 7 4 2 2 3 2" xfId="28121"/>
    <cellStyle name="Обычный 3 7 4 2 2 4" xfId="19673"/>
    <cellStyle name="Обычный 3 7 4 2 3" xfId="4184"/>
    <cellStyle name="Обычный 3 7 4 2 3 2" xfId="8408"/>
    <cellStyle name="Обычный 3 7 4 2 3 2 2" xfId="16856"/>
    <cellStyle name="Обычный 3 7 4 2 3 2 2 2" xfId="33753"/>
    <cellStyle name="Обычный 3 7 4 2 3 2 3" xfId="25305"/>
    <cellStyle name="Обычный 3 7 4 2 3 3" xfId="12632"/>
    <cellStyle name="Обычный 3 7 4 2 3 3 2" xfId="29529"/>
    <cellStyle name="Обычный 3 7 4 2 3 4" xfId="21081"/>
    <cellStyle name="Обычный 3 7 4 2 4" xfId="5592"/>
    <cellStyle name="Обычный 3 7 4 2 4 2" xfId="14040"/>
    <cellStyle name="Обычный 3 7 4 2 4 2 2" xfId="30937"/>
    <cellStyle name="Обычный 3 7 4 2 4 3" xfId="22489"/>
    <cellStyle name="Обычный 3 7 4 2 5" xfId="9816"/>
    <cellStyle name="Обычный 3 7 4 2 5 2" xfId="26713"/>
    <cellStyle name="Обычный 3 7 4 2 6" xfId="18265"/>
    <cellStyle name="Обычный 3 7 4 3" xfId="2072"/>
    <cellStyle name="Обычный 3 7 4 3 2" xfId="6296"/>
    <cellStyle name="Обычный 3 7 4 3 2 2" xfId="14744"/>
    <cellStyle name="Обычный 3 7 4 3 2 2 2" xfId="31641"/>
    <cellStyle name="Обычный 3 7 4 3 2 3" xfId="23193"/>
    <cellStyle name="Обычный 3 7 4 3 3" xfId="10520"/>
    <cellStyle name="Обычный 3 7 4 3 3 2" xfId="27417"/>
    <cellStyle name="Обычный 3 7 4 3 4" xfId="18969"/>
    <cellStyle name="Обычный 3 7 4 4" xfId="3480"/>
    <cellStyle name="Обычный 3 7 4 4 2" xfId="7704"/>
    <cellStyle name="Обычный 3 7 4 4 2 2" xfId="16152"/>
    <cellStyle name="Обычный 3 7 4 4 2 2 2" xfId="33049"/>
    <cellStyle name="Обычный 3 7 4 4 2 3" xfId="24601"/>
    <cellStyle name="Обычный 3 7 4 4 3" xfId="11928"/>
    <cellStyle name="Обычный 3 7 4 4 3 2" xfId="28825"/>
    <cellStyle name="Обычный 3 7 4 4 4" xfId="20377"/>
    <cellStyle name="Обычный 3 7 4 5" xfId="4888"/>
    <cellStyle name="Обычный 3 7 4 5 2" xfId="13336"/>
    <cellStyle name="Обычный 3 7 4 5 2 2" xfId="30233"/>
    <cellStyle name="Обычный 3 7 4 5 3" xfId="21785"/>
    <cellStyle name="Обычный 3 7 4 6" xfId="9112"/>
    <cellStyle name="Обычный 3 7 4 6 2" xfId="26009"/>
    <cellStyle name="Обычный 3 7 4 7" xfId="17561"/>
    <cellStyle name="Обычный 3 7 4 8" xfId="34458"/>
    <cellStyle name="Обычный 3 7 5" xfId="1016"/>
    <cellStyle name="Обычный 3 7 5 2" xfId="2424"/>
    <cellStyle name="Обычный 3 7 5 2 2" xfId="6648"/>
    <cellStyle name="Обычный 3 7 5 2 2 2" xfId="15096"/>
    <cellStyle name="Обычный 3 7 5 2 2 2 2" xfId="31993"/>
    <cellStyle name="Обычный 3 7 5 2 2 3" xfId="23545"/>
    <cellStyle name="Обычный 3 7 5 2 3" xfId="10872"/>
    <cellStyle name="Обычный 3 7 5 2 3 2" xfId="27769"/>
    <cellStyle name="Обычный 3 7 5 2 4" xfId="19321"/>
    <cellStyle name="Обычный 3 7 5 3" xfId="3832"/>
    <cellStyle name="Обычный 3 7 5 3 2" xfId="8056"/>
    <cellStyle name="Обычный 3 7 5 3 2 2" xfId="16504"/>
    <cellStyle name="Обычный 3 7 5 3 2 2 2" xfId="33401"/>
    <cellStyle name="Обычный 3 7 5 3 2 3" xfId="24953"/>
    <cellStyle name="Обычный 3 7 5 3 3" xfId="12280"/>
    <cellStyle name="Обычный 3 7 5 3 3 2" xfId="29177"/>
    <cellStyle name="Обычный 3 7 5 3 4" xfId="20729"/>
    <cellStyle name="Обычный 3 7 5 4" xfId="5240"/>
    <cellStyle name="Обычный 3 7 5 4 2" xfId="13688"/>
    <cellStyle name="Обычный 3 7 5 4 2 2" xfId="30585"/>
    <cellStyle name="Обычный 3 7 5 4 3" xfId="22137"/>
    <cellStyle name="Обычный 3 7 5 5" xfId="9464"/>
    <cellStyle name="Обычный 3 7 5 5 2" xfId="26361"/>
    <cellStyle name="Обычный 3 7 5 6" xfId="17913"/>
    <cellStyle name="Обычный 3 7 6" xfId="1720"/>
    <cellStyle name="Обычный 3 7 6 2" xfId="5944"/>
    <cellStyle name="Обычный 3 7 6 2 2" xfId="14392"/>
    <cellStyle name="Обычный 3 7 6 2 2 2" xfId="31289"/>
    <cellStyle name="Обычный 3 7 6 2 3" xfId="22841"/>
    <cellStyle name="Обычный 3 7 6 3" xfId="10168"/>
    <cellStyle name="Обычный 3 7 6 3 2" xfId="27065"/>
    <cellStyle name="Обычный 3 7 6 4" xfId="18617"/>
    <cellStyle name="Обычный 3 7 7" xfId="3128"/>
    <cellStyle name="Обычный 3 7 7 2" xfId="7352"/>
    <cellStyle name="Обычный 3 7 7 2 2" xfId="15800"/>
    <cellStyle name="Обычный 3 7 7 2 2 2" xfId="32697"/>
    <cellStyle name="Обычный 3 7 7 2 3" xfId="24249"/>
    <cellStyle name="Обычный 3 7 7 3" xfId="11576"/>
    <cellStyle name="Обычный 3 7 7 3 2" xfId="28473"/>
    <cellStyle name="Обычный 3 7 7 4" xfId="20025"/>
    <cellStyle name="Обычный 3 7 8" xfId="4536"/>
    <cellStyle name="Обычный 3 7 8 2" xfId="12984"/>
    <cellStyle name="Обычный 3 7 8 2 2" xfId="29881"/>
    <cellStyle name="Обычный 3 7 8 3" xfId="21433"/>
    <cellStyle name="Обычный 3 7 9" xfId="8760"/>
    <cellStyle name="Обычный 3 7 9 2" xfId="25657"/>
    <cellStyle name="Обычный 3 8" xfId="236"/>
    <cellStyle name="Обычный 3 8 10" xfId="34110"/>
    <cellStyle name="Обычный 3 8 2" xfId="237"/>
    <cellStyle name="Обычный 3 8 2 2" xfId="642"/>
    <cellStyle name="Обычный 3 8 2 2 2" xfId="1373"/>
    <cellStyle name="Обычный 3 8 2 2 2 2" xfId="2781"/>
    <cellStyle name="Обычный 3 8 2 2 2 2 2" xfId="7005"/>
    <cellStyle name="Обычный 3 8 2 2 2 2 2 2" xfId="15453"/>
    <cellStyle name="Обычный 3 8 2 2 2 2 2 2 2" xfId="32350"/>
    <cellStyle name="Обычный 3 8 2 2 2 2 2 3" xfId="23902"/>
    <cellStyle name="Обычный 3 8 2 2 2 2 3" xfId="11229"/>
    <cellStyle name="Обычный 3 8 2 2 2 2 3 2" xfId="28126"/>
    <cellStyle name="Обычный 3 8 2 2 2 2 4" xfId="19678"/>
    <cellStyle name="Обычный 3 8 2 2 2 3" xfId="4189"/>
    <cellStyle name="Обычный 3 8 2 2 2 3 2" xfId="8413"/>
    <cellStyle name="Обычный 3 8 2 2 2 3 2 2" xfId="16861"/>
    <cellStyle name="Обычный 3 8 2 2 2 3 2 2 2" xfId="33758"/>
    <cellStyle name="Обычный 3 8 2 2 2 3 2 3" xfId="25310"/>
    <cellStyle name="Обычный 3 8 2 2 2 3 3" xfId="12637"/>
    <cellStyle name="Обычный 3 8 2 2 2 3 3 2" xfId="29534"/>
    <cellStyle name="Обычный 3 8 2 2 2 3 4" xfId="21086"/>
    <cellStyle name="Обычный 3 8 2 2 2 4" xfId="5597"/>
    <cellStyle name="Обычный 3 8 2 2 2 4 2" xfId="14045"/>
    <cellStyle name="Обычный 3 8 2 2 2 4 2 2" xfId="30942"/>
    <cellStyle name="Обычный 3 8 2 2 2 4 3" xfId="22494"/>
    <cellStyle name="Обычный 3 8 2 2 2 5" xfId="9821"/>
    <cellStyle name="Обычный 3 8 2 2 2 5 2" xfId="26718"/>
    <cellStyle name="Обычный 3 8 2 2 2 6" xfId="18270"/>
    <cellStyle name="Обычный 3 8 2 2 3" xfId="2077"/>
    <cellStyle name="Обычный 3 8 2 2 3 2" xfId="6301"/>
    <cellStyle name="Обычный 3 8 2 2 3 2 2" xfId="14749"/>
    <cellStyle name="Обычный 3 8 2 2 3 2 2 2" xfId="31646"/>
    <cellStyle name="Обычный 3 8 2 2 3 2 3" xfId="23198"/>
    <cellStyle name="Обычный 3 8 2 2 3 3" xfId="10525"/>
    <cellStyle name="Обычный 3 8 2 2 3 3 2" xfId="27422"/>
    <cellStyle name="Обычный 3 8 2 2 3 4" xfId="18974"/>
    <cellStyle name="Обычный 3 8 2 2 4" xfId="3485"/>
    <cellStyle name="Обычный 3 8 2 2 4 2" xfId="7709"/>
    <cellStyle name="Обычный 3 8 2 2 4 2 2" xfId="16157"/>
    <cellStyle name="Обычный 3 8 2 2 4 2 2 2" xfId="33054"/>
    <cellStyle name="Обычный 3 8 2 2 4 2 3" xfId="24606"/>
    <cellStyle name="Обычный 3 8 2 2 4 3" xfId="11933"/>
    <cellStyle name="Обычный 3 8 2 2 4 3 2" xfId="28830"/>
    <cellStyle name="Обычный 3 8 2 2 4 4" xfId="20382"/>
    <cellStyle name="Обычный 3 8 2 2 5" xfId="4893"/>
    <cellStyle name="Обычный 3 8 2 2 5 2" xfId="13341"/>
    <cellStyle name="Обычный 3 8 2 2 5 2 2" xfId="30238"/>
    <cellStyle name="Обычный 3 8 2 2 5 3" xfId="21790"/>
    <cellStyle name="Обычный 3 8 2 2 6" xfId="9117"/>
    <cellStyle name="Обычный 3 8 2 2 6 2" xfId="26014"/>
    <cellStyle name="Обычный 3 8 2 2 7" xfId="17566"/>
    <cellStyle name="Обычный 3 8 2 2 8" xfId="34463"/>
    <cellStyle name="Обычный 3 8 2 3" xfId="1021"/>
    <cellStyle name="Обычный 3 8 2 3 2" xfId="2429"/>
    <cellStyle name="Обычный 3 8 2 3 2 2" xfId="6653"/>
    <cellStyle name="Обычный 3 8 2 3 2 2 2" xfId="15101"/>
    <cellStyle name="Обычный 3 8 2 3 2 2 2 2" xfId="31998"/>
    <cellStyle name="Обычный 3 8 2 3 2 2 3" xfId="23550"/>
    <cellStyle name="Обычный 3 8 2 3 2 3" xfId="10877"/>
    <cellStyle name="Обычный 3 8 2 3 2 3 2" xfId="27774"/>
    <cellStyle name="Обычный 3 8 2 3 2 4" xfId="19326"/>
    <cellStyle name="Обычный 3 8 2 3 3" xfId="3837"/>
    <cellStyle name="Обычный 3 8 2 3 3 2" xfId="8061"/>
    <cellStyle name="Обычный 3 8 2 3 3 2 2" xfId="16509"/>
    <cellStyle name="Обычный 3 8 2 3 3 2 2 2" xfId="33406"/>
    <cellStyle name="Обычный 3 8 2 3 3 2 3" xfId="24958"/>
    <cellStyle name="Обычный 3 8 2 3 3 3" xfId="12285"/>
    <cellStyle name="Обычный 3 8 2 3 3 3 2" xfId="29182"/>
    <cellStyle name="Обычный 3 8 2 3 3 4" xfId="20734"/>
    <cellStyle name="Обычный 3 8 2 3 4" xfId="5245"/>
    <cellStyle name="Обычный 3 8 2 3 4 2" xfId="13693"/>
    <cellStyle name="Обычный 3 8 2 3 4 2 2" xfId="30590"/>
    <cellStyle name="Обычный 3 8 2 3 4 3" xfId="22142"/>
    <cellStyle name="Обычный 3 8 2 3 5" xfId="9469"/>
    <cellStyle name="Обычный 3 8 2 3 5 2" xfId="26366"/>
    <cellStyle name="Обычный 3 8 2 3 6" xfId="17918"/>
    <cellStyle name="Обычный 3 8 2 4" xfId="1725"/>
    <cellStyle name="Обычный 3 8 2 4 2" xfId="5949"/>
    <cellStyle name="Обычный 3 8 2 4 2 2" xfId="14397"/>
    <cellStyle name="Обычный 3 8 2 4 2 2 2" xfId="31294"/>
    <cellStyle name="Обычный 3 8 2 4 2 3" xfId="22846"/>
    <cellStyle name="Обычный 3 8 2 4 3" xfId="10173"/>
    <cellStyle name="Обычный 3 8 2 4 3 2" xfId="27070"/>
    <cellStyle name="Обычный 3 8 2 4 4" xfId="18622"/>
    <cellStyle name="Обычный 3 8 2 5" xfId="3133"/>
    <cellStyle name="Обычный 3 8 2 5 2" xfId="7357"/>
    <cellStyle name="Обычный 3 8 2 5 2 2" xfId="15805"/>
    <cellStyle name="Обычный 3 8 2 5 2 2 2" xfId="32702"/>
    <cellStyle name="Обычный 3 8 2 5 2 3" xfId="24254"/>
    <cellStyle name="Обычный 3 8 2 5 3" xfId="11581"/>
    <cellStyle name="Обычный 3 8 2 5 3 2" xfId="28478"/>
    <cellStyle name="Обычный 3 8 2 5 4" xfId="20030"/>
    <cellStyle name="Обычный 3 8 2 6" xfId="4541"/>
    <cellStyle name="Обычный 3 8 2 6 2" xfId="12989"/>
    <cellStyle name="Обычный 3 8 2 6 2 2" xfId="29886"/>
    <cellStyle name="Обычный 3 8 2 6 3" xfId="21438"/>
    <cellStyle name="Обычный 3 8 2 7" xfId="8765"/>
    <cellStyle name="Обычный 3 8 2 7 2" xfId="25662"/>
    <cellStyle name="Обычный 3 8 2 8" xfId="17214"/>
    <cellStyle name="Обычный 3 8 2 9" xfId="34111"/>
    <cellStyle name="Обычный 3 8 3" xfId="641"/>
    <cellStyle name="Обычный 3 8 3 2" xfId="1372"/>
    <cellStyle name="Обычный 3 8 3 2 2" xfId="2780"/>
    <cellStyle name="Обычный 3 8 3 2 2 2" xfId="7004"/>
    <cellStyle name="Обычный 3 8 3 2 2 2 2" xfId="15452"/>
    <cellStyle name="Обычный 3 8 3 2 2 2 2 2" xfId="32349"/>
    <cellStyle name="Обычный 3 8 3 2 2 2 3" xfId="23901"/>
    <cellStyle name="Обычный 3 8 3 2 2 3" xfId="11228"/>
    <cellStyle name="Обычный 3 8 3 2 2 3 2" xfId="28125"/>
    <cellStyle name="Обычный 3 8 3 2 2 4" xfId="19677"/>
    <cellStyle name="Обычный 3 8 3 2 3" xfId="4188"/>
    <cellStyle name="Обычный 3 8 3 2 3 2" xfId="8412"/>
    <cellStyle name="Обычный 3 8 3 2 3 2 2" xfId="16860"/>
    <cellStyle name="Обычный 3 8 3 2 3 2 2 2" xfId="33757"/>
    <cellStyle name="Обычный 3 8 3 2 3 2 3" xfId="25309"/>
    <cellStyle name="Обычный 3 8 3 2 3 3" xfId="12636"/>
    <cellStyle name="Обычный 3 8 3 2 3 3 2" xfId="29533"/>
    <cellStyle name="Обычный 3 8 3 2 3 4" xfId="21085"/>
    <cellStyle name="Обычный 3 8 3 2 4" xfId="5596"/>
    <cellStyle name="Обычный 3 8 3 2 4 2" xfId="14044"/>
    <cellStyle name="Обычный 3 8 3 2 4 2 2" xfId="30941"/>
    <cellStyle name="Обычный 3 8 3 2 4 3" xfId="22493"/>
    <cellStyle name="Обычный 3 8 3 2 5" xfId="9820"/>
    <cellStyle name="Обычный 3 8 3 2 5 2" xfId="26717"/>
    <cellStyle name="Обычный 3 8 3 2 6" xfId="18269"/>
    <cellStyle name="Обычный 3 8 3 3" xfId="2076"/>
    <cellStyle name="Обычный 3 8 3 3 2" xfId="6300"/>
    <cellStyle name="Обычный 3 8 3 3 2 2" xfId="14748"/>
    <cellStyle name="Обычный 3 8 3 3 2 2 2" xfId="31645"/>
    <cellStyle name="Обычный 3 8 3 3 2 3" xfId="23197"/>
    <cellStyle name="Обычный 3 8 3 3 3" xfId="10524"/>
    <cellStyle name="Обычный 3 8 3 3 3 2" xfId="27421"/>
    <cellStyle name="Обычный 3 8 3 3 4" xfId="18973"/>
    <cellStyle name="Обычный 3 8 3 4" xfId="3484"/>
    <cellStyle name="Обычный 3 8 3 4 2" xfId="7708"/>
    <cellStyle name="Обычный 3 8 3 4 2 2" xfId="16156"/>
    <cellStyle name="Обычный 3 8 3 4 2 2 2" xfId="33053"/>
    <cellStyle name="Обычный 3 8 3 4 2 3" xfId="24605"/>
    <cellStyle name="Обычный 3 8 3 4 3" xfId="11932"/>
    <cellStyle name="Обычный 3 8 3 4 3 2" xfId="28829"/>
    <cellStyle name="Обычный 3 8 3 4 4" xfId="20381"/>
    <cellStyle name="Обычный 3 8 3 5" xfId="4892"/>
    <cellStyle name="Обычный 3 8 3 5 2" xfId="13340"/>
    <cellStyle name="Обычный 3 8 3 5 2 2" xfId="30237"/>
    <cellStyle name="Обычный 3 8 3 5 3" xfId="21789"/>
    <cellStyle name="Обычный 3 8 3 6" xfId="9116"/>
    <cellStyle name="Обычный 3 8 3 6 2" xfId="26013"/>
    <cellStyle name="Обычный 3 8 3 7" xfId="17565"/>
    <cellStyle name="Обычный 3 8 3 8" xfId="34462"/>
    <cellStyle name="Обычный 3 8 4" xfId="1020"/>
    <cellStyle name="Обычный 3 8 4 2" xfId="2428"/>
    <cellStyle name="Обычный 3 8 4 2 2" xfId="6652"/>
    <cellStyle name="Обычный 3 8 4 2 2 2" xfId="15100"/>
    <cellStyle name="Обычный 3 8 4 2 2 2 2" xfId="31997"/>
    <cellStyle name="Обычный 3 8 4 2 2 3" xfId="23549"/>
    <cellStyle name="Обычный 3 8 4 2 3" xfId="10876"/>
    <cellStyle name="Обычный 3 8 4 2 3 2" xfId="27773"/>
    <cellStyle name="Обычный 3 8 4 2 4" xfId="19325"/>
    <cellStyle name="Обычный 3 8 4 3" xfId="3836"/>
    <cellStyle name="Обычный 3 8 4 3 2" xfId="8060"/>
    <cellStyle name="Обычный 3 8 4 3 2 2" xfId="16508"/>
    <cellStyle name="Обычный 3 8 4 3 2 2 2" xfId="33405"/>
    <cellStyle name="Обычный 3 8 4 3 2 3" xfId="24957"/>
    <cellStyle name="Обычный 3 8 4 3 3" xfId="12284"/>
    <cellStyle name="Обычный 3 8 4 3 3 2" xfId="29181"/>
    <cellStyle name="Обычный 3 8 4 3 4" xfId="20733"/>
    <cellStyle name="Обычный 3 8 4 4" xfId="5244"/>
    <cellStyle name="Обычный 3 8 4 4 2" xfId="13692"/>
    <cellStyle name="Обычный 3 8 4 4 2 2" xfId="30589"/>
    <cellStyle name="Обычный 3 8 4 4 3" xfId="22141"/>
    <cellStyle name="Обычный 3 8 4 5" xfId="9468"/>
    <cellStyle name="Обычный 3 8 4 5 2" xfId="26365"/>
    <cellStyle name="Обычный 3 8 4 6" xfId="17917"/>
    <cellStyle name="Обычный 3 8 5" xfId="1724"/>
    <cellStyle name="Обычный 3 8 5 2" xfId="5948"/>
    <cellStyle name="Обычный 3 8 5 2 2" xfId="14396"/>
    <cellStyle name="Обычный 3 8 5 2 2 2" xfId="31293"/>
    <cellStyle name="Обычный 3 8 5 2 3" xfId="22845"/>
    <cellStyle name="Обычный 3 8 5 3" xfId="10172"/>
    <cellStyle name="Обычный 3 8 5 3 2" xfId="27069"/>
    <cellStyle name="Обычный 3 8 5 4" xfId="18621"/>
    <cellStyle name="Обычный 3 8 6" xfId="3132"/>
    <cellStyle name="Обычный 3 8 6 2" xfId="7356"/>
    <cellStyle name="Обычный 3 8 6 2 2" xfId="15804"/>
    <cellStyle name="Обычный 3 8 6 2 2 2" xfId="32701"/>
    <cellStyle name="Обычный 3 8 6 2 3" xfId="24253"/>
    <cellStyle name="Обычный 3 8 6 3" xfId="11580"/>
    <cellStyle name="Обычный 3 8 6 3 2" xfId="28477"/>
    <cellStyle name="Обычный 3 8 6 4" xfId="20029"/>
    <cellStyle name="Обычный 3 8 7" xfId="4540"/>
    <cellStyle name="Обычный 3 8 7 2" xfId="12988"/>
    <cellStyle name="Обычный 3 8 7 2 2" xfId="29885"/>
    <cellStyle name="Обычный 3 8 7 3" xfId="21437"/>
    <cellStyle name="Обычный 3 8 8" xfId="8764"/>
    <cellStyle name="Обычный 3 8 8 2" xfId="25661"/>
    <cellStyle name="Обычный 3 8 9" xfId="17213"/>
    <cellStyle name="Обычный 3 9" xfId="238"/>
    <cellStyle name="Обычный 3 9 2" xfId="643"/>
    <cellStyle name="Обычный 3 9 2 2" xfId="1374"/>
    <cellStyle name="Обычный 3 9 2 2 2" xfId="2782"/>
    <cellStyle name="Обычный 3 9 2 2 2 2" xfId="7006"/>
    <cellStyle name="Обычный 3 9 2 2 2 2 2" xfId="15454"/>
    <cellStyle name="Обычный 3 9 2 2 2 2 2 2" xfId="32351"/>
    <cellStyle name="Обычный 3 9 2 2 2 2 3" xfId="23903"/>
    <cellStyle name="Обычный 3 9 2 2 2 3" xfId="11230"/>
    <cellStyle name="Обычный 3 9 2 2 2 3 2" xfId="28127"/>
    <cellStyle name="Обычный 3 9 2 2 2 4" xfId="19679"/>
    <cellStyle name="Обычный 3 9 2 2 3" xfId="4190"/>
    <cellStyle name="Обычный 3 9 2 2 3 2" xfId="8414"/>
    <cellStyle name="Обычный 3 9 2 2 3 2 2" xfId="16862"/>
    <cellStyle name="Обычный 3 9 2 2 3 2 2 2" xfId="33759"/>
    <cellStyle name="Обычный 3 9 2 2 3 2 3" xfId="25311"/>
    <cellStyle name="Обычный 3 9 2 2 3 3" xfId="12638"/>
    <cellStyle name="Обычный 3 9 2 2 3 3 2" xfId="29535"/>
    <cellStyle name="Обычный 3 9 2 2 3 4" xfId="21087"/>
    <cellStyle name="Обычный 3 9 2 2 4" xfId="5598"/>
    <cellStyle name="Обычный 3 9 2 2 4 2" xfId="14046"/>
    <cellStyle name="Обычный 3 9 2 2 4 2 2" xfId="30943"/>
    <cellStyle name="Обычный 3 9 2 2 4 3" xfId="22495"/>
    <cellStyle name="Обычный 3 9 2 2 5" xfId="9822"/>
    <cellStyle name="Обычный 3 9 2 2 5 2" xfId="26719"/>
    <cellStyle name="Обычный 3 9 2 2 6" xfId="18271"/>
    <cellStyle name="Обычный 3 9 2 3" xfId="2078"/>
    <cellStyle name="Обычный 3 9 2 3 2" xfId="6302"/>
    <cellStyle name="Обычный 3 9 2 3 2 2" xfId="14750"/>
    <cellStyle name="Обычный 3 9 2 3 2 2 2" xfId="31647"/>
    <cellStyle name="Обычный 3 9 2 3 2 3" xfId="23199"/>
    <cellStyle name="Обычный 3 9 2 3 3" xfId="10526"/>
    <cellStyle name="Обычный 3 9 2 3 3 2" xfId="27423"/>
    <cellStyle name="Обычный 3 9 2 3 4" xfId="18975"/>
    <cellStyle name="Обычный 3 9 2 4" xfId="3486"/>
    <cellStyle name="Обычный 3 9 2 4 2" xfId="7710"/>
    <cellStyle name="Обычный 3 9 2 4 2 2" xfId="16158"/>
    <cellStyle name="Обычный 3 9 2 4 2 2 2" xfId="33055"/>
    <cellStyle name="Обычный 3 9 2 4 2 3" xfId="24607"/>
    <cellStyle name="Обычный 3 9 2 4 3" xfId="11934"/>
    <cellStyle name="Обычный 3 9 2 4 3 2" xfId="28831"/>
    <cellStyle name="Обычный 3 9 2 4 4" xfId="20383"/>
    <cellStyle name="Обычный 3 9 2 5" xfId="4894"/>
    <cellStyle name="Обычный 3 9 2 5 2" xfId="13342"/>
    <cellStyle name="Обычный 3 9 2 5 2 2" xfId="30239"/>
    <cellStyle name="Обычный 3 9 2 5 3" xfId="21791"/>
    <cellStyle name="Обычный 3 9 2 6" xfId="9118"/>
    <cellStyle name="Обычный 3 9 2 6 2" xfId="26015"/>
    <cellStyle name="Обычный 3 9 2 7" xfId="17567"/>
    <cellStyle name="Обычный 3 9 2 8" xfId="34464"/>
    <cellStyle name="Обычный 3 9 3" xfId="1022"/>
    <cellStyle name="Обычный 3 9 3 2" xfId="2430"/>
    <cellStyle name="Обычный 3 9 3 2 2" xfId="6654"/>
    <cellStyle name="Обычный 3 9 3 2 2 2" xfId="15102"/>
    <cellStyle name="Обычный 3 9 3 2 2 2 2" xfId="31999"/>
    <cellStyle name="Обычный 3 9 3 2 2 3" xfId="23551"/>
    <cellStyle name="Обычный 3 9 3 2 3" xfId="10878"/>
    <cellStyle name="Обычный 3 9 3 2 3 2" xfId="27775"/>
    <cellStyle name="Обычный 3 9 3 2 4" xfId="19327"/>
    <cellStyle name="Обычный 3 9 3 3" xfId="3838"/>
    <cellStyle name="Обычный 3 9 3 3 2" xfId="8062"/>
    <cellStyle name="Обычный 3 9 3 3 2 2" xfId="16510"/>
    <cellStyle name="Обычный 3 9 3 3 2 2 2" xfId="33407"/>
    <cellStyle name="Обычный 3 9 3 3 2 3" xfId="24959"/>
    <cellStyle name="Обычный 3 9 3 3 3" xfId="12286"/>
    <cellStyle name="Обычный 3 9 3 3 3 2" xfId="29183"/>
    <cellStyle name="Обычный 3 9 3 3 4" xfId="20735"/>
    <cellStyle name="Обычный 3 9 3 4" xfId="5246"/>
    <cellStyle name="Обычный 3 9 3 4 2" xfId="13694"/>
    <cellStyle name="Обычный 3 9 3 4 2 2" xfId="30591"/>
    <cellStyle name="Обычный 3 9 3 4 3" xfId="22143"/>
    <cellStyle name="Обычный 3 9 3 5" xfId="9470"/>
    <cellStyle name="Обычный 3 9 3 5 2" xfId="26367"/>
    <cellStyle name="Обычный 3 9 3 6" xfId="17919"/>
    <cellStyle name="Обычный 3 9 4" xfId="1726"/>
    <cellStyle name="Обычный 3 9 4 2" xfId="5950"/>
    <cellStyle name="Обычный 3 9 4 2 2" xfId="14398"/>
    <cellStyle name="Обычный 3 9 4 2 2 2" xfId="31295"/>
    <cellStyle name="Обычный 3 9 4 2 3" xfId="22847"/>
    <cellStyle name="Обычный 3 9 4 3" xfId="10174"/>
    <cellStyle name="Обычный 3 9 4 3 2" xfId="27071"/>
    <cellStyle name="Обычный 3 9 4 4" xfId="18623"/>
    <cellStyle name="Обычный 3 9 5" xfId="3134"/>
    <cellStyle name="Обычный 3 9 5 2" xfId="7358"/>
    <cellStyle name="Обычный 3 9 5 2 2" xfId="15806"/>
    <cellStyle name="Обычный 3 9 5 2 2 2" xfId="32703"/>
    <cellStyle name="Обычный 3 9 5 2 3" xfId="24255"/>
    <cellStyle name="Обычный 3 9 5 3" xfId="11582"/>
    <cellStyle name="Обычный 3 9 5 3 2" xfId="28479"/>
    <cellStyle name="Обычный 3 9 5 4" xfId="20031"/>
    <cellStyle name="Обычный 3 9 6" xfId="4542"/>
    <cellStyle name="Обычный 3 9 6 2" xfId="12990"/>
    <cellStyle name="Обычный 3 9 6 2 2" xfId="29887"/>
    <cellStyle name="Обычный 3 9 6 3" xfId="21439"/>
    <cellStyle name="Обычный 3 9 7" xfId="8766"/>
    <cellStyle name="Обычный 3 9 7 2" xfId="25663"/>
    <cellStyle name="Обычный 3 9 8" xfId="17215"/>
    <cellStyle name="Обычный 3 9 9" xfId="34112"/>
    <cellStyle name="Обычный 3_Отчет за 2015 год" xfId="239"/>
    <cellStyle name="Обычный 4" xfId="240"/>
    <cellStyle name="Обычный 4 10" xfId="644"/>
    <cellStyle name="Обычный 4 10 2" xfId="1375"/>
    <cellStyle name="Обычный 4 10 2 2" xfId="2783"/>
    <cellStyle name="Обычный 4 10 2 2 2" xfId="7007"/>
    <cellStyle name="Обычный 4 10 2 2 2 2" xfId="15455"/>
    <cellStyle name="Обычный 4 10 2 2 2 2 2" xfId="32352"/>
    <cellStyle name="Обычный 4 10 2 2 2 3" xfId="23904"/>
    <cellStyle name="Обычный 4 10 2 2 3" xfId="11231"/>
    <cellStyle name="Обычный 4 10 2 2 3 2" xfId="28128"/>
    <cellStyle name="Обычный 4 10 2 2 4" xfId="19680"/>
    <cellStyle name="Обычный 4 10 2 3" xfId="4191"/>
    <cellStyle name="Обычный 4 10 2 3 2" xfId="8415"/>
    <cellStyle name="Обычный 4 10 2 3 2 2" xfId="16863"/>
    <cellStyle name="Обычный 4 10 2 3 2 2 2" xfId="33760"/>
    <cellStyle name="Обычный 4 10 2 3 2 3" xfId="25312"/>
    <cellStyle name="Обычный 4 10 2 3 3" xfId="12639"/>
    <cellStyle name="Обычный 4 10 2 3 3 2" xfId="29536"/>
    <cellStyle name="Обычный 4 10 2 3 4" xfId="21088"/>
    <cellStyle name="Обычный 4 10 2 4" xfId="5599"/>
    <cellStyle name="Обычный 4 10 2 4 2" xfId="14047"/>
    <cellStyle name="Обычный 4 10 2 4 2 2" xfId="30944"/>
    <cellStyle name="Обычный 4 10 2 4 3" xfId="22496"/>
    <cellStyle name="Обычный 4 10 2 5" xfId="9823"/>
    <cellStyle name="Обычный 4 10 2 5 2" xfId="26720"/>
    <cellStyle name="Обычный 4 10 2 6" xfId="18272"/>
    <cellStyle name="Обычный 4 10 3" xfId="2079"/>
    <cellStyle name="Обычный 4 10 3 2" xfId="6303"/>
    <cellStyle name="Обычный 4 10 3 2 2" xfId="14751"/>
    <cellStyle name="Обычный 4 10 3 2 2 2" xfId="31648"/>
    <cellStyle name="Обычный 4 10 3 2 3" xfId="23200"/>
    <cellStyle name="Обычный 4 10 3 3" xfId="10527"/>
    <cellStyle name="Обычный 4 10 3 3 2" xfId="27424"/>
    <cellStyle name="Обычный 4 10 3 4" xfId="18976"/>
    <cellStyle name="Обычный 4 10 4" xfId="3487"/>
    <cellStyle name="Обычный 4 10 4 2" xfId="7711"/>
    <cellStyle name="Обычный 4 10 4 2 2" xfId="16159"/>
    <cellStyle name="Обычный 4 10 4 2 2 2" xfId="33056"/>
    <cellStyle name="Обычный 4 10 4 2 3" xfId="24608"/>
    <cellStyle name="Обычный 4 10 4 3" xfId="11935"/>
    <cellStyle name="Обычный 4 10 4 3 2" xfId="28832"/>
    <cellStyle name="Обычный 4 10 4 4" xfId="20384"/>
    <cellStyle name="Обычный 4 10 5" xfId="4895"/>
    <cellStyle name="Обычный 4 10 5 2" xfId="13343"/>
    <cellStyle name="Обычный 4 10 5 2 2" xfId="30240"/>
    <cellStyle name="Обычный 4 10 5 3" xfId="21792"/>
    <cellStyle name="Обычный 4 10 6" xfId="9119"/>
    <cellStyle name="Обычный 4 10 6 2" xfId="26016"/>
    <cellStyle name="Обычный 4 10 7" xfId="17568"/>
    <cellStyle name="Обычный 4 10 8" xfId="34465"/>
    <cellStyle name="Обычный 4 11" xfId="1023"/>
    <cellStyle name="Обычный 4 11 2" xfId="2431"/>
    <cellStyle name="Обычный 4 11 2 2" xfId="6655"/>
    <cellStyle name="Обычный 4 11 2 2 2" xfId="15103"/>
    <cellStyle name="Обычный 4 11 2 2 2 2" xfId="32000"/>
    <cellStyle name="Обычный 4 11 2 2 3" xfId="23552"/>
    <cellStyle name="Обычный 4 11 2 3" xfId="10879"/>
    <cellStyle name="Обычный 4 11 2 3 2" xfId="27776"/>
    <cellStyle name="Обычный 4 11 2 4" xfId="19328"/>
    <cellStyle name="Обычный 4 11 3" xfId="3839"/>
    <cellStyle name="Обычный 4 11 3 2" xfId="8063"/>
    <cellStyle name="Обычный 4 11 3 2 2" xfId="16511"/>
    <cellStyle name="Обычный 4 11 3 2 2 2" xfId="33408"/>
    <cellStyle name="Обычный 4 11 3 2 3" xfId="24960"/>
    <cellStyle name="Обычный 4 11 3 3" xfId="12287"/>
    <cellStyle name="Обычный 4 11 3 3 2" xfId="29184"/>
    <cellStyle name="Обычный 4 11 3 4" xfId="20736"/>
    <cellStyle name="Обычный 4 11 4" xfId="5247"/>
    <cellStyle name="Обычный 4 11 4 2" xfId="13695"/>
    <cellStyle name="Обычный 4 11 4 2 2" xfId="30592"/>
    <cellStyle name="Обычный 4 11 4 3" xfId="22144"/>
    <cellStyle name="Обычный 4 11 5" xfId="9471"/>
    <cellStyle name="Обычный 4 11 5 2" xfId="26368"/>
    <cellStyle name="Обычный 4 11 6" xfId="17920"/>
    <cellStyle name="Обычный 4 12" xfId="1727"/>
    <cellStyle name="Обычный 4 12 2" xfId="5951"/>
    <cellStyle name="Обычный 4 12 2 2" xfId="14399"/>
    <cellStyle name="Обычный 4 12 2 2 2" xfId="31296"/>
    <cellStyle name="Обычный 4 12 2 3" xfId="22848"/>
    <cellStyle name="Обычный 4 12 3" xfId="10175"/>
    <cellStyle name="Обычный 4 12 3 2" xfId="27072"/>
    <cellStyle name="Обычный 4 12 4" xfId="18624"/>
    <cellStyle name="Обычный 4 13" xfId="3135"/>
    <cellStyle name="Обычный 4 13 2" xfId="7359"/>
    <cellStyle name="Обычный 4 13 2 2" xfId="15807"/>
    <cellStyle name="Обычный 4 13 2 2 2" xfId="32704"/>
    <cellStyle name="Обычный 4 13 2 3" xfId="24256"/>
    <cellStyle name="Обычный 4 13 3" xfId="11583"/>
    <cellStyle name="Обычный 4 13 3 2" xfId="28480"/>
    <cellStyle name="Обычный 4 13 4" xfId="20032"/>
    <cellStyle name="Обычный 4 14" xfId="4543"/>
    <cellStyle name="Обычный 4 14 2" xfId="12991"/>
    <cellStyle name="Обычный 4 14 2 2" xfId="29888"/>
    <cellStyle name="Обычный 4 14 3" xfId="21440"/>
    <cellStyle name="Обычный 4 15" xfId="8767"/>
    <cellStyle name="Обычный 4 15 2" xfId="25664"/>
    <cellStyle name="Обычный 4 16" xfId="17216"/>
    <cellStyle name="Обычный 4 17" xfId="34113"/>
    <cellStyle name="Обычный 4 2" xfId="241"/>
    <cellStyle name="Обычный 4 2 10" xfId="3136"/>
    <cellStyle name="Обычный 4 2 10 2" xfId="7360"/>
    <cellStyle name="Обычный 4 2 10 2 2" xfId="15808"/>
    <cellStyle name="Обычный 4 2 10 2 2 2" xfId="32705"/>
    <cellStyle name="Обычный 4 2 10 2 3" xfId="24257"/>
    <cellStyle name="Обычный 4 2 10 3" xfId="11584"/>
    <cellStyle name="Обычный 4 2 10 3 2" xfId="28481"/>
    <cellStyle name="Обычный 4 2 10 4" xfId="20033"/>
    <cellStyle name="Обычный 4 2 11" xfId="4544"/>
    <cellStyle name="Обычный 4 2 11 2" xfId="12992"/>
    <cellStyle name="Обычный 4 2 11 2 2" xfId="29889"/>
    <cellStyle name="Обычный 4 2 11 3" xfId="21441"/>
    <cellStyle name="Обычный 4 2 12" xfId="8768"/>
    <cellStyle name="Обычный 4 2 12 2" xfId="25665"/>
    <cellStyle name="Обычный 4 2 13" xfId="17217"/>
    <cellStyle name="Обычный 4 2 14" xfId="34114"/>
    <cellStyle name="Обычный 4 2 2" xfId="242"/>
    <cellStyle name="Обычный 4 2 2 10" xfId="4545"/>
    <cellStyle name="Обычный 4 2 2 10 2" xfId="12993"/>
    <cellStyle name="Обычный 4 2 2 10 2 2" xfId="29890"/>
    <cellStyle name="Обычный 4 2 2 10 3" xfId="21442"/>
    <cellStyle name="Обычный 4 2 2 11" xfId="8769"/>
    <cellStyle name="Обычный 4 2 2 11 2" xfId="25666"/>
    <cellStyle name="Обычный 4 2 2 12" xfId="17218"/>
    <cellStyle name="Обычный 4 2 2 13" xfId="34115"/>
    <cellStyle name="Обычный 4 2 2 2" xfId="243"/>
    <cellStyle name="Обычный 4 2 2 2 10" xfId="8770"/>
    <cellStyle name="Обычный 4 2 2 2 10 2" xfId="25667"/>
    <cellStyle name="Обычный 4 2 2 2 11" xfId="17219"/>
    <cellStyle name="Обычный 4 2 2 2 12" xfId="34116"/>
    <cellStyle name="Обычный 4 2 2 2 2" xfId="244"/>
    <cellStyle name="Обычный 4 2 2 2 2 10" xfId="17220"/>
    <cellStyle name="Обычный 4 2 2 2 2 11" xfId="34117"/>
    <cellStyle name="Обычный 4 2 2 2 2 2" xfId="245"/>
    <cellStyle name="Обычный 4 2 2 2 2 2 10" xfId="34118"/>
    <cellStyle name="Обычный 4 2 2 2 2 2 2" xfId="246"/>
    <cellStyle name="Обычный 4 2 2 2 2 2 2 2" xfId="650"/>
    <cellStyle name="Обычный 4 2 2 2 2 2 2 2 2" xfId="1381"/>
    <cellStyle name="Обычный 4 2 2 2 2 2 2 2 2 2" xfId="2789"/>
    <cellStyle name="Обычный 4 2 2 2 2 2 2 2 2 2 2" xfId="7013"/>
    <cellStyle name="Обычный 4 2 2 2 2 2 2 2 2 2 2 2" xfId="15461"/>
    <cellStyle name="Обычный 4 2 2 2 2 2 2 2 2 2 2 2 2" xfId="32358"/>
    <cellStyle name="Обычный 4 2 2 2 2 2 2 2 2 2 2 3" xfId="23910"/>
    <cellStyle name="Обычный 4 2 2 2 2 2 2 2 2 2 3" xfId="11237"/>
    <cellStyle name="Обычный 4 2 2 2 2 2 2 2 2 2 3 2" xfId="28134"/>
    <cellStyle name="Обычный 4 2 2 2 2 2 2 2 2 2 4" xfId="19686"/>
    <cellStyle name="Обычный 4 2 2 2 2 2 2 2 2 3" xfId="4197"/>
    <cellStyle name="Обычный 4 2 2 2 2 2 2 2 2 3 2" xfId="8421"/>
    <cellStyle name="Обычный 4 2 2 2 2 2 2 2 2 3 2 2" xfId="16869"/>
    <cellStyle name="Обычный 4 2 2 2 2 2 2 2 2 3 2 2 2" xfId="33766"/>
    <cellStyle name="Обычный 4 2 2 2 2 2 2 2 2 3 2 3" xfId="25318"/>
    <cellStyle name="Обычный 4 2 2 2 2 2 2 2 2 3 3" xfId="12645"/>
    <cellStyle name="Обычный 4 2 2 2 2 2 2 2 2 3 3 2" xfId="29542"/>
    <cellStyle name="Обычный 4 2 2 2 2 2 2 2 2 3 4" xfId="21094"/>
    <cellStyle name="Обычный 4 2 2 2 2 2 2 2 2 4" xfId="5605"/>
    <cellStyle name="Обычный 4 2 2 2 2 2 2 2 2 4 2" xfId="14053"/>
    <cellStyle name="Обычный 4 2 2 2 2 2 2 2 2 4 2 2" xfId="30950"/>
    <cellStyle name="Обычный 4 2 2 2 2 2 2 2 2 4 3" xfId="22502"/>
    <cellStyle name="Обычный 4 2 2 2 2 2 2 2 2 5" xfId="9829"/>
    <cellStyle name="Обычный 4 2 2 2 2 2 2 2 2 5 2" xfId="26726"/>
    <cellStyle name="Обычный 4 2 2 2 2 2 2 2 2 6" xfId="18278"/>
    <cellStyle name="Обычный 4 2 2 2 2 2 2 2 3" xfId="2085"/>
    <cellStyle name="Обычный 4 2 2 2 2 2 2 2 3 2" xfId="6309"/>
    <cellStyle name="Обычный 4 2 2 2 2 2 2 2 3 2 2" xfId="14757"/>
    <cellStyle name="Обычный 4 2 2 2 2 2 2 2 3 2 2 2" xfId="31654"/>
    <cellStyle name="Обычный 4 2 2 2 2 2 2 2 3 2 3" xfId="23206"/>
    <cellStyle name="Обычный 4 2 2 2 2 2 2 2 3 3" xfId="10533"/>
    <cellStyle name="Обычный 4 2 2 2 2 2 2 2 3 3 2" xfId="27430"/>
    <cellStyle name="Обычный 4 2 2 2 2 2 2 2 3 4" xfId="18982"/>
    <cellStyle name="Обычный 4 2 2 2 2 2 2 2 4" xfId="3493"/>
    <cellStyle name="Обычный 4 2 2 2 2 2 2 2 4 2" xfId="7717"/>
    <cellStyle name="Обычный 4 2 2 2 2 2 2 2 4 2 2" xfId="16165"/>
    <cellStyle name="Обычный 4 2 2 2 2 2 2 2 4 2 2 2" xfId="33062"/>
    <cellStyle name="Обычный 4 2 2 2 2 2 2 2 4 2 3" xfId="24614"/>
    <cellStyle name="Обычный 4 2 2 2 2 2 2 2 4 3" xfId="11941"/>
    <cellStyle name="Обычный 4 2 2 2 2 2 2 2 4 3 2" xfId="28838"/>
    <cellStyle name="Обычный 4 2 2 2 2 2 2 2 4 4" xfId="20390"/>
    <cellStyle name="Обычный 4 2 2 2 2 2 2 2 5" xfId="4901"/>
    <cellStyle name="Обычный 4 2 2 2 2 2 2 2 5 2" xfId="13349"/>
    <cellStyle name="Обычный 4 2 2 2 2 2 2 2 5 2 2" xfId="30246"/>
    <cellStyle name="Обычный 4 2 2 2 2 2 2 2 5 3" xfId="21798"/>
    <cellStyle name="Обычный 4 2 2 2 2 2 2 2 6" xfId="9125"/>
    <cellStyle name="Обычный 4 2 2 2 2 2 2 2 6 2" xfId="26022"/>
    <cellStyle name="Обычный 4 2 2 2 2 2 2 2 7" xfId="17574"/>
    <cellStyle name="Обычный 4 2 2 2 2 2 2 2 8" xfId="34471"/>
    <cellStyle name="Обычный 4 2 2 2 2 2 2 3" xfId="1029"/>
    <cellStyle name="Обычный 4 2 2 2 2 2 2 3 2" xfId="2437"/>
    <cellStyle name="Обычный 4 2 2 2 2 2 2 3 2 2" xfId="6661"/>
    <cellStyle name="Обычный 4 2 2 2 2 2 2 3 2 2 2" xfId="15109"/>
    <cellStyle name="Обычный 4 2 2 2 2 2 2 3 2 2 2 2" xfId="32006"/>
    <cellStyle name="Обычный 4 2 2 2 2 2 2 3 2 2 3" xfId="23558"/>
    <cellStyle name="Обычный 4 2 2 2 2 2 2 3 2 3" xfId="10885"/>
    <cellStyle name="Обычный 4 2 2 2 2 2 2 3 2 3 2" xfId="27782"/>
    <cellStyle name="Обычный 4 2 2 2 2 2 2 3 2 4" xfId="19334"/>
    <cellStyle name="Обычный 4 2 2 2 2 2 2 3 3" xfId="3845"/>
    <cellStyle name="Обычный 4 2 2 2 2 2 2 3 3 2" xfId="8069"/>
    <cellStyle name="Обычный 4 2 2 2 2 2 2 3 3 2 2" xfId="16517"/>
    <cellStyle name="Обычный 4 2 2 2 2 2 2 3 3 2 2 2" xfId="33414"/>
    <cellStyle name="Обычный 4 2 2 2 2 2 2 3 3 2 3" xfId="24966"/>
    <cellStyle name="Обычный 4 2 2 2 2 2 2 3 3 3" xfId="12293"/>
    <cellStyle name="Обычный 4 2 2 2 2 2 2 3 3 3 2" xfId="29190"/>
    <cellStyle name="Обычный 4 2 2 2 2 2 2 3 3 4" xfId="20742"/>
    <cellStyle name="Обычный 4 2 2 2 2 2 2 3 4" xfId="5253"/>
    <cellStyle name="Обычный 4 2 2 2 2 2 2 3 4 2" xfId="13701"/>
    <cellStyle name="Обычный 4 2 2 2 2 2 2 3 4 2 2" xfId="30598"/>
    <cellStyle name="Обычный 4 2 2 2 2 2 2 3 4 3" xfId="22150"/>
    <cellStyle name="Обычный 4 2 2 2 2 2 2 3 5" xfId="9477"/>
    <cellStyle name="Обычный 4 2 2 2 2 2 2 3 5 2" xfId="26374"/>
    <cellStyle name="Обычный 4 2 2 2 2 2 2 3 6" xfId="17926"/>
    <cellStyle name="Обычный 4 2 2 2 2 2 2 4" xfId="1733"/>
    <cellStyle name="Обычный 4 2 2 2 2 2 2 4 2" xfId="5957"/>
    <cellStyle name="Обычный 4 2 2 2 2 2 2 4 2 2" xfId="14405"/>
    <cellStyle name="Обычный 4 2 2 2 2 2 2 4 2 2 2" xfId="31302"/>
    <cellStyle name="Обычный 4 2 2 2 2 2 2 4 2 3" xfId="22854"/>
    <cellStyle name="Обычный 4 2 2 2 2 2 2 4 3" xfId="10181"/>
    <cellStyle name="Обычный 4 2 2 2 2 2 2 4 3 2" xfId="27078"/>
    <cellStyle name="Обычный 4 2 2 2 2 2 2 4 4" xfId="18630"/>
    <cellStyle name="Обычный 4 2 2 2 2 2 2 5" xfId="3141"/>
    <cellStyle name="Обычный 4 2 2 2 2 2 2 5 2" xfId="7365"/>
    <cellStyle name="Обычный 4 2 2 2 2 2 2 5 2 2" xfId="15813"/>
    <cellStyle name="Обычный 4 2 2 2 2 2 2 5 2 2 2" xfId="32710"/>
    <cellStyle name="Обычный 4 2 2 2 2 2 2 5 2 3" xfId="24262"/>
    <cellStyle name="Обычный 4 2 2 2 2 2 2 5 3" xfId="11589"/>
    <cellStyle name="Обычный 4 2 2 2 2 2 2 5 3 2" xfId="28486"/>
    <cellStyle name="Обычный 4 2 2 2 2 2 2 5 4" xfId="20038"/>
    <cellStyle name="Обычный 4 2 2 2 2 2 2 6" xfId="4549"/>
    <cellStyle name="Обычный 4 2 2 2 2 2 2 6 2" xfId="12997"/>
    <cellStyle name="Обычный 4 2 2 2 2 2 2 6 2 2" xfId="29894"/>
    <cellStyle name="Обычный 4 2 2 2 2 2 2 6 3" xfId="21446"/>
    <cellStyle name="Обычный 4 2 2 2 2 2 2 7" xfId="8773"/>
    <cellStyle name="Обычный 4 2 2 2 2 2 2 7 2" xfId="25670"/>
    <cellStyle name="Обычный 4 2 2 2 2 2 2 8" xfId="17222"/>
    <cellStyle name="Обычный 4 2 2 2 2 2 2 9" xfId="34119"/>
    <cellStyle name="Обычный 4 2 2 2 2 2 3" xfId="649"/>
    <cellStyle name="Обычный 4 2 2 2 2 2 3 2" xfId="1380"/>
    <cellStyle name="Обычный 4 2 2 2 2 2 3 2 2" xfId="2788"/>
    <cellStyle name="Обычный 4 2 2 2 2 2 3 2 2 2" xfId="7012"/>
    <cellStyle name="Обычный 4 2 2 2 2 2 3 2 2 2 2" xfId="15460"/>
    <cellStyle name="Обычный 4 2 2 2 2 2 3 2 2 2 2 2" xfId="32357"/>
    <cellStyle name="Обычный 4 2 2 2 2 2 3 2 2 2 3" xfId="23909"/>
    <cellStyle name="Обычный 4 2 2 2 2 2 3 2 2 3" xfId="11236"/>
    <cellStyle name="Обычный 4 2 2 2 2 2 3 2 2 3 2" xfId="28133"/>
    <cellStyle name="Обычный 4 2 2 2 2 2 3 2 2 4" xfId="19685"/>
    <cellStyle name="Обычный 4 2 2 2 2 2 3 2 3" xfId="4196"/>
    <cellStyle name="Обычный 4 2 2 2 2 2 3 2 3 2" xfId="8420"/>
    <cellStyle name="Обычный 4 2 2 2 2 2 3 2 3 2 2" xfId="16868"/>
    <cellStyle name="Обычный 4 2 2 2 2 2 3 2 3 2 2 2" xfId="33765"/>
    <cellStyle name="Обычный 4 2 2 2 2 2 3 2 3 2 3" xfId="25317"/>
    <cellStyle name="Обычный 4 2 2 2 2 2 3 2 3 3" xfId="12644"/>
    <cellStyle name="Обычный 4 2 2 2 2 2 3 2 3 3 2" xfId="29541"/>
    <cellStyle name="Обычный 4 2 2 2 2 2 3 2 3 4" xfId="21093"/>
    <cellStyle name="Обычный 4 2 2 2 2 2 3 2 4" xfId="5604"/>
    <cellStyle name="Обычный 4 2 2 2 2 2 3 2 4 2" xfId="14052"/>
    <cellStyle name="Обычный 4 2 2 2 2 2 3 2 4 2 2" xfId="30949"/>
    <cellStyle name="Обычный 4 2 2 2 2 2 3 2 4 3" xfId="22501"/>
    <cellStyle name="Обычный 4 2 2 2 2 2 3 2 5" xfId="9828"/>
    <cellStyle name="Обычный 4 2 2 2 2 2 3 2 5 2" xfId="26725"/>
    <cellStyle name="Обычный 4 2 2 2 2 2 3 2 6" xfId="18277"/>
    <cellStyle name="Обычный 4 2 2 2 2 2 3 3" xfId="2084"/>
    <cellStyle name="Обычный 4 2 2 2 2 2 3 3 2" xfId="6308"/>
    <cellStyle name="Обычный 4 2 2 2 2 2 3 3 2 2" xfId="14756"/>
    <cellStyle name="Обычный 4 2 2 2 2 2 3 3 2 2 2" xfId="31653"/>
    <cellStyle name="Обычный 4 2 2 2 2 2 3 3 2 3" xfId="23205"/>
    <cellStyle name="Обычный 4 2 2 2 2 2 3 3 3" xfId="10532"/>
    <cellStyle name="Обычный 4 2 2 2 2 2 3 3 3 2" xfId="27429"/>
    <cellStyle name="Обычный 4 2 2 2 2 2 3 3 4" xfId="18981"/>
    <cellStyle name="Обычный 4 2 2 2 2 2 3 4" xfId="3492"/>
    <cellStyle name="Обычный 4 2 2 2 2 2 3 4 2" xfId="7716"/>
    <cellStyle name="Обычный 4 2 2 2 2 2 3 4 2 2" xfId="16164"/>
    <cellStyle name="Обычный 4 2 2 2 2 2 3 4 2 2 2" xfId="33061"/>
    <cellStyle name="Обычный 4 2 2 2 2 2 3 4 2 3" xfId="24613"/>
    <cellStyle name="Обычный 4 2 2 2 2 2 3 4 3" xfId="11940"/>
    <cellStyle name="Обычный 4 2 2 2 2 2 3 4 3 2" xfId="28837"/>
    <cellStyle name="Обычный 4 2 2 2 2 2 3 4 4" xfId="20389"/>
    <cellStyle name="Обычный 4 2 2 2 2 2 3 5" xfId="4900"/>
    <cellStyle name="Обычный 4 2 2 2 2 2 3 5 2" xfId="13348"/>
    <cellStyle name="Обычный 4 2 2 2 2 2 3 5 2 2" xfId="30245"/>
    <cellStyle name="Обычный 4 2 2 2 2 2 3 5 3" xfId="21797"/>
    <cellStyle name="Обычный 4 2 2 2 2 2 3 6" xfId="9124"/>
    <cellStyle name="Обычный 4 2 2 2 2 2 3 6 2" xfId="26021"/>
    <cellStyle name="Обычный 4 2 2 2 2 2 3 7" xfId="17573"/>
    <cellStyle name="Обычный 4 2 2 2 2 2 3 8" xfId="34470"/>
    <cellStyle name="Обычный 4 2 2 2 2 2 4" xfId="1028"/>
    <cellStyle name="Обычный 4 2 2 2 2 2 4 2" xfId="2436"/>
    <cellStyle name="Обычный 4 2 2 2 2 2 4 2 2" xfId="6660"/>
    <cellStyle name="Обычный 4 2 2 2 2 2 4 2 2 2" xfId="15108"/>
    <cellStyle name="Обычный 4 2 2 2 2 2 4 2 2 2 2" xfId="32005"/>
    <cellStyle name="Обычный 4 2 2 2 2 2 4 2 2 3" xfId="23557"/>
    <cellStyle name="Обычный 4 2 2 2 2 2 4 2 3" xfId="10884"/>
    <cellStyle name="Обычный 4 2 2 2 2 2 4 2 3 2" xfId="27781"/>
    <cellStyle name="Обычный 4 2 2 2 2 2 4 2 4" xfId="19333"/>
    <cellStyle name="Обычный 4 2 2 2 2 2 4 3" xfId="3844"/>
    <cellStyle name="Обычный 4 2 2 2 2 2 4 3 2" xfId="8068"/>
    <cellStyle name="Обычный 4 2 2 2 2 2 4 3 2 2" xfId="16516"/>
    <cellStyle name="Обычный 4 2 2 2 2 2 4 3 2 2 2" xfId="33413"/>
    <cellStyle name="Обычный 4 2 2 2 2 2 4 3 2 3" xfId="24965"/>
    <cellStyle name="Обычный 4 2 2 2 2 2 4 3 3" xfId="12292"/>
    <cellStyle name="Обычный 4 2 2 2 2 2 4 3 3 2" xfId="29189"/>
    <cellStyle name="Обычный 4 2 2 2 2 2 4 3 4" xfId="20741"/>
    <cellStyle name="Обычный 4 2 2 2 2 2 4 4" xfId="5252"/>
    <cellStyle name="Обычный 4 2 2 2 2 2 4 4 2" xfId="13700"/>
    <cellStyle name="Обычный 4 2 2 2 2 2 4 4 2 2" xfId="30597"/>
    <cellStyle name="Обычный 4 2 2 2 2 2 4 4 3" xfId="22149"/>
    <cellStyle name="Обычный 4 2 2 2 2 2 4 5" xfId="9476"/>
    <cellStyle name="Обычный 4 2 2 2 2 2 4 5 2" xfId="26373"/>
    <cellStyle name="Обычный 4 2 2 2 2 2 4 6" xfId="17925"/>
    <cellStyle name="Обычный 4 2 2 2 2 2 5" xfId="1732"/>
    <cellStyle name="Обычный 4 2 2 2 2 2 5 2" xfId="5956"/>
    <cellStyle name="Обычный 4 2 2 2 2 2 5 2 2" xfId="14404"/>
    <cellStyle name="Обычный 4 2 2 2 2 2 5 2 2 2" xfId="31301"/>
    <cellStyle name="Обычный 4 2 2 2 2 2 5 2 3" xfId="22853"/>
    <cellStyle name="Обычный 4 2 2 2 2 2 5 3" xfId="10180"/>
    <cellStyle name="Обычный 4 2 2 2 2 2 5 3 2" xfId="27077"/>
    <cellStyle name="Обычный 4 2 2 2 2 2 5 4" xfId="18629"/>
    <cellStyle name="Обычный 4 2 2 2 2 2 6" xfId="3140"/>
    <cellStyle name="Обычный 4 2 2 2 2 2 6 2" xfId="7364"/>
    <cellStyle name="Обычный 4 2 2 2 2 2 6 2 2" xfId="15812"/>
    <cellStyle name="Обычный 4 2 2 2 2 2 6 2 2 2" xfId="32709"/>
    <cellStyle name="Обычный 4 2 2 2 2 2 6 2 3" xfId="24261"/>
    <cellStyle name="Обычный 4 2 2 2 2 2 6 3" xfId="11588"/>
    <cellStyle name="Обычный 4 2 2 2 2 2 6 3 2" xfId="28485"/>
    <cellStyle name="Обычный 4 2 2 2 2 2 6 4" xfId="20037"/>
    <cellStyle name="Обычный 4 2 2 2 2 2 7" xfId="4548"/>
    <cellStyle name="Обычный 4 2 2 2 2 2 7 2" xfId="12996"/>
    <cellStyle name="Обычный 4 2 2 2 2 2 7 2 2" xfId="29893"/>
    <cellStyle name="Обычный 4 2 2 2 2 2 7 3" xfId="21445"/>
    <cellStyle name="Обычный 4 2 2 2 2 2 8" xfId="8772"/>
    <cellStyle name="Обычный 4 2 2 2 2 2 8 2" xfId="25669"/>
    <cellStyle name="Обычный 4 2 2 2 2 2 9" xfId="17221"/>
    <cellStyle name="Обычный 4 2 2 2 2 3" xfId="247"/>
    <cellStyle name="Обычный 4 2 2 2 2 3 2" xfId="651"/>
    <cellStyle name="Обычный 4 2 2 2 2 3 2 2" xfId="1382"/>
    <cellStyle name="Обычный 4 2 2 2 2 3 2 2 2" xfId="2790"/>
    <cellStyle name="Обычный 4 2 2 2 2 3 2 2 2 2" xfId="7014"/>
    <cellStyle name="Обычный 4 2 2 2 2 3 2 2 2 2 2" xfId="15462"/>
    <cellStyle name="Обычный 4 2 2 2 2 3 2 2 2 2 2 2" xfId="32359"/>
    <cellStyle name="Обычный 4 2 2 2 2 3 2 2 2 2 3" xfId="23911"/>
    <cellStyle name="Обычный 4 2 2 2 2 3 2 2 2 3" xfId="11238"/>
    <cellStyle name="Обычный 4 2 2 2 2 3 2 2 2 3 2" xfId="28135"/>
    <cellStyle name="Обычный 4 2 2 2 2 3 2 2 2 4" xfId="19687"/>
    <cellStyle name="Обычный 4 2 2 2 2 3 2 2 3" xfId="4198"/>
    <cellStyle name="Обычный 4 2 2 2 2 3 2 2 3 2" xfId="8422"/>
    <cellStyle name="Обычный 4 2 2 2 2 3 2 2 3 2 2" xfId="16870"/>
    <cellStyle name="Обычный 4 2 2 2 2 3 2 2 3 2 2 2" xfId="33767"/>
    <cellStyle name="Обычный 4 2 2 2 2 3 2 2 3 2 3" xfId="25319"/>
    <cellStyle name="Обычный 4 2 2 2 2 3 2 2 3 3" xfId="12646"/>
    <cellStyle name="Обычный 4 2 2 2 2 3 2 2 3 3 2" xfId="29543"/>
    <cellStyle name="Обычный 4 2 2 2 2 3 2 2 3 4" xfId="21095"/>
    <cellStyle name="Обычный 4 2 2 2 2 3 2 2 4" xfId="5606"/>
    <cellStyle name="Обычный 4 2 2 2 2 3 2 2 4 2" xfId="14054"/>
    <cellStyle name="Обычный 4 2 2 2 2 3 2 2 4 2 2" xfId="30951"/>
    <cellStyle name="Обычный 4 2 2 2 2 3 2 2 4 3" xfId="22503"/>
    <cellStyle name="Обычный 4 2 2 2 2 3 2 2 5" xfId="9830"/>
    <cellStyle name="Обычный 4 2 2 2 2 3 2 2 5 2" xfId="26727"/>
    <cellStyle name="Обычный 4 2 2 2 2 3 2 2 6" xfId="18279"/>
    <cellStyle name="Обычный 4 2 2 2 2 3 2 3" xfId="2086"/>
    <cellStyle name="Обычный 4 2 2 2 2 3 2 3 2" xfId="6310"/>
    <cellStyle name="Обычный 4 2 2 2 2 3 2 3 2 2" xfId="14758"/>
    <cellStyle name="Обычный 4 2 2 2 2 3 2 3 2 2 2" xfId="31655"/>
    <cellStyle name="Обычный 4 2 2 2 2 3 2 3 2 3" xfId="23207"/>
    <cellStyle name="Обычный 4 2 2 2 2 3 2 3 3" xfId="10534"/>
    <cellStyle name="Обычный 4 2 2 2 2 3 2 3 3 2" xfId="27431"/>
    <cellStyle name="Обычный 4 2 2 2 2 3 2 3 4" xfId="18983"/>
    <cellStyle name="Обычный 4 2 2 2 2 3 2 4" xfId="3494"/>
    <cellStyle name="Обычный 4 2 2 2 2 3 2 4 2" xfId="7718"/>
    <cellStyle name="Обычный 4 2 2 2 2 3 2 4 2 2" xfId="16166"/>
    <cellStyle name="Обычный 4 2 2 2 2 3 2 4 2 2 2" xfId="33063"/>
    <cellStyle name="Обычный 4 2 2 2 2 3 2 4 2 3" xfId="24615"/>
    <cellStyle name="Обычный 4 2 2 2 2 3 2 4 3" xfId="11942"/>
    <cellStyle name="Обычный 4 2 2 2 2 3 2 4 3 2" xfId="28839"/>
    <cellStyle name="Обычный 4 2 2 2 2 3 2 4 4" xfId="20391"/>
    <cellStyle name="Обычный 4 2 2 2 2 3 2 5" xfId="4902"/>
    <cellStyle name="Обычный 4 2 2 2 2 3 2 5 2" xfId="13350"/>
    <cellStyle name="Обычный 4 2 2 2 2 3 2 5 2 2" xfId="30247"/>
    <cellStyle name="Обычный 4 2 2 2 2 3 2 5 3" xfId="21799"/>
    <cellStyle name="Обычный 4 2 2 2 2 3 2 6" xfId="9126"/>
    <cellStyle name="Обычный 4 2 2 2 2 3 2 6 2" xfId="26023"/>
    <cellStyle name="Обычный 4 2 2 2 2 3 2 7" xfId="17575"/>
    <cellStyle name="Обычный 4 2 2 2 2 3 2 8" xfId="34472"/>
    <cellStyle name="Обычный 4 2 2 2 2 3 3" xfId="1030"/>
    <cellStyle name="Обычный 4 2 2 2 2 3 3 2" xfId="2438"/>
    <cellStyle name="Обычный 4 2 2 2 2 3 3 2 2" xfId="6662"/>
    <cellStyle name="Обычный 4 2 2 2 2 3 3 2 2 2" xfId="15110"/>
    <cellStyle name="Обычный 4 2 2 2 2 3 3 2 2 2 2" xfId="32007"/>
    <cellStyle name="Обычный 4 2 2 2 2 3 3 2 2 3" xfId="23559"/>
    <cellStyle name="Обычный 4 2 2 2 2 3 3 2 3" xfId="10886"/>
    <cellStyle name="Обычный 4 2 2 2 2 3 3 2 3 2" xfId="27783"/>
    <cellStyle name="Обычный 4 2 2 2 2 3 3 2 4" xfId="19335"/>
    <cellStyle name="Обычный 4 2 2 2 2 3 3 3" xfId="3846"/>
    <cellStyle name="Обычный 4 2 2 2 2 3 3 3 2" xfId="8070"/>
    <cellStyle name="Обычный 4 2 2 2 2 3 3 3 2 2" xfId="16518"/>
    <cellStyle name="Обычный 4 2 2 2 2 3 3 3 2 2 2" xfId="33415"/>
    <cellStyle name="Обычный 4 2 2 2 2 3 3 3 2 3" xfId="24967"/>
    <cellStyle name="Обычный 4 2 2 2 2 3 3 3 3" xfId="12294"/>
    <cellStyle name="Обычный 4 2 2 2 2 3 3 3 3 2" xfId="29191"/>
    <cellStyle name="Обычный 4 2 2 2 2 3 3 3 4" xfId="20743"/>
    <cellStyle name="Обычный 4 2 2 2 2 3 3 4" xfId="5254"/>
    <cellStyle name="Обычный 4 2 2 2 2 3 3 4 2" xfId="13702"/>
    <cellStyle name="Обычный 4 2 2 2 2 3 3 4 2 2" xfId="30599"/>
    <cellStyle name="Обычный 4 2 2 2 2 3 3 4 3" xfId="22151"/>
    <cellStyle name="Обычный 4 2 2 2 2 3 3 5" xfId="9478"/>
    <cellStyle name="Обычный 4 2 2 2 2 3 3 5 2" xfId="26375"/>
    <cellStyle name="Обычный 4 2 2 2 2 3 3 6" xfId="17927"/>
    <cellStyle name="Обычный 4 2 2 2 2 3 4" xfId="1734"/>
    <cellStyle name="Обычный 4 2 2 2 2 3 4 2" xfId="5958"/>
    <cellStyle name="Обычный 4 2 2 2 2 3 4 2 2" xfId="14406"/>
    <cellStyle name="Обычный 4 2 2 2 2 3 4 2 2 2" xfId="31303"/>
    <cellStyle name="Обычный 4 2 2 2 2 3 4 2 3" xfId="22855"/>
    <cellStyle name="Обычный 4 2 2 2 2 3 4 3" xfId="10182"/>
    <cellStyle name="Обычный 4 2 2 2 2 3 4 3 2" xfId="27079"/>
    <cellStyle name="Обычный 4 2 2 2 2 3 4 4" xfId="18631"/>
    <cellStyle name="Обычный 4 2 2 2 2 3 5" xfId="3142"/>
    <cellStyle name="Обычный 4 2 2 2 2 3 5 2" xfId="7366"/>
    <cellStyle name="Обычный 4 2 2 2 2 3 5 2 2" xfId="15814"/>
    <cellStyle name="Обычный 4 2 2 2 2 3 5 2 2 2" xfId="32711"/>
    <cellStyle name="Обычный 4 2 2 2 2 3 5 2 3" xfId="24263"/>
    <cellStyle name="Обычный 4 2 2 2 2 3 5 3" xfId="11590"/>
    <cellStyle name="Обычный 4 2 2 2 2 3 5 3 2" xfId="28487"/>
    <cellStyle name="Обычный 4 2 2 2 2 3 5 4" xfId="20039"/>
    <cellStyle name="Обычный 4 2 2 2 2 3 6" xfId="4550"/>
    <cellStyle name="Обычный 4 2 2 2 2 3 6 2" xfId="12998"/>
    <cellStyle name="Обычный 4 2 2 2 2 3 6 2 2" xfId="29895"/>
    <cellStyle name="Обычный 4 2 2 2 2 3 6 3" xfId="21447"/>
    <cellStyle name="Обычный 4 2 2 2 2 3 7" xfId="8774"/>
    <cellStyle name="Обычный 4 2 2 2 2 3 7 2" xfId="25671"/>
    <cellStyle name="Обычный 4 2 2 2 2 3 8" xfId="17223"/>
    <cellStyle name="Обычный 4 2 2 2 2 3 9" xfId="34120"/>
    <cellStyle name="Обычный 4 2 2 2 2 4" xfId="648"/>
    <cellStyle name="Обычный 4 2 2 2 2 4 2" xfId="1379"/>
    <cellStyle name="Обычный 4 2 2 2 2 4 2 2" xfId="2787"/>
    <cellStyle name="Обычный 4 2 2 2 2 4 2 2 2" xfId="7011"/>
    <cellStyle name="Обычный 4 2 2 2 2 4 2 2 2 2" xfId="15459"/>
    <cellStyle name="Обычный 4 2 2 2 2 4 2 2 2 2 2" xfId="32356"/>
    <cellStyle name="Обычный 4 2 2 2 2 4 2 2 2 3" xfId="23908"/>
    <cellStyle name="Обычный 4 2 2 2 2 4 2 2 3" xfId="11235"/>
    <cellStyle name="Обычный 4 2 2 2 2 4 2 2 3 2" xfId="28132"/>
    <cellStyle name="Обычный 4 2 2 2 2 4 2 2 4" xfId="19684"/>
    <cellStyle name="Обычный 4 2 2 2 2 4 2 3" xfId="4195"/>
    <cellStyle name="Обычный 4 2 2 2 2 4 2 3 2" xfId="8419"/>
    <cellStyle name="Обычный 4 2 2 2 2 4 2 3 2 2" xfId="16867"/>
    <cellStyle name="Обычный 4 2 2 2 2 4 2 3 2 2 2" xfId="33764"/>
    <cellStyle name="Обычный 4 2 2 2 2 4 2 3 2 3" xfId="25316"/>
    <cellStyle name="Обычный 4 2 2 2 2 4 2 3 3" xfId="12643"/>
    <cellStyle name="Обычный 4 2 2 2 2 4 2 3 3 2" xfId="29540"/>
    <cellStyle name="Обычный 4 2 2 2 2 4 2 3 4" xfId="21092"/>
    <cellStyle name="Обычный 4 2 2 2 2 4 2 4" xfId="5603"/>
    <cellStyle name="Обычный 4 2 2 2 2 4 2 4 2" xfId="14051"/>
    <cellStyle name="Обычный 4 2 2 2 2 4 2 4 2 2" xfId="30948"/>
    <cellStyle name="Обычный 4 2 2 2 2 4 2 4 3" xfId="22500"/>
    <cellStyle name="Обычный 4 2 2 2 2 4 2 5" xfId="9827"/>
    <cellStyle name="Обычный 4 2 2 2 2 4 2 5 2" xfId="26724"/>
    <cellStyle name="Обычный 4 2 2 2 2 4 2 6" xfId="18276"/>
    <cellStyle name="Обычный 4 2 2 2 2 4 3" xfId="2083"/>
    <cellStyle name="Обычный 4 2 2 2 2 4 3 2" xfId="6307"/>
    <cellStyle name="Обычный 4 2 2 2 2 4 3 2 2" xfId="14755"/>
    <cellStyle name="Обычный 4 2 2 2 2 4 3 2 2 2" xfId="31652"/>
    <cellStyle name="Обычный 4 2 2 2 2 4 3 2 3" xfId="23204"/>
    <cellStyle name="Обычный 4 2 2 2 2 4 3 3" xfId="10531"/>
    <cellStyle name="Обычный 4 2 2 2 2 4 3 3 2" xfId="27428"/>
    <cellStyle name="Обычный 4 2 2 2 2 4 3 4" xfId="18980"/>
    <cellStyle name="Обычный 4 2 2 2 2 4 4" xfId="3491"/>
    <cellStyle name="Обычный 4 2 2 2 2 4 4 2" xfId="7715"/>
    <cellStyle name="Обычный 4 2 2 2 2 4 4 2 2" xfId="16163"/>
    <cellStyle name="Обычный 4 2 2 2 2 4 4 2 2 2" xfId="33060"/>
    <cellStyle name="Обычный 4 2 2 2 2 4 4 2 3" xfId="24612"/>
    <cellStyle name="Обычный 4 2 2 2 2 4 4 3" xfId="11939"/>
    <cellStyle name="Обычный 4 2 2 2 2 4 4 3 2" xfId="28836"/>
    <cellStyle name="Обычный 4 2 2 2 2 4 4 4" xfId="20388"/>
    <cellStyle name="Обычный 4 2 2 2 2 4 5" xfId="4899"/>
    <cellStyle name="Обычный 4 2 2 2 2 4 5 2" xfId="13347"/>
    <cellStyle name="Обычный 4 2 2 2 2 4 5 2 2" xfId="30244"/>
    <cellStyle name="Обычный 4 2 2 2 2 4 5 3" xfId="21796"/>
    <cellStyle name="Обычный 4 2 2 2 2 4 6" xfId="9123"/>
    <cellStyle name="Обычный 4 2 2 2 2 4 6 2" xfId="26020"/>
    <cellStyle name="Обычный 4 2 2 2 2 4 7" xfId="17572"/>
    <cellStyle name="Обычный 4 2 2 2 2 4 8" xfId="34469"/>
    <cellStyle name="Обычный 4 2 2 2 2 5" xfId="1027"/>
    <cellStyle name="Обычный 4 2 2 2 2 5 2" xfId="2435"/>
    <cellStyle name="Обычный 4 2 2 2 2 5 2 2" xfId="6659"/>
    <cellStyle name="Обычный 4 2 2 2 2 5 2 2 2" xfId="15107"/>
    <cellStyle name="Обычный 4 2 2 2 2 5 2 2 2 2" xfId="32004"/>
    <cellStyle name="Обычный 4 2 2 2 2 5 2 2 3" xfId="23556"/>
    <cellStyle name="Обычный 4 2 2 2 2 5 2 3" xfId="10883"/>
    <cellStyle name="Обычный 4 2 2 2 2 5 2 3 2" xfId="27780"/>
    <cellStyle name="Обычный 4 2 2 2 2 5 2 4" xfId="19332"/>
    <cellStyle name="Обычный 4 2 2 2 2 5 3" xfId="3843"/>
    <cellStyle name="Обычный 4 2 2 2 2 5 3 2" xfId="8067"/>
    <cellStyle name="Обычный 4 2 2 2 2 5 3 2 2" xfId="16515"/>
    <cellStyle name="Обычный 4 2 2 2 2 5 3 2 2 2" xfId="33412"/>
    <cellStyle name="Обычный 4 2 2 2 2 5 3 2 3" xfId="24964"/>
    <cellStyle name="Обычный 4 2 2 2 2 5 3 3" xfId="12291"/>
    <cellStyle name="Обычный 4 2 2 2 2 5 3 3 2" xfId="29188"/>
    <cellStyle name="Обычный 4 2 2 2 2 5 3 4" xfId="20740"/>
    <cellStyle name="Обычный 4 2 2 2 2 5 4" xfId="5251"/>
    <cellStyle name="Обычный 4 2 2 2 2 5 4 2" xfId="13699"/>
    <cellStyle name="Обычный 4 2 2 2 2 5 4 2 2" xfId="30596"/>
    <cellStyle name="Обычный 4 2 2 2 2 5 4 3" xfId="22148"/>
    <cellStyle name="Обычный 4 2 2 2 2 5 5" xfId="9475"/>
    <cellStyle name="Обычный 4 2 2 2 2 5 5 2" xfId="26372"/>
    <cellStyle name="Обычный 4 2 2 2 2 5 6" xfId="17924"/>
    <cellStyle name="Обычный 4 2 2 2 2 6" xfId="1731"/>
    <cellStyle name="Обычный 4 2 2 2 2 6 2" xfId="5955"/>
    <cellStyle name="Обычный 4 2 2 2 2 6 2 2" xfId="14403"/>
    <cellStyle name="Обычный 4 2 2 2 2 6 2 2 2" xfId="31300"/>
    <cellStyle name="Обычный 4 2 2 2 2 6 2 3" xfId="22852"/>
    <cellStyle name="Обычный 4 2 2 2 2 6 3" xfId="10179"/>
    <cellStyle name="Обычный 4 2 2 2 2 6 3 2" xfId="27076"/>
    <cellStyle name="Обычный 4 2 2 2 2 6 4" xfId="18628"/>
    <cellStyle name="Обычный 4 2 2 2 2 7" xfId="3139"/>
    <cellStyle name="Обычный 4 2 2 2 2 7 2" xfId="7363"/>
    <cellStyle name="Обычный 4 2 2 2 2 7 2 2" xfId="15811"/>
    <cellStyle name="Обычный 4 2 2 2 2 7 2 2 2" xfId="32708"/>
    <cellStyle name="Обычный 4 2 2 2 2 7 2 3" xfId="24260"/>
    <cellStyle name="Обычный 4 2 2 2 2 7 3" xfId="11587"/>
    <cellStyle name="Обычный 4 2 2 2 2 7 3 2" xfId="28484"/>
    <cellStyle name="Обычный 4 2 2 2 2 7 4" xfId="20036"/>
    <cellStyle name="Обычный 4 2 2 2 2 8" xfId="4547"/>
    <cellStyle name="Обычный 4 2 2 2 2 8 2" xfId="12995"/>
    <cellStyle name="Обычный 4 2 2 2 2 8 2 2" xfId="29892"/>
    <cellStyle name="Обычный 4 2 2 2 2 8 3" xfId="21444"/>
    <cellStyle name="Обычный 4 2 2 2 2 9" xfId="8771"/>
    <cellStyle name="Обычный 4 2 2 2 2 9 2" xfId="25668"/>
    <cellStyle name="Обычный 4 2 2 2 3" xfId="248"/>
    <cellStyle name="Обычный 4 2 2 2 3 10" xfId="34121"/>
    <cellStyle name="Обычный 4 2 2 2 3 2" xfId="249"/>
    <cellStyle name="Обычный 4 2 2 2 3 2 2" xfId="653"/>
    <cellStyle name="Обычный 4 2 2 2 3 2 2 2" xfId="1384"/>
    <cellStyle name="Обычный 4 2 2 2 3 2 2 2 2" xfId="2792"/>
    <cellStyle name="Обычный 4 2 2 2 3 2 2 2 2 2" xfId="7016"/>
    <cellStyle name="Обычный 4 2 2 2 3 2 2 2 2 2 2" xfId="15464"/>
    <cellStyle name="Обычный 4 2 2 2 3 2 2 2 2 2 2 2" xfId="32361"/>
    <cellStyle name="Обычный 4 2 2 2 3 2 2 2 2 2 3" xfId="23913"/>
    <cellStyle name="Обычный 4 2 2 2 3 2 2 2 2 3" xfId="11240"/>
    <cellStyle name="Обычный 4 2 2 2 3 2 2 2 2 3 2" xfId="28137"/>
    <cellStyle name="Обычный 4 2 2 2 3 2 2 2 2 4" xfId="19689"/>
    <cellStyle name="Обычный 4 2 2 2 3 2 2 2 3" xfId="4200"/>
    <cellStyle name="Обычный 4 2 2 2 3 2 2 2 3 2" xfId="8424"/>
    <cellStyle name="Обычный 4 2 2 2 3 2 2 2 3 2 2" xfId="16872"/>
    <cellStyle name="Обычный 4 2 2 2 3 2 2 2 3 2 2 2" xfId="33769"/>
    <cellStyle name="Обычный 4 2 2 2 3 2 2 2 3 2 3" xfId="25321"/>
    <cellStyle name="Обычный 4 2 2 2 3 2 2 2 3 3" xfId="12648"/>
    <cellStyle name="Обычный 4 2 2 2 3 2 2 2 3 3 2" xfId="29545"/>
    <cellStyle name="Обычный 4 2 2 2 3 2 2 2 3 4" xfId="21097"/>
    <cellStyle name="Обычный 4 2 2 2 3 2 2 2 4" xfId="5608"/>
    <cellStyle name="Обычный 4 2 2 2 3 2 2 2 4 2" xfId="14056"/>
    <cellStyle name="Обычный 4 2 2 2 3 2 2 2 4 2 2" xfId="30953"/>
    <cellStyle name="Обычный 4 2 2 2 3 2 2 2 4 3" xfId="22505"/>
    <cellStyle name="Обычный 4 2 2 2 3 2 2 2 5" xfId="9832"/>
    <cellStyle name="Обычный 4 2 2 2 3 2 2 2 5 2" xfId="26729"/>
    <cellStyle name="Обычный 4 2 2 2 3 2 2 2 6" xfId="18281"/>
    <cellStyle name="Обычный 4 2 2 2 3 2 2 3" xfId="2088"/>
    <cellStyle name="Обычный 4 2 2 2 3 2 2 3 2" xfId="6312"/>
    <cellStyle name="Обычный 4 2 2 2 3 2 2 3 2 2" xfId="14760"/>
    <cellStyle name="Обычный 4 2 2 2 3 2 2 3 2 2 2" xfId="31657"/>
    <cellStyle name="Обычный 4 2 2 2 3 2 2 3 2 3" xfId="23209"/>
    <cellStyle name="Обычный 4 2 2 2 3 2 2 3 3" xfId="10536"/>
    <cellStyle name="Обычный 4 2 2 2 3 2 2 3 3 2" xfId="27433"/>
    <cellStyle name="Обычный 4 2 2 2 3 2 2 3 4" xfId="18985"/>
    <cellStyle name="Обычный 4 2 2 2 3 2 2 4" xfId="3496"/>
    <cellStyle name="Обычный 4 2 2 2 3 2 2 4 2" xfId="7720"/>
    <cellStyle name="Обычный 4 2 2 2 3 2 2 4 2 2" xfId="16168"/>
    <cellStyle name="Обычный 4 2 2 2 3 2 2 4 2 2 2" xfId="33065"/>
    <cellStyle name="Обычный 4 2 2 2 3 2 2 4 2 3" xfId="24617"/>
    <cellStyle name="Обычный 4 2 2 2 3 2 2 4 3" xfId="11944"/>
    <cellStyle name="Обычный 4 2 2 2 3 2 2 4 3 2" xfId="28841"/>
    <cellStyle name="Обычный 4 2 2 2 3 2 2 4 4" xfId="20393"/>
    <cellStyle name="Обычный 4 2 2 2 3 2 2 5" xfId="4904"/>
    <cellStyle name="Обычный 4 2 2 2 3 2 2 5 2" xfId="13352"/>
    <cellStyle name="Обычный 4 2 2 2 3 2 2 5 2 2" xfId="30249"/>
    <cellStyle name="Обычный 4 2 2 2 3 2 2 5 3" xfId="21801"/>
    <cellStyle name="Обычный 4 2 2 2 3 2 2 6" xfId="9128"/>
    <cellStyle name="Обычный 4 2 2 2 3 2 2 6 2" xfId="26025"/>
    <cellStyle name="Обычный 4 2 2 2 3 2 2 7" xfId="17577"/>
    <cellStyle name="Обычный 4 2 2 2 3 2 2 8" xfId="34474"/>
    <cellStyle name="Обычный 4 2 2 2 3 2 3" xfId="1032"/>
    <cellStyle name="Обычный 4 2 2 2 3 2 3 2" xfId="2440"/>
    <cellStyle name="Обычный 4 2 2 2 3 2 3 2 2" xfId="6664"/>
    <cellStyle name="Обычный 4 2 2 2 3 2 3 2 2 2" xfId="15112"/>
    <cellStyle name="Обычный 4 2 2 2 3 2 3 2 2 2 2" xfId="32009"/>
    <cellStyle name="Обычный 4 2 2 2 3 2 3 2 2 3" xfId="23561"/>
    <cellStyle name="Обычный 4 2 2 2 3 2 3 2 3" xfId="10888"/>
    <cellStyle name="Обычный 4 2 2 2 3 2 3 2 3 2" xfId="27785"/>
    <cellStyle name="Обычный 4 2 2 2 3 2 3 2 4" xfId="19337"/>
    <cellStyle name="Обычный 4 2 2 2 3 2 3 3" xfId="3848"/>
    <cellStyle name="Обычный 4 2 2 2 3 2 3 3 2" xfId="8072"/>
    <cellStyle name="Обычный 4 2 2 2 3 2 3 3 2 2" xfId="16520"/>
    <cellStyle name="Обычный 4 2 2 2 3 2 3 3 2 2 2" xfId="33417"/>
    <cellStyle name="Обычный 4 2 2 2 3 2 3 3 2 3" xfId="24969"/>
    <cellStyle name="Обычный 4 2 2 2 3 2 3 3 3" xfId="12296"/>
    <cellStyle name="Обычный 4 2 2 2 3 2 3 3 3 2" xfId="29193"/>
    <cellStyle name="Обычный 4 2 2 2 3 2 3 3 4" xfId="20745"/>
    <cellStyle name="Обычный 4 2 2 2 3 2 3 4" xfId="5256"/>
    <cellStyle name="Обычный 4 2 2 2 3 2 3 4 2" xfId="13704"/>
    <cellStyle name="Обычный 4 2 2 2 3 2 3 4 2 2" xfId="30601"/>
    <cellStyle name="Обычный 4 2 2 2 3 2 3 4 3" xfId="22153"/>
    <cellStyle name="Обычный 4 2 2 2 3 2 3 5" xfId="9480"/>
    <cellStyle name="Обычный 4 2 2 2 3 2 3 5 2" xfId="26377"/>
    <cellStyle name="Обычный 4 2 2 2 3 2 3 6" xfId="17929"/>
    <cellStyle name="Обычный 4 2 2 2 3 2 4" xfId="1736"/>
    <cellStyle name="Обычный 4 2 2 2 3 2 4 2" xfId="5960"/>
    <cellStyle name="Обычный 4 2 2 2 3 2 4 2 2" xfId="14408"/>
    <cellStyle name="Обычный 4 2 2 2 3 2 4 2 2 2" xfId="31305"/>
    <cellStyle name="Обычный 4 2 2 2 3 2 4 2 3" xfId="22857"/>
    <cellStyle name="Обычный 4 2 2 2 3 2 4 3" xfId="10184"/>
    <cellStyle name="Обычный 4 2 2 2 3 2 4 3 2" xfId="27081"/>
    <cellStyle name="Обычный 4 2 2 2 3 2 4 4" xfId="18633"/>
    <cellStyle name="Обычный 4 2 2 2 3 2 5" xfId="3144"/>
    <cellStyle name="Обычный 4 2 2 2 3 2 5 2" xfId="7368"/>
    <cellStyle name="Обычный 4 2 2 2 3 2 5 2 2" xfId="15816"/>
    <cellStyle name="Обычный 4 2 2 2 3 2 5 2 2 2" xfId="32713"/>
    <cellStyle name="Обычный 4 2 2 2 3 2 5 2 3" xfId="24265"/>
    <cellStyle name="Обычный 4 2 2 2 3 2 5 3" xfId="11592"/>
    <cellStyle name="Обычный 4 2 2 2 3 2 5 3 2" xfId="28489"/>
    <cellStyle name="Обычный 4 2 2 2 3 2 5 4" xfId="20041"/>
    <cellStyle name="Обычный 4 2 2 2 3 2 6" xfId="4552"/>
    <cellStyle name="Обычный 4 2 2 2 3 2 6 2" xfId="13000"/>
    <cellStyle name="Обычный 4 2 2 2 3 2 6 2 2" xfId="29897"/>
    <cellStyle name="Обычный 4 2 2 2 3 2 6 3" xfId="21449"/>
    <cellStyle name="Обычный 4 2 2 2 3 2 7" xfId="8776"/>
    <cellStyle name="Обычный 4 2 2 2 3 2 7 2" xfId="25673"/>
    <cellStyle name="Обычный 4 2 2 2 3 2 8" xfId="17225"/>
    <cellStyle name="Обычный 4 2 2 2 3 2 9" xfId="34122"/>
    <cellStyle name="Обычный 4 2 2 2 3 3" xfId="652"/>
    <cellStyle name="Обычный 4 2 2 2 3 3 2" xfId="1383"/>
    <cellStyle name="Обычный 4 2 2 2 3 3 2 2" xfId="2791"/>
    <cellStyle name="Обычный 4 2 2 2 3 3 2 2 2" xfId="7015"/>
    <cellStyle name="Обычный 4 2 2 2 3 3 2 2 2 2" xfId="15463"/>
    <cellStyle name="Обычный 4 2 2 2 3 3 2 2 2 2 2" xfId="32360"/>
    <cellStyle name="Обычный 4 2 2 2 3 3 2 2 2 3" xfId="23912"/>
    <cellStyle name="Обычный 4 2 2 2 3 3 2 2 3" xfId="11239"/>
    <cellStyle name="Обычный 4 2 2 2 3 3 2 2 3 2" xfId="28136"/>
    <cellStyle name="Обычный 4 2 2 2 3 3 2 2 4" xfId="19688"/>
    <cellStyle name="Обычный 4 2 2 2 3 3 2 3" xfId="4199"/>
    <cellStyle name="Обычный 4 2 2 2 3 3 2 3 2" xfId="8423"/>
    <cellStyle name="Обычный 4 2 2 2 3 3 2 3 2 2" xfId="16871"/>
    <cellStyle name="Обычный 4 2 2 2 3 3 2 3 2 2 2" xfId="33768"/>
    <cellStyle name="Обычный 4 2 2 2 3 3 2 3 2 3" xfId="25320"/>
    <cellStyle name="Обычный 4 2 2 2 3 3 2 3 3" xfId="12647"/>
    <cellStyle name="Обычный 4 2 2 2 3 3 2 3 3 2" xfId="29544"/>
    <cellStyle name="Обычный 4 2 2 2 3 3 2 3 4" xfId="21096"/>
    <cellStyle name="Обычный 4 2 2 2 3 3 2 4" xfId="5607"/>
    <cellStyle name="Обычный 4 2 2 2 3 3 2 4 2" xfId="14055"/>
    <cellStyle name="Обычный 4 2 2 2 3 3 2 4 2 2" xfId="30952"/>
    <cellStyle name="Обычный 4 2 2 2 3 3 2 4 3" xfId="22504"/>
    <cellStyle name="Обычный 4 2 2 2 3 3 2 5" xfId="9831"/>
    <cellStyle name="Обычный 4 2 2 2 3 3 2 5 2" xfId="26728"/>
    <cellStyle name="Обычный 4 2 2 2 3 3 2 6" xfId="18280"/>
    <cellStyle name="Обычный 4 2 2 2 3 3 3" xfId="2087"/>
    <cellStyle name="Обычный 4 2 2 2 3 3 3 2" xfId="6311"/>
    <cellStyle name="Обычный 4 2 2 2 3 3 3 2 2" xfId="14759"/>
    <cellStyle name="Обычный 4 2 2 2 3 3 3 2 2 2" xfId="31656"/>
    <cellStyle name="Обычный 4 2 2 2 3 3 3 2 3" xfId="23208"/>
    <cellStyle name="Обычный 4 2 2 2 3 3 3 3" xfId="10535"/>
    <cellStyle name="Обычный 4 2 2 2 3 3 3 3 2" xfId="27432"/>
    <cellStyle name="Обычный 4 2 2 2 3 3 3 4" xfId="18984"/>
    <cellStyle name="Обычный 4 2 2 2 3 3 4" xfId="3495"/>
    <cellStyle name="Обычный 4 2 2 2 3 3 4 2" xfId="7719"/>
    <cellStyle name="Обычный 4 2 2 2 3 3 4 2 2" xfId="16167"/>
    <cellStyle name="Обычный 4 2 2 2 3 3 4 2 2 2" xfId="33064"/>
    <cellStyle name="Обычный 4 2 2 2 3 3 4 2 3" xfId="24616"/>
    <cellStyle name="Обычный 4 2 2 2 3 3 4 3" xfId="11943"/>
    <cellStyle name="Обычный 4 2 2 2 3 3 4 3 2" xfId="28840"/>
    <cellStyle name="Обычный 4 2 2 2 3 3 4 4" xfId="20392"/>
    <cellStyle name="Обычный 4 2 2 2 3 3 5" xfId="4903"/>
    <cellStyle name="Обычный 4 2 2 2 3 3 5 2" xfId="13351"/>
    <cellStyle name="Обычный 4 2 2 2 3 3 5 2 2" xfId="30248"/>
    <cellStyle name="Обычный 4 2 2 2 3 3 5 3" xfId="21800"/>
    <cellStyle name="Обычный 4 2 2 2 3 3 6" xfId="9127"/>
    <cellStyle name="Обычный 4 2 2 2 3 3 6 2" xfId="26024"/>
    <cellStyle name="Обычный 4 2 2 2 3 3 7" xfId="17576"/>
    <cellStyle name="Обычный 4 2 2 2 3 3 8" xfId="34473"/>
    <cellStyle name="Обычный 4 2 2 2 3 4" xfId="1031"/>
    <cellStyle name="Обычный 4 2 2 2 3 4 2" xfId="2439"/>
    <cellStyle name="Обычный 4 2 2 2 3 4 2 2" xfId="6663"/>
    <cellStyle name="Обычный 4 2 2 2 3 4 2 2 2" xfId="15111"/>
    <cellStyle name="Обычный 4 2 2 2 3 4 2 2 2 2" xfId="32008"/>
    <cellStyle name="Обычный 4 2 2 2 3 4 2 2 3" xfId="23560"/>
    <cellStyle name="Обычный 4 2 2 2 3 4 2 3" xfId="10887"/>
    <cellStyle name="Обычный 4 2 2 2 3 4 2 3 2" xfId="27784"/>
    <cellStyle name="Обычный 4 2 2 2 3 4 2 4" xfId="19336"/>
    <cellStyle name="Обычный 4 2 2 2 3 4 3" xfId="3847"/>
    <cellStyle name="Обычный 4 2 2 2 3 4 3 2" xfId="8071"/>
    <cellStyle name="Обычный 4 2 2 2 3 4 3 2 2" xfId="16519"/>
    <cellStyle name="Обычный 4 2 2 2 3 4 3 2 2 2" xfId="33416"/>
    <cellStyle name="Обычный 4 2 2 2 3 4 3 2 3" xfId="24968"/>
    <cellStyle name="Обычный 4 2 2 2 3 4 3 3" xfId="12295"/>
    <cellStyle name="Обычный 4 2 2 2 3 4 3 3 2" xfId="29192"/>
    <cellStyle name="Обычный 4 2 2 2 3 4 3 4" xfId="20744"/>
    <cellStyle name="Обычный 4 2 2 2 3 4 4" xfId="5255"/>
    <cellStyle name="Обычный 4 2 2 2 3 4 4 2" xfId="13703"/>
    <cellStyle name="Обычный 4 2 2 2 3 4 4 2 2" xfId="30600"/>
    <cellStyle name="Обычный 4 2 2 2 3 4 4 3" xfId="22152"/>
    <cellStyle name="Обычный 4 2 2 2 3 4 5" xfId="9479"/>
    <cellStyle name="Обычный 4 2 2 2 3 4 5 2" xfId="26376"/>
    <cellStyle name="Обычный 4 2 2 2 3 4 6" xfId="17928"/>
    <cellStyle name="Обычный 4 2 2 2 3 5" xfId="1735"/>
    <cellStyle name="Обычный 4 2 2 2 3 5 2" xfId="5959"/>
    <cellStyle name="Обычный 4 2 2 2 3 5 2 2" xfId="14407"/>
    <cellStyle name="Обычный 4 2 2 2 3 5 2 2 2" xfId="31304"/>
    <cellStyle name="Обычный 4 2 2 2 3 5 2 3" xfId="22856"/>
    <cellStyle name="Обычный 4 2 2 2 3 5 3" xfId="10183"/>
    <cellStyle name="Обычный 4 2 2 2 3 5 3 2" xfId="27080"/>
    <cellStyle name="Обычный 4 2 2 2 3 5 4" xfId="18632"/>
    <cellStyle name="Обычный 4 2 2 2 3 6" xfId="3143"/>
    <cellStyle name="Обычный 4 2 2 2 3 6 2" xfId="7367"/>
    <cellStyle name="Обычный 4 2 2 2 3 6 2 2" xfId="15815"/>
    <cellStyle name="Обычный 4 2 2 2 3 6 2 2 2" xfId="32712"/>
    <cellStyle name="Обычный 4 2 2 2 3 6 2 3" xfId="24264"/>
    <cellStyle name="Обычный 4 2 2 2 3 6 3" xfId="11591"/>
    <cellStyle name="Обычный 4 2 2 2 3 6 3 2" xfId="28488"/>
    <cellStyle name="Обычный 4 2 2 2 3 6 4" xfId="20040"/>
    <cellStyle name="Обычный 4 2 2 2 3 7" xfId="4551"/>
    <cellStyle name="Обычный 4 2 2 2 3 7 2" xfId="12999"/>
    <cellStyle name="Обычный 4 2 2 2 3 7 2 2" xfId="29896"/>
    <cellStyle name="Обычный 4 2 2 2 3 7 3" xfId="21448"/>
    <cellStyle name="Обычный 4 2 2 2 3 8" xfId="8775"/>
    <cellStyle name="Обычный 4 2 2 2 3 8 2" xfId="25672"/>
    <cellStyle name="Обычный 4 2 2 2 3 9" xfId="17224"/>
    <cellStyle name="Обычный 4 2 2 2 4" xfId="250"/>
    <cellStyle name="Обычный 4 2 2 2 4 2" xfId="654"/>
    <cellStyle name="Обычный 4 2 2 2 4 2 2" xfId="1385"/>
    <cellStyle name="Обычный 4 2 2 2 4 2 2 2" xfId="2793"/>
    <cellStyle name="Обычный 4 2 2 2 4 2 2 2 2" xfId="7017"/>
    <cellStyle name="Обычный 4 2 2 2 4 2 2 2 2 2" xfId="15465"/>
    <cellStyle name="Обычный 4 2 2 2 4 2 2 2 2 2 2" xfId="32362"/>
    <cellStyle name="Обычный 4 2 2 2 4 2 2 2 2 3" xfId="23914"/>
    <cellStyle name="Обычный 4 2 2 2 4 2 2 2 3" xfId="11241"/>
    <cellStyle name="Обычный 4 2 2 2 4 2 2 2 3 2" xfId="28138"/>
    <cellStyle name="Обычный 4 2 2 2 4 2 2 2 4" xfId="19690"/>
    <cellStyle name="Обычный 4 2 2 2 4 2 2 3" xfId="4201"/>
    <cellStyle name="Обычный 4 2 2 2 4 2 2 3 2" xfId="8425"/>
    <cellStyle name="Обычный 4 2 2 2 4 2 2 3 2 2" xfId="16873"/>
    <cellStyle name="Обычный 4 2 2 2 4 2 2 3 2 2 2" xfId="33770"/>
    <cellStyle name="Обычный 4 2 2 2 4 2 2 3 2 3" xfId="25322"/>
    <cellStyle name="Обычный 4 2 2 2 4 2 2 3 3" xfId="12649"/>
    <cellStyle name="Обычный 4 2 2 2 4 2 2 3 3 2" xfId="29546"/>
    <cellStyle name="Обычный 4 2 2 2 4 2 2 3 4" xfId="21098"/>
    <cellStyle name="Обычный 4 2 2 2 4 2 2 4" xfId="5609"/>
    <cellStyle name="Обычный 4 2 2 2 4 2 2 4 2" xfId="14057"/>
    <cellStyle name="Обычный 4 2 2 2 4 2 2 4 2 2" xfId="30954"/>
    <cellStyle name="Обычный 4 2 2 2 4 2 2 4 3" xfId="22506"/>
    <cellStyle name="Обычный 4 2 2 2 4 2 2 5" xfId="9833"/>
    <cellStyle name="Обычный 4 2 2 2 4 2 2 5 2" xfId="26730"/>
    <cellStyle name="Обычный 4 2 2 2 4 2 2 6" xfId="18282"/>
    <cellStyle name="Обычный 4 2 2 2 4 2 3" xfId="2089"/>
    <cellStyle name="Обычный 4 2 2 2 4 2 3 2" xfId="6313"/>
    <cellStyle name="Обычный 4 2 2 2 4 2 3 2 2" xfId="14761"/>
    <cellStyle name="Обычный 4 2 2 2 4 2 3 2 2 2" xfId="31658"/>
    <cellStyle name="Обычный 4 2 2 2 4 2 3 2 3" xfId="23210"/>
    <cellStyle name="Обычный 4 2 2 2 4 2 3 3" xfId="10537"/>
    <cellStyle name="Обычный 4 2 2 2 4 2 3 3 2" xfId="27434"/>
    <cellStyle name="Обычный 4 2 2 2 4 2 3 4" xfId="18986"/>
    <cellStyle name="Обычный 4 2 2 2 4 2 4" xfId="3497"/>
    <cellStyle name="Обычный 4 2 2 2 4 2 4 2" xfId="7721"/>
    <cellStyle name="Обычный 4 2 2 2 4 2 4 2 2" xfId="16169"/>
    <cellStyle name="Обычный 4 2 2 2 4 2 4 2 2 2" xfId="33066"/>
    <cellStyle name="Обычный 4 2 2 2 4 2 4 2 3" xfId="24618"/>
    <cellStyle name="Обычный 4 2 2 2 4 2 4 3" xfId="11945"/>
    <cellStyle name="Обычный 4 2 2 2 4 2 4 3 2" xfId="28842"/>
    <cellStyle name="Обычный 4 2 2 2 4 2 4 4" xfId="20394"/>
    <cellStyle name="Обычный 4 2 2 2 4 2 5" xfId="4905"/>
    <cellStyle name="Обычный 4 2 2 2 4 2 5 2" xfId="13353"/>
    <cellStyle name="Обычный 4 2 2 2 4 2 5 2 2" xfId="30250"/>
    <cellStyle name="Обычный 4 2 2 2 4 2 5 3" xfId="21802"/>
    <cellStyle name="Обычный 4 2 2 2 4 2 6" xfId="9129"/>
    <cellStyle name="Обычный 4 2 2 2 4 2 6 2" xfId="26026"/>
    <cellStyle name="Обычный 4 2 2 2 4 2 7" xfId="17578"/>
    <cellStyle name="Обычный 4 2 2 2 4 2 8" xfId="34475"/>
    <cellStyle name="Обычный 4 2 2 2 4 3" xfId="1033"/>
    <cellStyle name="Обычный 4 2 2 2 4 3 2" xfId="2441"/>
    <cellStyle name="Обычный 4 2 2 2 4 3 2 2" xfId="6665"/>
    <cellStyle name="Обычный 4 2 2 2 4 3 2 2 2" xfId="15113"/>
    <cellStyle name="Обычный 4 2 2 2 4 3 2 2 2 2" xfId="32010"/>
    <cellStyle name="Обычный 4 2 2 2 4 3 2 2 3" xfId="23562"/>
    <cellStyle name="Обычный 4 2 2 2 4 3 2 3" xfId="10889"/>
    <cellStyle name="Обычный 4 2 2 2 4 3 2 3 2" xfId="27786"/>
    <cellStyle name="Обычный 4 2 2 2 4 3 2 4" xfId="19338"/>
    <cellStyle name="Обычный 4 2 2 2 4 3 3" xfId="3849"/>
    <cellStyle name="Обычный 4 2 2 2 4 3 3 2" xfId="8073"/>
    <cellStyle name="Обычный 4 2 2 2 4 3 3 2 2" xfId="16521"/>
    <cellStyle name="Обычный 4 2 2 2 4 3 3 2 2 2" xfId="33418"/>
    <cellStyle name="Обычный 4 2 2 2 4 3 3 2 3" xfId="24970"/>
    <cellStyle name="Обычный 4 2 2 2 4 3 3 3" xfId="12297"/>
    <cellStyle name="Обычный 4 2 2 2 4 3 3 3 2" xfId="29194"/>
    <cellStyle name="Обычный 4 2 2 2 4 3 3 4" xfId="20746"/>
    <cellStyle name="Обычный 4 2 2 2 4 3 4" xfId="5257"/>
    <cellStyle name="Обычный 4 2 2 2 4 3 4 2" xfId="13705"/>
    <cellStyle name="Обычный 4 2 2 2 4 3 4 2 2" xfId="30602"/>
    <cellStyle name="Обычный 4 2 2 2 4 3 4 3" xfId="22154"/>
    <cellStyle name="Обычный 4 2 2 2 4 3 5" xfId="9481"/>
    <cellStyle name="Обычный 4 2 2 2 4 3 5 2" xfId="26378"/>
    <cellStyle name="Обычный 4 2 2 2 4 3 6" xfId="17930"/>
    <cellStyle name="Обычный 4 2 2 2 4 4" xfId="1737"/>
    <cellStyle name="Обычный 4 2 2 2 4 4 2" xfId="5961"/>
    <cellStyle name="Обычный 4 2 2 2 4 4 2 2" xfId="14409"/>
    <cellStyle name="Обычный 4 2 2 2 4 4 2 2 2" xfId="31306"/>
    <cellStyle name="Обычный 4 2 2 2 4 4 2 3" xfId="22858"/>
    <cellStyle name="Обычный 4 2 2 2 4 4 3" xfId="10185"/>
    <cellStyle name="Обычный 4 2 2 2 4 4 3 2" xfId="27082"/>
    <cellStyle name="Обычный 4 2 2 2 4 4 4" xfId="18634"/>
    <cellStyle name="Обычный 4 2 2 2 4 5" xfId="3145"/>
    <cellStyle name="Обычный 4 2 2 2 4 5 2" xfId="7369"/>
    <cellStyle name="Обычный 4 2 2 2 4 5 2 2" xfId="15817"/>
    <cellStyle name="Обычный 4 2 2 2 4 5 2 2 2" xfId="32714"/>
    <cellStyle name="Обычный 4 2 2 2 4 5 2 3" xfId="24266"/>
    <cellStyle name="Обычный 4 2 2 2 4 5 3" xfId="11593"/>
    <cellStyle name="Обычный 4 2 2 2 4 5 3 2" xfId="28490"/>
    <cellStyle name="Обычный 4 2 2 2 4 5 4" xfId="20042"/>
    <cellStyle name="Обычный 4 2 2 2 4 6" xfId="4553"/>
    <cellStyle name="Обычный 4 2 2 2 4 6 2" xfId="13001"/>
    <cellStyle name="Обычный 4 2 2 2 4 6 2 2" xfId="29898"/>
    <cellStyle name="Обычный 4 2 2 2 4 6 3" xfId="21450"/>
    <cellStyle name="Обычный 4 2 2 2 4 7" xfId="8777"/>
    <cellStyle name="Обычный 4 2 2 2 4 7 2" xfId="25674"/>
    <cellStyle name="Обычный 4 2 2 2 4 8" xfId="17226"/>
    <cellStyle name="Обычный 4 2 2 2 4 9" xfId="34123"/>
    <cellStyle name="Обычный 4 2 2 2 5" xfId="647"/>
    <cellStyle name="Обычный 4 2 2 2 5 2" xfId="1378"/>
    <cellStyle name="Обычный 4 2 2 2 5 2 2" xfId="2786"/>
    <cellStyle name="Обычный 4 2 2 2 5 2 2 2" xfId="7010"/>
    <cellStyle name="Обычный 4 2 2 2 5 2 2 2 2" xfId="15458"/>
    <cellStyle name="Обычный 4 2 2 2 5 2 2 2 2 2" xfId="32355"/>
    <cellStyle name="Обычный 4 2 2 2 5 2 2 2 3" xfId="23907"/>
    <cellStyle name="Обычный 4 2 2 2 5 2 2 3" xfId="11234"/>
    <cellStyle name="Обычный 4 2 2 2 5 2 2 3 2" xfId="28131"/>
    <cellStyle name="Обычный 4 2 2 2 5 2 2 4" xfId="19683"/>
    <cellStyle name="Обычный 4 2 2 2 5 2 3" xfId="4194"/>
    <cellStyle name="Обычный 4 2 2 2 5 2 3 2" xfId="8418"/>
    <cellStyle name="Обычный 4 2 2 2 5 2 3 2 2" xfId="16866"/>
    <cellStyle name="Обычный 4 2 2 2 5 2 3 2 2 2" xfId="33763"/>
    <cellStyle name="Обычный 4 2 2 2 5 2 3 2 3" xfId="25315"/>
    <cellStyle name="Обычный 4 2 2 2 5 2 3 3" xfId="12642"/>
    <cellStyle name="Обычный 4 2 2 2 5 2 3 3 2" xfId="29539"/>
    <cellStyle name="Обычный 4 2 2 2 5 2 3 4" xfId="21091"/>
    <cellStyle name="Обычный 4 2 2 2 5 2 4" xfId="5602"/>
    <cellStyle name="Обычный 4 2 2 2 5 2 4 2" xfId="14050"/>
    <cellStyle name="Обычный 4 2 2 2 5 2 4 2 2" xfId="30947"/>
    <cellStyle name="Обычный 4 2 2 2 5 2 4 3" xfId="22499"/>
    <cellStyle name="Обычный 4 2 2 2 5 2 5" xfId="9826"/>
    <cellStyle name="Обычный 4 2 2 2 5 2 5 2" xfId="26723"/>
    <cellStyle name="Обычный 4 2 2 2 5 2 6" xfId="18275"/>
    <cellStyle name="Обычный 4 2 2 2 5 3" xfId="2082"/>
    <cellStyle name="Обычный 4 2 2 2 5 3 2" xfId="6306"/>
    <cellStyle name="Обычный 4 2 2 2 5 3 2 2" xfId="14754"/>
    <cellStyle name="Обычный 4 2 2 2 5 3 2 2 2" xfId="31651"/>
    <cellStyle name="Обычный 4 2 2 2 5 3 2 3" xfId="23203"/>
    <cellStyle name="Обычный 4 2 2 2 5 3 3" xfId="10530"/>
    <cellStyle name="Обычный 4 2 2 2 5 3 3 2" xfId="27427"/>
    <cellStyle name="Обычный 4 2 2 2 5 3 4" xfId="18979"/>
    <cellStyle name="Обычный 4 2 2 2 5 4" xfId="3490"/>
    <cellStyle name="Обычный 4 2 2 2 5 4 2" xfId="7714"/>
    <cellStyle name="Обычный 4 2 2 2 5 4 2 2" xfId="16162"/>
    <cellStyle name="Обычный 4 2 2 2 5 4 2 2 2" xfId="33059"/>
    <cellStyle name="Обычный 4 2 2 2 5 4 2 3" xfId="24611"/>
    <cellStyle name="Обычный 4 2 2 2 5 4 3" xfId="11938"/>
    <cellStyle name="Обычный 4 2 2 2 5 4 3 2" xfId="28835"/>
    <cellStyle name="Обычный 4 2 2 2 5 4 4" xfId="20387"/>
    <cellStyle name="Обычный 4 2 2 2 5 5" xfId="4898"/>
    <cellStyle name="Обычный 4 2 2 2 5 5 2" xfId="13346"/>
    <cellStyle name="Обычный 4 2 2 2 5 5 2 2" xfId="30243"/>
    <cellStyle name="Обычный 4 2 2 2 5 5 3" xfId="21795"/>
    <cellStyle name="Обычный 4 2 2 2 5 6" xfId="9122"/>
    <cellStyle name="Обычный 4 2 2 2 5 6 2" xfId="26019"/>
    <cellStyle name="Обычный 4 2 2 2 5 7" xfId="17571"/>
    <cellStyle name="Обычный 4 2 2 2 5 8" xfId="34468"/>
    <cellStyle name="Обычный 4 2 2 2 6" xfId="1026"/>
    <cellStyle name="Обычный 4 2 2 2 6 2" xfId="2434"/>
    <cellStyle name="Обычный 4 2 2 2 6 2 2" xfId="6658"/>
    <cellStyle name="Обычный 4 2 2 2 6 2 2 2" xfId="15106"/>
    <cellStyle name="Обычный 4 2 2 2 6 2 2 2 2" xfId="32003"/>
    <cellStyle name="Обычный 4 2 2 2 6 2 2 3" xfId="23555"/>
    <cellStyle name="Обычный 4 2 2 2 6 2 3" xfId="10882"/>
    <cellStyle name="Обычный 4 2 2 2 6 2 3 2" xfId="27779"/>
    <cellStyle name="Обычный 4 2 2 2 6 2 4" xfId="19331"/>
    <cellStyle name="Обычный 4 2 2 2 6 3" xfId="3842"/>
    <cellStyle name="Обычный 4 2 2 2 6 3 2" xfId="8066"/>
    <cellStyle name="Обычный 4 2 2 2 6 3 2 2" xfId="16514"/>
    <cellStyle name="Обычный 4 2 2 2 6 3 2 2 2" xfId="33411"/>
    <cellStyle name="Обычный 4 2 2 2 6 3 2 3" xfId="24963"/>
    <cellStyle name="Обычный 4 2 2 2 6 3 3" xfId="12290"/>
    <cellStyle name="Обычный 4 2 2 2 6 3 3 2" xfId="29187"/>
    <cellStyle name="Обычный 4 2 2 2 6 3 4" xfId="20739"/>
    <cellStyle name="Обычный 4 2 2 2 6 4" xfId="5250"/>
    <cellStyle name="Обычный 4 2 2 2 6 4 2" xfId="13698"/>
    <cellStyle name="Обычный 4 2 2 2 6 4 2 2" xfId="30595"/>
    <cellStyle name="Обычный 4 2 2 2 6 4 3" xfId="22147"/>
    <cellStyle name="Обычный 4 2 2 2 6 5" xfId="9474"/>
    <cellStyle name="Обычный 4 2 2 2 6 5 2" xfId="26371"/>
    <cellStyle name="Обычный 4 2 2 2 6 6" xfId="17923"/>
    <cellStyle name="Обычный 4 2 2 2 7" xfId="1730"/>
    <cellStyle name="Обычный 4 2 2 2 7 2" xfId="5954"/>
    <cellStyle name="Обычный 4 2 2 2 7 2 2" xfId="14402"/>
    <cellStyle name="Обычный 4 2 2 2 7 2 2 2" xfId="31299"/>
    <cellStyle name="Обычный 4 2 2 2 7 2 3" xfId="22851"/>
    <cellStyle name="Обычный 4 2 2 2 7 3" xfId="10178"/>
    <cellStyle name="Обычный 4 2 2 2 7 3 2" xfId="27075"/>
    <cellStyle name="Обычный 4 2 2 2 7 4" xfId="18627"/>
    <cellStyle name="Обычный 4 2 2 2 8" xfId="3138"/>
    <cellStyle name="Обычный 4 2 2 2 8 2" xfId="7362"/>
    <cellStyle name="Обычный 4 2 2 2 8 2 2" xfId="15810"/>
    <cellStyle name="Обычный 4 2 2 2 8 2 2 2" xfId="32707"/>
    <cellStyle name="Обычный 4 2 2 2 8 2 3" xfId="24259"/>
    <cellStyle name="Обычный 4 2 2 2 8 3" xfId="11586"/>
    <cellStyle name="Обычный 4 2 2 2 8 3 2" xfId="28483"/>
    <cellStyle name="Обычный 4 2 2 2 8 4" xfId="20035"/>
    <cellStyle name="Обычный 4 2 2 2 9" xfId="4546"/>
    <cellStyle name="Обычный 4 2 2 2 9 2" xfId="12994"/>
    <cellStyle name="Обычный 4 2 2 2 9 2 2" xfId="29891"/>
    <cellStyle name="Обычный 4 2 2 2 9 3" xfId="21443"/>
    <cellStyle name="Обычный 4 2 2 3" xfId="251"/>
    <cellStyle name="Обычный 4 2 2 3 10" xfId="17227"/>
    <cellStyle name="Обычный 4 2 2 3 11" xfId="34124"/>
    <cellStyle name="Обычный 4 2 2 3 2" xfId="252"/>
    <cellStyle name="Обычный 4 2 2 3 2 10" xfId="34125"/>
    <cellStyle name="Обычный 4 2 2 3 2 2" xfId="253"/>
    <cellStyle name="Обычный 4 2 2 3 2 2 2" xfId="657"/>
    <cellStyle name="Обычный 4 2 2 3 2 2 2 2" xfId="1388"/>
    <cellStyle name="Обычный 4 2 2 3 2 2 2 2 2" xfId="2796"/>
    <cellStyle name="Обычный 4 2 2 3 2 2 2 2 2 2" xfId="7020"/>
    <cellStyle name="Обычный 4 2 2 3 2 2 2 2 2 2 2" xfId="15468"/>
    <cellStyle name="Обычный 4 2 2 3 2 2 2 2 2 2 2 2" xfId="32365"/>
    <cellStyle name="Обычный 4 2 2 3 2 2 2 2 2 2 3" xfId="23917"/>
    <cellStyle name="Обычный 4 2 2 3 2 2 2 2 2 3" xfId="11244"/>
    <cellStyle name="Обычный 4 2 2 3 2 2 2 2 2 3 2" xfId="28141"/>
    <cellStyle name="Обычный 4 2 2 3 2 2 2 2 2 4" xfId="19693"/>
    <cellStyle name="Обычный 4 2 2 3 2 2 2 2 3" xfId="4204"/>
    <cellStyle name="Обычный 4 2 2 3 2 2 2 2 3 2" xfId="8428"/>
    <cellStyle name="Обычный 4 2 2 3 2 2 2 2 3 2 2" xfId="16876"/>
    <cellStyle name="Обычный 4 2 2 3 2 2 2 2 3 2 2 2" xfId="33773"/>
    <cellStyle name="Обычный 4 2 2 3 2 2 2 2 3 2 3" xfId="25325"/>
    <cellStyle name="Обычный 4 2 2 3 2 2 2 2 3 3" xfId="12652"/>
    <cellStyle name="Обычный 4 2 2 3 2 2 2 2 3 3 2" xfId="29549"/>
    <cellStyle name="Обычный 4 2 2 3 2 2 2 2 3 4" xfId="21101"/>
    <cellStyle name="Обычный 4 2 2 3 2 2 2 2 4" xfId="5612"/>
    <cellStyle name="Обычный 4 2 2 3 2 2 2 2 4 2" xfId="14060"/>
    <cellStyle name="Обычный 4 2 2 3 2 2 2 2 4 2 2" xfId="30957"/>
    <cellStyle name="Обычный 4 2 2 3 2 2 2 2 4 3" xfId="22509"/>
    <cellStyle name="Обычный 4 2 2 3 2 2 2 2 5" xfId="9836"/>
    <cellStyle name="Обычный 4 2 2 3 2 2 2 2 5 2" xfId="26733"/>
    <cellStyle name="Обычный 4 2 2 3 2 2 2 2 6" xfId="18285"/>
    <cellStyle name="Обычный 4 2 2 3 2 2 2 3" xfId="2092"/>
    <cellStyle name="Обычный 4 2 2 3 2 2 2 3 2" xfId="6316"/>
    <cellStyle name="Обычный 4 2 2 3 2 2 2 3 2 2" xfId="14764"/>
    <cellStyle name="Обычный 4 2 2 3 2 2 2 3 2 2 2" xfId="31661"/>
    <cellStyle name="Обычный 4 2 2 3 2 2 2 3 2 3" xfId="23213"/>
    <cellStyle name="Обычный 4 2 2 3 2 2 2 3 3" xfId="10540"/>
    <cellStyle name="Обычный 4 2 2 3 2 2 2 3 3 2" xfId="27437"/>
    <cellStyle name="Обычный 4 2 2 3 2 2 2 3 4" xfId="18989"/>
    <cellStyle name="Обычный 4 2 2 3 2 2 2 4" xfId="3500"/>
    <cellStyle name="Обычный 4 2 2 3 2 2 2 4 2" xfId="7724"/>
    <cellStyle name="Обычный 4 2 2 3 2 2 2 4 2 2" xfId="16172"/>
    <cellStyle name="Обычный 4 2 2 3 2 2 2 4 2 2 2" xfId="33069"/>
    <cellStyle name="Обычный 4 2 2 3 2 2 2 4 2 3" xfId="24621"/>
    <cellStyle name="Обычный 4 2 2 3 2 2 2 4 3" xfId="11948"/>
    <cellStyle name="Обычный 4 2 2 3 2 2 2 4 3 2" xfId="28845"/>
    <cellStyle name="Обычный 4 2 2 3 2 2 2 4 4" xfId="20397"/>
    <cellStyle name="Обычный 4 2 2 3 2 2 2 5" xfId="4908"/>
    <cellStyle name="Обычный 4 2 2 3 2 2 2 5 2" xfId="13356"/>
    <cellStyle name="Обычный 4 2 2 3 2 2 2 5 2 2" xfId="30253"/>
    <cellStyle name="Обычный 4 2 2 3 2 2 2 5 3" xfId="21805"/>
    <cellStyle name="Обычный 4 2 2 3 2 2 2 6" xfId="9132"/>
    <cellStyle name="Обычный 4 2 2 3 2 2 2 6 2" xfId="26029"/>
    <cellStyle name="Обычный 4 2 2 3 2 2 2 7" xfId="17581"/>
    <cellStyle name="Обычный 4 2 2 3 2 2 2 8" xfId="34478"/>
    <cellStyle name="Обычный 4 2 2 3 2 2 3" xfId="1036"/>
    <cellStyle name="Обычный 4 2 2 3 2 2 3 2" xfId="2444"/>
    <cellStyle name="Обычный 4 2 2 3 2 2 3 2 2" xfId="6668"/>
    <cellStyle name="Обычный 4 2 2 3 2 2 3 2 2 2" xfId="15116"/>
    <cellStyle name="Обычный 4 2 2 3 2 2 3 2 2 2 2" xfId="32013"/>
    <cellStyle name="Обычный 4 2 2 3 2 2 3 2 2 3" xfId="23565"/>
    <cellStyle name="Обычный 4 2 2 3 2 2 3 2 3" xfId="10892"/>
    <cellStyle name="Обычный 4 2 2 3 2 2 3 2 3 2" xfId="27789"/>
    <cellStyle name="Обычный 4 2 2 3 2 2 3 2 4" xfId="19341"/>
    <cellStyle name="Обычный 4 2 2 3 2 2 3 3" xfId="3852"/>
    <cellStyle name="Обычный 4 2 2 3 2 2 3 3 2" xfId="8076"/>
    <cellStyle name="Обычный 4 2 2 3 2 2 3 3 2 2" xfId="16524"/>
    <cellStyle name="Обычный 4 2 2 3 2 2 3 3 2 2 2" xfId="33421"/>
    <cellStyle name="Обычный 4 2 2 3 2 2 3 3 2 3" xfId="24973"/>
    <cellStyle name="Обычный 4 2 2 3 2 2 3 3 3" xfId="12300"/>
    <cellStyle name="Обычный 4 2 2 3 2 2 3 3 3 2" xfId="29197"/>
    <cellStyle name="Обычный 4 2 2 3 2 2 3 3 4" xfId="20749"/>
    <cellStyle name="Обычный 4 2 2 3 2 2 3 4" xfId="5260"/>
    <cellStyle name="Обычный 4 2 2 3 2 2 3 4 2" xfId="13708"/>
    <cellStyle name="Обычный 4 2 2 3 2 2 3 4 2 2" xfId="30605"/>
    <cellStyle name="Обычный 4 2 2 3 2 2 3 4 3" xfId="22157"/>
    <cellStyle name="Обычный 4 2 2 3 2 2 3 5" xfId="9484"/>
    <cellStyle name="Обычный 4 2 2 3 2 2 3 5 2" xfId="26381"/>
    <cellStyle name="Обычный 4 2 2 3 2 2 3 6" xfId="17933"/>
    <cellStyle name="Обычный 4 2 2 3 2 2 4" xfId="1740"/>
    <cellStyle name="Обычный 4 2 2 3 2 2 4 2" xfId="5964"/>
    <cellStyle name="Обычный 4 2 2 3 2 2 4 2 2" xfId="14412"/>
    <cellStyle name="Обычный 4 2 2 3 2 2 4 2 2 2" xfId="31309"/>
    <cellStyle name="Обычный 4 2 2 3 2 2 4 2 3" xfId="22861"/>
    <cellStyle name="Обычный 4 2 2 3 2 2 4 3" xfId="10188"/>
    <cellStyle name="Обычный 4 2 2 3 2 2 4 3 2" xfId="27085"/>
    <cellStyle name="Обычный 4 2 2 3 2 2 4 4" xfId="18637"/>
    <cellStyle name="Обычный 4 2 2 3 2 2 5" xfId="3148"/>
    <cellStyle name="Обычный 4 2 2 3 2 2 5 2" xfId="7372"/>
    <cellStyle name="Обычный 4 2 2 3 2 2 5 2 2" xfId="15820"/>
    <cellStyle name="Обычный 4 2 2 3 2 2 5 2 2 2" xfId="32717"/>
    <cellStyle name="Обычный 4 2 2 3 2 2 5 2 3" xfId="24269"/>
    <cellStyle name="Обычный 4 2 2 3 2 2 5 3" xfId="11596"/>
    <cellStyle name="Обычный 4 2 2 3 2 2 5 3 2" xfId="28493"/>
    <cellStyle name="Обычный 4 2 2 3 2 2 5 4" xfId="20045"/>
    <cellStyle name="Обычный 4 2 2 3 2 2 6" xfId="4556"/>
    <cellStyle name="Обычный 4 2 2 3 2 2 6 2" xfId="13004"/>
    <cellStyle name="Обычный 4 2 2 3 2 2 6 2 2" xfId="29901"/>
    <cellStyle name="Обычный 4 2 2 3 2 2 6 3" xfId="21453"/>
    <cellStyle name="Обычный 4 2 2 3 2 2 7" xfId="8780"/>
    <cellStyle name="Обычный 4 2 2 3 2 2 7 2" xfId="25677"/>
    <cellStyle name="Обычный 4 2 2 3 2 2 8" xfId="17229"/>
    <cellStyle name="Обычный 4 2 2 3 2 2 9" xfId="34126"/>
    <cellStyle name="Обычный 4 2 2 3 2 3" xfId="656"/>
    <cellStyle name="Обычный 4 2 2 3 2 3 2" xfId="1387"/>
    <cellStyle name="Обычный 4 2 2 3 2 3 2 2" xfId="2795"/>
    <cellStyle name="Обычный 4 2 2 3 2 3 2 2 2" xfId="7019"/>
    <cellStyle name="Обычный 4 2 2 3 2 3 2 2 2 2" xfId="15467"/>
    <cellStyle name="Обычный 4 2 2 3 2 3 2 2 2 2 2" xfId="32364"/>
    <cellStyle name="Обычный 4 2 2 3 2 3 2 2 2 3" xfId="23916"/>
    <cellStyle name="Обычный 4 2 2 3 2 3 2 2 3" xfId="11243"/>
    <cellStyle name="Обычный 4 2 2 3 2 3 2 2 3 2" xfId="28140"/>
    <cellStyle name="Обычный 4 2 2 3 2 3 2 2 4" xfId="19692"/>
    <cellStyle name="Обычный 4 2 2 3 2 3 2 3" xfId="4203"/>
    <cellStyle name="Обычный 4 2 2 3 2 3 2 3 2" xfId="8427"/>
    <cellStyle name="Обычный 4 2 2 3 2 3 2 3 2 2" xfId="16875"/>
    <cellStyle name="Обычный 4 2 2 3 2 3 2 3 2 2 2" xfId="33772"/>
    <cellStyle name="Обычный 4 2 2 3 2 3 2 3 2 3" xfId="25324"/>
    <cellStyle name="Обычный 4 2 2 3 2 3 2 3 3" xfId="12651"/>
    <cellStyle name="Обычный 4 2 2 3 2 3 2 3 3 2" xfId="29548"/>
    <cellStyle name="Обычный 4 2 2 3 2 3 2 3 4" xfId="21100"/>
    <cellStyle name="Обычный 4 2 2 3 2 3 2 4" xfId="5611"/>
    <cellStyle name="Обычный 4 2 2 3 2 3 2 4 2" xfId="14059"/>
    <cellStyle name="Обычный 4 2 2 3 2 3 2 4 2 2" xfId="30956"/>
    <cellStyle name="Обычный 4 2 2 3 2 3 2 4 3" xfId="22508"/>
    <cellStyle name="Обычный 4 2 2 3 2 3 2 5" xfId="9835"/>
    <cellStyle name="Обычный 4 2 2 3 2 3 2 5 2" xfId="26732"/>
    <cellStyle name="Обычный 4 2 2 3 2 3 2 6" xfId="18284"/>
    <cellStyle name="Обычный 4 2 2 3 2 3 3" xfId="2091"/>
    <cellStyle name="Обычный 4 2 2 3 2 3 3 2" xfId="6315"/>
    <cellStyle name="Обычный 4 2 2 3 2 3 3 2 2" xfId="14763"/>
    <cellStyle name="Обычный 4 2 2 3 2 3 3 2 2 2" xfId="31660"/>
    <cellStyle name="Обычный 4 2 2 3 2 3 3 2 3" xfId="23212"/>
    <cellStyle name="Обычный 4 2 2 3 2 3 3 3" xfId="10539"/>
    <cellStyle name="Обычный 4 2 2 3 2 3 3 3 2" xfId="27436"/>
    <cellStyle name="Обычный 4 2 2 3 2 3 3 4" xfId="18988"/>
    <cellStyle name="Обычный 4 2 2 3 2 3 4" xfId="3499"/>
    <cellStyle name="Обычный 4 2 2 3 2 3 4 2" xfId="7723"/>
    <cellStyle name="Обычный 4 2 2 3 2 3 4 2 2" xfId="16171"/>
    <cellStyle name="Обычный 4 2 2 3 2 3 4 2 2 2" xfId="33068"/>
    <cellStyle name="Обычный 4 2 2 3 2 3 4 2 3" xfId="24620"/>
    <cellStyle name="Обычный 4 2 2 3 2 3 4 3" xfId="11947"/>
    <cellStyle name="Обычный 4 2 2 3 2 3 4 3 2" xfId="28844"/>
    <cellStyle name="Обычный 4 2 2 3 2 3 4 4" xfId="20396"/>
    <cellStyle name="Обычный 4 2 2 3 2 3 5" xfId="4907"/>
    <cellStyle name="Обычный 4 2 2 3 2 3 5 2" xfId="13355"/>
    <cellStyle name="Обычный 4 2 2 3 2 3 5 2 2" xfId="30252"/>
    <cellStyle name="Обычный 4 2 2 3 2 3 5 3" xfId="21804"/>
    <cellStyle name="Обычный 4 2 2 3 2 3 6" xfId="9131"/>
    <cellStyle name="Обычный 4 2 2 3 2 3 6 2" xfId="26028"/>
    <cellStyle name="Обычный 4 2 2 3 2 3 7" xfId="17580"/>
    <cellStyle name="Обычный 4 2 2 3 2 3 8" xfId="34477"/>
    <cellStyle name="Обычный 4 2 2 3 2 4" xfId="1035"/>
    <cellStyle name="Обычный 4 2 2 3 2 4 2" xfId="2443"/>
    <cellStyle name="Обычный 4 2 2 3 2 4 2 2" xfId="6667"/>
    <cellStyle name="Обычный 4 2 2 3 2 4 2 2 2" xfId="15115"/>
    <cellStyle name="Обычный 4 2 2 3 2 4 2 2 2 2" xfId="32012"/>
    <cellStyle name="Обычный 4 2 2 3 2 4 2 2 3" xfId="23564"/>
    <cellStyle name="Обычный 4 2 2 3 2 4 2 3" xfId="10891"/>
    <cellStyle name="Обычный 4 2 2 3 2 4 2 3 2" xfId="27788"/>
    <cellStyle name="Обычный 4 2 2 3 2 4 2 4" xfId="19340"/>
    <cellStyle name="Обычный 4 2 2 3 2 4 3" xfId="3851"/>
    <cellStyle name="Обычный 4 2 2 3 2 4 3 2" xfId="8075"/>
    <cellStyle name="Обычный 4 2 2 3 2 4 3 2 2" xfId="16523"/>
    <cellStyle name="Обычный 4 2 2 3 2 4 3 2 2 2" xfId="33420"/>
    <cellStyle name="Обычный 4 2 2 3 2 4 3 2 3" xfId="24972"/>
    <cellStyle name="Обычный 4 2 2 3 2 4 3 3" xfId="12299"/>
    <cellStyle name="Обычный 4 2 2 3 2 4 3 3 2" xfId="29196"/>
    <cellStyle name="Обычный 4 2 2 3 2 4 3 4" xfId="20748"/>
    <cellStyle name="Обычный 4 2 2 3 2 4 4" xfId="5259"/>
    <cellStyle name="Обычный 4 2 2 3 2 4 4 2" xfId="13707"/>
    <cellStyle name="Обычный 4 2 2 3 2 4 4 2 2" xfId="30604"/>
    <cellStyle name="Обычный 4 2 2 3 2 4 4 3" xfId="22156"/>
    <cellStyle name="Обычный 4 2 2 3 2 4 5" xfId="9483"/>
    <cellStyle name="Обычный 4 2 2 3 2 4 5 2" xfId="26380"/>
    <cellStyle name="Обычный 4 2 2 3 2 4 6" xfId="17932"/>
    <cellStyle name="Обычный 4 2 2 3 2 5" xfId="1739"/>
    <cellStyle name="Обычный 4 2 2 3 2 5 2" xfId="5963"/>
    <cellStyle name="Обычный 4 2 2 3 2 5 2 2" xfId="14411"/>
    <cellStyle name="Обычный 4 2 2 3 2 5 2 2 2" xfId="31308"/>
    <cellStyle name="Обычный 4 2 2 3 2 5 2 3" xfId="22860"/>
    <cellStyle name="Обычный 4 2 2 3 2 5 3" xfId="10187"/>
    <cellStyle name="Обычный 4 2 2 3 2 5 3 2" xfId="27084"/>
    <cellStyle name="Обычный 4 2 2 3 2 5 4" xfId="18636"/>
    <cellStyle name="Обычный 4 2 2 3 2 6" xfId="3147"/>
    <cellStyle name="Обычный 4 2 2 3 2 6 2" xfId="7371"/>
    <cellStyle name="Обычный 4 2 2 3 2 6 2 2" xfId="15819"/>
    <cellStyle name="Обычный 4 2 2 3 2 6 2 2 2" xfId="32716"/>
    <cellStyle name="Обычный 4 2 2 3 2 6 2 3" xfId="24268"/>
    <cellStyle name="Обычный 4 2 2 3 2 6 3" xfId="11595"/>
    <cellStyle name="Обычный 4 2 2 3 2 6 3 2" xfId="28492"/>
    <cellStyle name="Обычный 4 2 2 3 2 6 4" xfId="20044"/>
    <cellStyle name="Обычный 4 2 2 3 2 7" xfId="4555"/>
    <cellStyle name="Обычный 4 2 2 3 2 7 2" xfId="13003"/>
    <cellStyle name="Обычный 4 2 2 3 2 7 2 2" xfId="29900"/>
    <cellStyle name="Обычный 4 2 2 3 2 7 3" xfId="21452"/>
    <cellStyle name="Обычный 4 2 2 3 2 8" xfId="8779"/>
    <cellStyle name="Обычный 4 2 2 3 2 8 2" xfId="25676"/>
    <cellStyle name="Обычный 4 2 2 3 2 9" xfId="17228"/>
    <cellStyle name="Обычный 4 2 2 3 3" xfId="254"/>
    <cellStyle name="Обычный 4 2 2 3 3 2" xfId="658"/>
    <cellStyle name="Обычный 4 2 2 3 3 2 2" xfId="1389"/>
    <cellStyle name="Обычный 4 2 2 3 3 2 2 2" xfId="2797"/>
    <cellStyle name="Обычный 4 2 2 3 3 2 2 2 2" xfId="7021"/>
    <cellStyle name="Обычный 4 2 2 3 3 2 2 2 2 2" xfId="15469"/>
    <cellStyle name="Обычный 4 2 2 3 3 2 2 2 2 2 2" xfId="32366"/>
    <cellStyle name="Обычный 4 2 2 3 3 2 2 2 2 3" xfId="23918"/>
    <cellStyle name="Обычный 4 2 2 3 3 2 2 2 3" xfId="11245"/>
    <cellStyle name="Обычный 4 2 2 3 3 2 2 2 3 2" xfId="28142"/>
    <cellStyle name="Обычный 4 2 2 3 3 2 2 2 4" xfId="19694"/>
    <cellStyle name="Обычный 4 2 2 3 3 2 2 3" xfId="4205"/>
    <cellStyle name="Обычный 4 2 2 3 3 2 2 3 2" xfId="8429"/>
    <cellStyle name="Обычный 4 2 2 3 3 2 2 3 2 2" xfId="16877"/>
    <cellStyle name="Обычный 4 2 2 3 3 2 2 3 2 2 2" xfId="33774"/>
    <cellStyle name="Обычный 4 2 2 3 3 2 2 3 2 3" xfId="25326"/>
    <cellStyle name="Обычный 4 2 2 3 3 2 2 3 3" xfId="12653"/>
    <cellStyle name="Обычный 4 2 2 3 3 2 2 3 3 2" xfId="29550"/>
    <cellStyle name="Обычный 4 2 2 3 3 2 2 3 4" xfId="21102"/>
    <cellStyle name="Обычный 4 2 2 3 3 2 2 4" xfId="5613"/>
    <cellStyle name="Обычный 4 2 2 3 3 2 2 4 2" xfId="14061"/>
    <cellStyle name="Обычный 4 2 2 3 3 2 2 4 2 2" xfId="30958"/>
    <cellStyle name="Обычный 4 2 2 3 3 2 2 4 3" xfId="22510"/>
    <cellStyle name="Обычный 4 2 2 3 3 2 2 5" xfId="9837"/>
    <cellStyle name="Обычный 4 2 2 3 3 2 2 5 2" xfId="26734"/>
    <cellStyle name="Обычный 4 2 2 3 3 2 2 6" xfId="18286"/>
    <cellStyle name="Обычный 4 2 2 3 3 2 3" xfId="2093"/>
    <cellStyle name="Обычный 4 2 2 3 3 2 3 2" xfId="6317"/>
    <cellStyle name="Обычный 4 2 2 3 3 2 3 2 2" xfId="14765"/>
    <cellStyle name="Обычный 4 2 2 3 3 2 3 2 2 2" xfId="31662"/>
    <cellStyle name="Обычный 4 2 2 3 3 2 3 2 3" xfId="23214"/>
    <cellStyle name="Обычный 4 2 2 3 3 2 3 3" xfId="10541"/>
    <cellStyle name="Обычный 4 2 2 3 3 2 3 3 2" xfId="27438"/>
    <cellStyle name="Обычный 4 2 2 3 3 2 3 4" xfId="18990"/>
    <cellStyle name="Обычный 4 2 2 3 3 2 4" xfId="3501"/>
    <cellStyle name="Обычный 4 2 2 3 3 2 4 2" xfId="7725"/>
    <cellStyle name="Обычный 4 2 2 3 3 2 4 2 2" xfId="16173"/>
    <cellStyle name="Обычный 4 2 2 3 3 2 4 2 2 2" xfId="33070"/>
    <cellStyle name="Обычный 4 2 2 3 3 2 4 2 3" xfId="24622"/>
    <cellStyle name="Обычный 4 2 2 3 3 2 4 3" xfId="11949"/>
    <cellStyle name="Обычный 4 2 2 3 3 2 4 3 2" xfId="28846"/>
    <cellStyle name="Обычный 4 2 2 3 3 2 4 4" xfId="20398"/>
    <cellStyle name="Обычный 4 2 2 3 3 2 5" xfId="4909"/>
    <cellStyle name="Обычный 4 2 2 3 3 2 5 2" xfId="13357"/>
    <cellStyle name="Обычный 4 2 2 3 3 2 5 2 2" xfId="30254"/>
    <cellStyle name="Обычный 4 2 2 3 3 2 5 3" xfId="21806"/>
    <cellStyle name="Обычный 4 2 2 3 3 2 6" xfId="9133"/>
    <cellStyle name="Обычный 4 2 2 3 3 2 6 2" xfId="26030"/>
    <cellStyle name="Обычный 4 2 2 3 3 2 7" xfId="17582"/>
    <cellStyle name="Обычный 4 2 2 3 3 2 8" xfId="34479"/>
    <cellStyle name="Обычный 4 2 2 3 3 3" xfId="1037"/>
    <cellStyle name="Обычный 4 2 2 3 3 3 2" xfId="2445"/>
    <cellStyle name="Обычный 4 2 2 3 3 3 2 2" xfId="6669"/>
    <cellStyle name="Обычный 4 2 2 3 3 3 2 2 2" xfId="15117"/>
    <cellStyle name="Обычный 4 2 2 3 3 3 2 2 2 2" xfId="32014"/>
    <cellStyle name="Обычный 4 2 2 3 3 3 2 2 3" xfId="23566"/>
    <cellStyle name="Обычный 4 2 2 3 3 3 2 3" xfId="10893"/>
    <cellStyle name="Обычный 4 2 2 3 3 3 2 3 2" xfId="27790"/>
    <cellStyle name="Обычный 4 2 2 3 3 3 2 4" xfId="19342"/>
    <cellStyle name="Обычный 4 2 2 3 3 3 3" xfId="3853"/>
    <cellStyle name="Обычный 4 2 2 3 3 3 3 2" xfId="8077"/>
    <cellStyle name="Обычный 4 2 2 3 3 3 3 2 2" xfId="16525"/>
    <cellStyle name="Обычный 4 2 2 3 3 3 3 2 2 2" xfId="33422"/>
    <cellStyle name="Обычный 4 2 2 3 3 3 3 2 3" xfId="24974"/>
    <cellStyle name="Обычный 4 2 2 3 3 3 3 3" xfId="12301"/>
    <cellStyle name="Обычный 4 2 2 3 3 3 3 3 2" xfId="29198"/>
    <cellStyle name="Обычный 4 2 2 3 3 3 3 4" xfId="20750"/>
    <cellStyle name="Обычный 4 2 2 3 3 3 4" xfId="5261"/>
    <cellStyle name="Обычный 4 2 2 3 3 3 4 2" xfId="13709"/>
    <cellStyle name="Обычный 4 2 2 3 3 3 4 2 2" xfId="30606"/>
    <cellStyle name="Обычный 4 2 2 3 3 3 4 3" xfId="22158"/>
    <cellStyle name="Обычный 4 2 2 3 3 3 5" xfId="9485"/>
    <cellStyle name="Обычный 4 2 2 3 3 3 5 2" xfId="26382"/>
    <cellStyle name="Обычный 4 2 2 3 3 3 6" xfId="17934"/>
    <cellStyle name="Обычный 4 2 2 3 3 4" xfId="1741"/>
    <cellStyle name="Обычный 4 2 2 3 3 4 2" xfId="5965"/>
    <cellStyle name="Обычный 4 2 2 3 3 4 2 2" xfId="14413"/>
    <cellStyle name="Обычный 4 2 2 3 3 4 2 2 2" xfId="31310"/>
    <cellStyle name="Обычный 4 2 2 3 3 4 2 3" xfId="22862"/>
    <cellStyle name="Обычный 4 2 2 3 3 4 3" xfId="10189"/>
    <cellStyle name="Обычный 4 2 2 3 3 4 3 2" xfId="27086"/>
    <cellStyle name="Обычный 4 2 2 3 3 4 4" xfId="18638"/>
    <cellStyle name="Обычный 4 2 2 3 3 5" xfId="3149"/>
    <cellStyle name="Обычный 4 2 2 3 3 5 2" xfId="7373"/>
    <cellStyle name="Обычный 4 2 2 3 3 5 2 2" xfId="15821"/>
    <cellStyle name="Обычный 4 2 2 3 3 5 2 2 2" xfId="32718"/>
    <cellStyle name="Обычный 4 2 2 3 3 5 2 3" xfId="24270"/>
    <cellStyle name="Обычный 4 2 2 3 3 5 3" xfId="11597"/>
    <cellStyle name="Обычный 4 2 2 3 3 5 3 2" xfId="28494"/>
    <cellStyle name="Обычный 4 2 2 3 3 5 4" xfId="20046"/>
    <cellStyle name="Обычный 4 2 2 3 3 6" xfId="4557"/>
    <cellStyle name="Обычный 4 2 2 3 3 6 2" xfId="13005"/>
    <cellStyle name="Обычный 4 2 2 3 3 6 2 2" xfId="29902"/>
    <cellStyle name="Обычный 4 2 2 3 3 6 3" xfId="21454"/>
    <cellStyle name="Обычный 4 2 2 3 3 7" xfId="8781"/>
    <cellStyle name="Обычный 4 2 2 3 3 7 2" xfId="25678"/>
    <cellStyle name="Обычный 4 2 2 3 3 8" xfId="17230"/>
    <cellStyle name="Обычный 4 2 2 3 3 9" xfId="34127"/>
    <cellStyle name="Обычный 4 2 2 3 4" xfId="655"/>
    <cellStyle name="Обычный 4 2 2 3 4 2" xfId="1386"/>
    <cellStyle name="Обычный 4 2 2 3 4 2 2" xfId="2794"/>
    <cellStyle name="Обычный 4 2 2 3 4 2 2 2" xfId="7018"/>
    <cellStyle name="Обычный 4 2 2 3 4 2 2 2 2" xfId="15466"/>
    <cellStyle name="Обычный 4 2 2 3 4 2 2 2 2 2" xfId="32363"/>
    <cellStyle name="Обычный 4 2 2 3 4 2 2 2 3" xfId="23915"/>
    <cellStyle name="Обычный 4 2 2 3 4 2 2 3" xfId="11242"/>
    <cellStyle name="Обычный 4 2 2 3 4 2 2 3 2" xfId="28139"/>
    <cellStyle name="Обычный 4 2 2 3 4 2 2 4" xfId="19691"/>
    <cellStyle name="Обычный 4 2 2 3 4 2 3" xfId="4202"/>
    <cellStyle name="Обычный 4 2 2 3 4 2 3 2" xfId="8426"/>
    <cellStyle name="Обычный 4 2 2 3 4 2 3 2 2" xfId="16874"/>
    <cellStyle name="Обычный 4 2 2 3 4 2 3 2 2 2" xfId="33771"/>
    <cellStyle name="Обычный 4 2 2 3 4 2 3 2 3" xfId="25323"/>
    <cellStyle name="Обычный 4 2 2 3 4 2 3 3" xfId="12650"/>
    <cellStyle name="Обычный 4 2 2 3 4 2 3 3 2" xfId="29547"/>
    <cellStyle name="Обычный 4 2 2 3 4 2 3 4" xfId="21099"/>
    <cellStyle name="Обычный 4 2 2 3 4 2 4" xfId="5610"/>
    <cellStyle name="Обычный 4 2 2 3 4 2 4 2" xfId="14058"/>
    <cellStyle name="Обычный 4 2 2 3 4 2 4 2 2" xfId="30955"/>
    <cellStyle name="Обычный 4 2 2 3 4 2 4 3" xfId="22507"/>
    <cellStyle name="Обычный 4 2 2 3 4 2 5" xfId="9834"/>
    <cellStyle name="Обычный 4 2 2 3 4 2 5 2" xfId="26731"/>
    <cellStyle name="Обычный 4 2 2 3 4 2 6" xfId="18283"/>
    <cellStyle name="Обычный 4 2 2 3 4 3" xfId="2090"/>
    <cellStyle name="Обычный 4 2 2 3 4 3 2" xfId="6314"/>
    <cellStyle name="Обычный 4 2 2 3 4 3 2 2" xfId="14762"/>
    <cellStyle name="Обычный 4 2 2 3 4 3 2 2 2" xfId="31659"/>
    <cellStyle name="Обычный 4 2 2 3 4 3 2 3" xfId="23211"/>
    <cellStyle name="Обычный 4 2 2 3 4 3 3" xfId="10538"/>
    <cellStyle name="Обычный 4 2 2 3 4 3 3 2" xfId="27435"/>
    <cellStyle name="Обычный 4 2 2 3 4 3 4" xfId="18987"/>
    <cellStyle name="Обычный 4 2 2 3 4 4" xfId="3498"/>
    <cellStyle name="Обычный 4 2 2 3 4 4 2" xfId="7722"/>
    <cellStyle name="Обычный 4 2 2 3 4 4 2 2" xfId="16170"/>
    <cellStyle name="Обычный 4 2 2 3 4 4 2 2 2" xfId="33067"/>
    <cellStyle name="Обычный 4 2 2 3 4 4 2 3" xfId="24619"/>
    <cellStyle name="Обычный 4 2 2 3 4 4 3" xfId="11946"/>
    <cellStyle name="Обычный 4 2 2 3 4 4 3 2" xfId="28843"/>
    <cellStyle name="Обычный 4 2 2 3 4 4 4" xfId="20395"/>
    <cellStyle name="Обычный 4 2 2 3 4 5" xfId="4906"/>
    <cellStyle name="Обычный 4 2 2 3 4 5 2" xfId="13354"/>
    <cellStyle name="Обычный 4 2 2 3 4 5 2 2" xfId="30251"/>
    <cellStyle name="Обычный 4 2 2 3 4 5 3" xfId="21803"/>
    <cellStyle name="Обычный 4 2 2 3 4 6" xfId="9130"/>
    <cellStyle name="Обычный 4 2 2 3 4 6 2" xfId="26027"/>
    <cellStyle name="Обычный 4 2 2 3 4 7" xfId="17579"/>
    <cellStyle name="Обычный 4 2 2 3 4 8" xfId="34476"/>
    <cellStyle name="Обычный 4 2 2 3 5" xfId="1034"/>
    <cellStyle name="Обычный 4 2 2 3 5 2" xfId="2442"/>
    <cellStyle name="Обычный 4 2 2 3 5 2 2" xfId="6666"/>
    <cellStyle name="Обычный 4 2 2 3 5 2 2 2" xfId="15114"/>
    <cellStyle name="Обычный 4 2 2 3 5 2 2 2 2" xfId="32011"/>
    <cellStyle name="Обычный 4 2 2 3 5 2 2 3" xfId="23563"/>
    <cellStyle name="Обычный 4 2 2 3 5 2 3" xfId="10890"/>
    <cellStyle name="Обычный 4 2 2 3 5 2 3 2" xfId="27787"/>
    <cellStyle name="Обычный 4 2 2 3 5 2 4" xfId="19339"/>
    <cellStyle name="Обычный 4 2 2 3 5 3" xfId="3850"/>
    <cellStyle name="Обычный 4 2 2 3 5 3 2" xfId="8074"/>
    <cellStyle name="Обычный 4 2 2 3 5 3 2 2" xfId="16522"/>
    <cellStyle name="Обычный 4 2 2 3 5 3 2 2 2" xfId="33419"/>
    <cellStyle name="Обычный 4 2 2 3 5 3 2 3" xfId="24971"/>
    <cellStyle name="Обычный 4 2 2 3 5 3 3" xfId="12298"/>
    <cellStyle name="Обычный 4 2 2 3 5 3 3 2" xfId="29195"/>
    <cellStyle name="Обычный 4 2 2 3 5 3 4" xfId="20747"/>
    <cellStyle name="Обычный 4 2 2 3 5 4" xfId="5258"/>
    <cellStyle name="Обычный 4 2 2 3 5 4 2" xfId="13706"/>
    <cellStyle name="Обычный 4 2 2 3 5 4 2 2" xfId="30603"/>
    <cellStyle name="Обычный 4 2 2 3 5 4 3" xfId="22155"/>
    <cellStyle name="Обычный 4 2 2 3 5 5" xfId="9482"/>
    <cellStyle name="Обычный 4 2 2 3 5 5 2" xfId="26379"/>
    <cellStyle name="Обычный 4 2 2 3 5 6" xfId="17931"/>
    <cellStyle name="Обычный 4 2 2 3 6" xfId="1738"/>
    <cellStyle name="Обычный 4 2 2 3 6 2" xfId="5962"/>
    <cellStyle name="Обычный 4 2 2 3 6 2 2" xfId="14410"/>
    <cellStyle name="Обычный 4 2 2 3 6 2 2 2" xfId="31307"/>
    <cellStyle name="Обычный 4 2 2 3 6 2 3" xfId="22859"/>
    <cellStyle name="Обычный 4 2 2 3 6 3" xfId="10186"/>
    <cellStyle name="Обычный 4 2 2 3 6 3 2" xfId="27083"/>
    <cellStyle name="Обычный 4 2 2 3 6 4" xfId="18635"/>
    <cellStyle name="Обычный 4 2 2 3 7" xfId="3146"/>
    <cellStyle name="Обычный 4 2 2 3 7 2" xfId="7370"/>
    <cellStyle name="Обычный 4 2 2 3 7 2 2" xfId="15818"/>
    <cellStyle name="Обычный 4 2 2 3 7 2 2 2" xfId="32715"/>
    <cellStyle name="Обычный 4 2 2 3 7 2 3" xfId="24267"/>
    <cellStyle name="Обычный 4 2 2 3 7 3" xfId="11594"/>
    <cellStyle name="Обычный 4 2 2 3 7 3 2" xfId="28491"/>
    <cellStyle name="Обычный 4 2 2 3 7 4" xfId="20043"/>
    <cellStyle name="Обычный 4 2 2 3 8" xfId="4554"/>
    <cellStyle name="Обычный 4 2 2 3 8 2" xfId="13002"/>
    <cellStyle name="Обычный 4 2 2 3 8 2 2" xfId="29899"/>
    <cellStyle name="Обычный 4 2 2 3 8 3" xfId="21451"/>
    <cellStyle name="Обычный 4 2 2 3 9" xfId="8778"/>
    <cellStyle name="Обычный 4 2 2 3 9 2" xfId="25675"/>
    <cellStyle name="Обычный 4 2 2 4" xfId="255"/>
    <cellStyle name="Обычный 4 2 2 4 10" xfId="34128"/>
    <cellStyle name="Обычный 4 2 2 4 2" xfId="256"/>
    <cellStyle name="Обычный 4 2 2 4 2 2" xfId="660"/>
    <cellStyle name="Обычный 4 2 2 4 2 2 2" xfId="1391"/>
    <cellStyle name="Обычный 4 2 2 4 2 2 2 2" xfId="2799"/>
    <cellStyle name="Обычный 4 2 2 4 2 2 2 2 2" xfId="7023"/>
    <cellStyle name="Обычный 4 2 2 4 2 2 2 2 2 2" xfId="15471"/>
    <cellStyle name="Обычный 4 2 2 4 2 2 2 2 2 2 2" xfId="32368"/>
    <cellStyle name="Обычный 4 2 2 4 2 2 2 2 2 3" xfId="23920"/>
    <cellStyle name="Обычный 4 2 2 4 2 2 2 2 3" xfId="11247"/>
    <cellStyle name="Обычный 4 2 2 4 2 2 2 2 3 2" xfId="28144"/>
    <cellStyle name="Обычный 4 2 2 4 2 2 2 2 4" xfId="19696"/>
    <cellStyle name="Обычный 4 2 2 4 2 2 2 3" xfId="4207"/>
    <cellStyle name="Обычный 4 2 2 4 2 2 2 3 2" xfId="8431"/>
    <cellStyle name="Обычный 4 2 2 4 2 2 2 3 2 2" xfId="16879"/>
    <cellStyle name="Обычный 4 2 2 4 2 2 2 3 2 2 2" xfId="33776"/>
    <cellStyle name="Обычный 4 2 2 4 2 2 2 3 2 3" xfId="25328"/>
    <cellStyle name="Обычный 4 2 2 4 2 2 2 3 3" xfId="12655"/>
    <cellStyle name="Обычный 4 2 2 4 2 2 2 3 3 2" xfId="29552"/>
    <cellStyle name="Обычный 4 2 2 4 2 2 2 3 4" xfId="21104"/>
    <cellStyle name="Обычный 4 2 2 4 2 2 2 4" xfId="5615"/>
    <cellStyle name="Обычный 4 2 2 4 2 2 2 4 2" xfId="14063"/>
    <cellStyle name="Обычный 4 2 2 4 2 2 2 4 2 2" xfId="30960"/>
    <cellStyle name="Обычный 4 2 2 4 2 2 2 4 3" xfId="22512"/>
    <cellStyle name="Обычный 4 2 2 4 2 2 2 5" xfId="9839"/>
    <cellStyle name="Обычный 4 2 2 4 2 2 2 5 2" xfId="26736"/>
    <cellStyle name="Обычный 4 2 2 4 2 2 2 6" xfId="18288"/>
    <cellStyle name="Обычный 4 2 2 4 2 2 3" xfId="2095"/>
    <cellStyle name="Обычный 4 2 2 4 2 2 3 2" xfId="6319"/>
    <cellStyle name="Обычный 4 2 2 4 2 2 3 2 2" xfId="14767"/>
    <cellStyle name="Обычный 4 2 2 4 2 2 3 2 2 2" xfId="31664"/>
    <cellStyle name="Обычный 4 2 2 4 2 2 3 2 3" xfId="23216"/>
    <cellStyle name="Обычный 4 2 2 4 2 2 3 3" xfId="10543"/>
    <cellStyle name="Обычный 4 2 2 4 2 2 3 3 2" xfId="27440"/>
    <cellStyle name="Обычный 4 2 2 4 2 2 3 4" xfId="18992"/>
    <cellStyle name="Обычный 4 2 2 4 2 2 4" xfId="3503"/>
    <cellStyle name="Обычный 4 2 2 4 2 2 4 2" xfId="7727"/>
    <cellStyle name="Обычный 4 2 2 4 2 2 4 2 2" xfId="16175"/>
    <cellStyle name="Обычный 4 2 2 4 2 2 4 2 2 2" xfId="33072"/>
    <cellStyle name="Обычный 4 2 2 4 2 2 4 2 3" xfId="24624"/>
    <cellStyle name="Обычный 4 2 2 4 2 2 4 3" xfId="11951"/>
    <cellStyle name="Обычный 4 2 2 4 2 2 4 3 2" xfId="28848"/>
    <cellStyle name="Обычный 4 2 2 4 2 2 4 4" xfId="20400"/>
    <cellStyle name="Обычный 4 2 2 4 2 2 5" xfId="4911"/>
    <cellStyle name="Обычный 4 2 2 4 2 2 5 2" xfId="13359"/>
    <cellStyle name="Обычный 4 2 2 4 2 2 5 2 2" xfId="30256"/>
    <cellStyle name="Обычный 4 2 2 4 2 2 5 3" xfId="21808"/>
    <cellStyle name="Обычный 4 2 2 4 2 2 6" xfId="9135"/>
    <cellStyle name="Обычный 4 2 2 4 2 2 6 2" xfId="26032"/>
    <cellStyle name="Обычный 4 2 2 4 2 2 7" xfId="17584"/>
    <cellStyle name="Обычный 4 2 2 4 2 2 8" xfId="34481"/>
    <cellStyle name="Обычный 4 2 2 4 2 3" xfId="1039"/>
    <cellStyle name="Обычный 4 2 2 4 2 3 2" xfId="2447"/>
    <cellStyle name="Обычный 4 2 2 4 2 3 2 2" xfId="6671"/>
    <cellStyle name="Обычный 4 2 2 4 2 3 2 2 2" xfId="15119"/>
    <cellStyle name="Обычный 4 2 2 4 2 3 2 2 2 2" xfId="32016"/>
    <cellStyle name="Обычный 4 2 2 4 2 3 2 2 3" xfId="23568"/>
    <cellStyle name="Обычный 4 2 2 4 2 3 2 3" xfId="10895"/>
    <cellStyle name="Обычный 4 2 2 4 2 3 2 3 2" xfId="27792"/>
    <cellStyle name="Обычный 4 2 2 4 2 3 2 4" xfId="19344"/>
    <cellStyle name="Обычный 4 2 2 4 2 3 3" xfId="3855"/>
    <cellStyle name="Обычный 4 2 2 4 2 3 3 2" xfId="8079"/>
    <cellStyle name="Обычный 4 2 2 4 2 3 3 2 2" xfId="16527"/>
    <cellStyle name="Обычный 4 2 2 4 2 3 3 2 2 2" xfId="33424"/>
    <cellStyle name="Обычный 4 2 2 4 2 3 3 2 3" xfId="24976"/>
    <cellStyle name="Обычный 4 2 2 4 2 3 3 3" xfId="12303"/>
    <cellStyle name="Обычный 4 2 2 4 2 3 3 3 2" xfId="29200"/>
    <cellStyle name="Обычный 4 2 2 4 2 3 3 4" xfId="20752"/>
    <cellStyle name="Обычный 4 2 2 4 2 3 4" xfId="5263"/>
    <cellStyle name="Обычный 4 2 2 4 2 3 4 2" xfId="13711"/>
    <cellStyle name="Обычный 4 2 2 4 2 3 4 2 2" xfId="30608"/>
    <cellStyle name="Обычный 4 2 2 4 2 3 4 3" xfId="22160"/>
    <cellStyle name="Обычный 4 2 2 4 2 3 5" xfId="9487"/>
    <cellStyle name="Обычный 4 2 2 4 2 3 5 2" xfId="26384"/>
    <cellStyle name="Обычный 4 2 2 4 2 3 6" xfId="17936"/>
    <cellStyle name="Обычный 4 2 2 4 2 4" xfId="1743"/>
    <cellStyle name="Обычный 4 2 2 4 2 4 2" xfId="5967"/>
    <cellStyle name="Обычный 4 2 2 4 2 4 2 2" xfId="14415"/>
    <cellStyle name="Обычный 4 2 2 4 2 4 2 2 2" xfId="31312"/>
    <cellStyle name="Обычный 4 2 2 4 2 4 2 3" xfId="22864"/>
    <cellStyle name="Обычный 4 2 2 4 2 4 3" xfId="10191"/>
    <cellStyle name="Обычный 4 2 2 4 2 4 3 2" xfId="27088"/>
    <cellStyle name="Обычный 4 2 2 4 2 4 4" xfId="18640"/>
    <cellStyle name="Обычный 4 2 2 4 2 5" xfId="3151"/>
    <cellStyle name="Обычный 4 2 2 4 2 5 2" xfId="7375"/>
    <cellStyle name="Обычный 4 2 2 4 2 5 2 2" xfId="15823"/>
    <cellStyle name="Обычный 4 2 2 4 2 5 2 2 2" xfId="32720"/>
    <cellStyle name="Обычный 4 2 2 4 2 5 2 3" xfId="24272"/>
    <cellStyle name="Обычный 4 2 2 4 2 5 3" xfId="11599"/>
    <cellStyle name="Обычный 4 2 2 4 2 5 3 2" xfId="28496"/>
    <cellStyle name="Обычный 4 2 2 4 2 5 4" xfId="20048"/>
    <cellStyle name="Обычный 4 2 2 4 2 6" xfId="4559"/>
    <cellStyle name="Обычный 4 2 2 4 2 6 2" xfId="13007"/>
    <cellStyle name="Обычный 4 2 2 4 2 6 2 2" xfId="29904"/>
    <cellStyle name="Обычный 4 2 2 4 2 6 3" xfId="21456"/>
    <cellStyle name="Обычный 4 2 2 4 2 7" xfId="8783"/>
    <cellStyle name="Обычный 4 2 2 4 2 7 2" xfId="25680"/>
    <cellStyle name="Обычный 4 2 2 4 2 8" xfId="17232"/>
    <cellStyle name="Обычный 4 2 2 4 2 9" xfId="34129"/>
    <cellStyle name="Обычный 4 2 2 4 3" xfId="659"/>
    <cellStyle name="Обычный 4 2 2 4 3 2" xfId="1390"/>
    <cellStyle name="Обычный 4 2 2 4 3 2 2" xfId="2798"/>
    <cellStyle name="Обычный 4 2 2 4 3 2 2 2" xfId="7022"/>
    <cellStyle name="Обычный 4 2 2 4 3 2 2 2 2" xfId="15470"/>
    <cellStyle name="Обычный 4 2 2 4 3 2 2 2 2 2" xfId="32367"/>
    <cellStyle name="Обычный 4 2 2 4 3 2 2 2 3" xfId="23919"/>
    <cellStyle name="Обычный 4 2 2 4 3 2 2 3" xfId="11246"/>
    <cellStyle name="Обычный 4 2 2 4 3 2 2 3 2" xfId="28143"/>
    <cellStyle name="Обычный 4 2 2 4 3 2 2 4" xfId="19695"/>
    <cellStyle name="Обычный 4 2 2 4 3 2 3" xfId="4206"/>
    <cellStyle name="Обычный 4 2 2 4 3 2 3 2" xfId="8430"/>
    <cellStyle name="Обычный 4 2 2 4 3 2 3 2 2" xfId="16878"/>
    <cellStyle name="Обычный 4 2 2 4 3 2 3 2 2 2" xfId="33775"/>
    <cellStyle name="Обычный 4 2 2 4 3 2 3 2 3" xfId="25327"/>
    <cellStyle name="Обычный 4 2 2 4 3 2 3 3" xfId="12654"/>
    <cellStyle name="Обычный 4 2 2 4 3 2 3 3 2" xfId="29551"/>
    <cellStyle name="Обычный 4 2 2 4 3 2 3 4" xfId="21103"/>
    <cellStyle name="Обычный 4 2 2 4 3 2 4" xfId="5614"/>
    <cellStyle name="Обычный 4 2 2 4 3 2 4 2" xfId="14062"/>
    <cellStyle name="Обычный 4 2 2 4 3 2 4 2 2" xfId="30959"/>
    <cellStyle name="Обычный 4 2 2 4 3 2 4 3" xfId="22511"/>
    <cellStyle name="Обычный 4 2 2 4 3 2 5" xfId="9838"/>
    <cellStyle name="Обычный 4 2 2 4 3 2 5 2" xfId="26735"/>
    <cellStyle name="Обычный 4 2 2 4 3 2 6" xfId="18287"/>
    <cellStyle name="Обычный 4 2 2 4 3 3" xfId="2094"/>
    <cellStyle name="Обычный 4 2 2 4 3 3 2" xfId="6318"/>
    <cellStyle name="Обычный 4 2 2 4 3 3 2 2" xfId="14766"/>
    <cellStyle name="Обычный 4 2 2 4 3 3 2 2 2" xfId="31663"/>
    <cellStyle name="Обычный 4 2 2 4 3 3 2 3" xfId="23215"/>
    <cellStyle name="Обычный 4 2 2 4 3 3 3" xfId="10542"/>
    <cellStyle name="Обычный 4 2 2 4 3 3 3 2" xfId="27439"/>
    <cellStyle name="Обычный 4 2 2 4 3 3 4" xfId="18991"/>
    <cellStyle name="Обычный 4 2 2 4 3 4" xfId="3502"/>
    <cellStyle name="Обычный 4 2 2 4 3 4 2" xfId="7726"/>
    <cellStyle name="Обычный 4 2 2 4 3 4 2 2" xfId="16174"/>
    <cellStyle name="Обычный 4 2 2 4 3 4 2 2 2" xfId="33071"/>
    <cellStyle name="Обычный 4 2 2 4 3 4 2 3" xfId="24623"/>
    <cellStyle name="Обычный 4 2 2 4 3 4 3" xfId="11950"/>
    <cellStyle name="Обычный 4 2 2 4 3 4 3 2" xfId="28847"/>
    <cellStyle name="Обычный 4 2 2 4 3 4 4" xfId="20399"/>
    <cellStyle name="Обычный 4 2 2 4 3 5" xfId="4910"/>
    <cellStyle name="Обычный 4 2 2 4 3 5 2" xfId="13358"/>
    <cellStyle name="Обычный 4 2 2 4 3 5 2 2" xfId="30255"/>
    <cellStyle name="Обычный 4 2 2 4 3 5 3" xfId="21807"/>
    <cellStyle name="Обычный 4 2 2 4 3 6" xfId="9134"/>
    <cellStyle name="Обычный 4 2 2 4 3 6 2" xfId="26031"/>
    <cellStyle name="Обычный 4 2 2 4 3 7" xfId="17583"/>
    <cellStyle name="Обычный 4 2 2 4 3 8" xfId="34480"/>
    <cellStyle name="Обычный 4 2 2 4 4" xfId="1038"/>
    <cellStyle name="Обычный 4 2 2 4 4 2" xfId="2446"/>
    <cellStyle name="Обычный 4 2 2 4 4 2 2" xfId="6670"/>
    <cellStyle name="Обычный 4 2 2 4 4 2 2 2" xfId="15118"/>
    <cellStyle name="Обычный 4 2 2 4 4 2 2 2 2" xfId="32015"/>
    <cellStyle name="Обычный 4 2 2 4 4 2 2 3" xfId="23567"/>
    <cellStyle name="Обычный 4 2 2 4 4 2 3" xfId="10894"/>
    <cellStyle name="Обычный 4 2 2 4 4 2 3 2" xfId="27791"/>
    <cellStyle name="Обычный 4 2 2 4 4 2 4" xfId="19343"/>
    <cellStyle name="Обычный 4 2 2 4 4 3" xfId="3854"/>
    <cellStyle name="Обычный 4 2 2 4 4 3 2" xfId="8078"/>
    <cellStyle name="Обычный 4 2 2 4 4 3 2 2" xfId="16526"/>
    <cellStyle name="Обычный 4 2 2 4 4 3 2 2 2" xfId="33423"/>
    <cellStyle name="Обычный 4 2 2 4 4 3 2 3" xfId="24975"/>
    <cellStyle name="Обычный 4 2 2 4 4 3 3" xfId="12302"/>
    <cellStyle name="Обычный 4 2 2 4 4 3 3 2" xfId="29199"/>
    <cellStyle name="Обычный 4 2 2 4 4 3 4" xfId="20751"/>
    <cellStyle name="Обычный 4 2 2 4 4 4" xfId="5262"/>
    <cellStyle name="Обычный 4 2 2 4 4 4 2" xfId="13710"/>
    <cellStyle name="Обычный 4 2 2 4 4 4 2 2" xfId="30607"/>
    <cellStyle name="Обычный 4 2 2 4 4 4 3" xfId="22159"/>
    <cellStyle name="Обычный 4 2 2 4 4 5" xfId="9486"/>
    <cellStyle name="Обычный 4 2 2 4 4 5 2" xfId="26383"/>
    <cellStyle name="Обычный 4 2 2 4 4 6" xfId="17935"/>
    <cellStyle name="Обычный 4 2 2 4 5" xfId="1742"/>
    <cellStyle name="Обычный 4 2 2 4 5 2" xfId="5966"/>
    <cellStyle name="Обычный 4 2 2 4 5 2 2" xfId="14414"/>
    <cellStyle name="Обычный 4 2 2 4 5 2 2 2" xfId="31311"/>
    <cellStyle name="Обычный 4 2 2 4 5 2 3" xfId="22863"/>
    <cellStyle name="Обычный 4 2 2 4 5 3" xfId="10190"/>
    <cellStyle name="Обычный 4 2 2 4 5 3 2" xfId="27087"/>
    <cellStyle name="Обычный 4 2 2 4 5 4" xfId="18639"/>
    <cellStyle name="Обычный 4 2 2 4 6" xfId="3150"/>
    <cellStyle name="Обычный 4 2 2 4 6 2" xfId="7374"/>
    <cellStyle name="Обычный 4 2 2 4 6 2 2" xfId="15822"/>
    <cellStyle name="Обычный 4 2 2 4 6 2 2 2" xfId="32719"/>
    <cellStyle name="Обычный 4 2 2 4 6 2 3" xfId="24271"/>
    <cellStyle name="Обычный 4 2 2 4 6 3" xfId="11598"/>
    <cellStyle name="Обычный 4 2 2 4 6 3 2" xfId="28495"/>
    <cellStyle name="Обычный 4 2 2 4 6 4" xfId="20047"/>
    <cellStyle name="Обычный 4 2 2 4 7" xfId="4558"/>
    <cellStyle name="Обычный 4 2 2 4 7 2" xfId="13006"/>
    <cellStyle name="Обычный 4 2 2 4 7 2 2" xfId="29903"/>
    <cellStyle name="Обычный 4 2 2 4 7 3" xfId="21455"/>
    <cellStyle name="Обычный 4 2 2 4 8" xfId="8782"/>
    <cellStyle name="Обычный 4 2 2 4 8 2" xfId="25679"/>
    <cellStyle name="Обычный 4 2 2 4 9" xfId="17231"/>
    <cellStyle name="Обычный 4 2 2 5" xfId="257"/>
    <cellStyle name="Обычный 4 2 2 5 2" xfId="661"/>
    <cellStyle name="Обычный 4 2 2 5 2 2" xfId="1392"/>
    <cellStyle name="Обычный 4 2 2 5 2 2 2" xfId="2800"/>
    <cellStyle name="Обычный 4 2 2 5 2 2 2 2" xfId="7024"/>
    <cellStyle name="Обычный 4 2 2 5 2 2 2 2 2" xfId="15472"/>
    <cellStyle name="Обычный 4 2 2 5 2 2 2 2 2 2" xfId="32369"/>
    <cellStyle name="Обычный 4 2 2 5 2 2 2 2 3" xfId="23921"/>
    <cellStyle name="Обычный 4 2 2 5 2 2 2 3" xfId="11248"/>
    <cellStyle name="Обычный 4 2 2 5 2 2 2 3 2" xfId="28145"/>
    <cellStyle name="Обычный 4 2 2 5 2 2 2 4" xfId="19697"/>
    <cellStyle name="Обычный 4 2 2 5 2 2 3" xfId="4208"/>
    <cellStyle name="Обычный 4 2 2 5 2 2 3 2" xfId="8432"/>
    <cellStyle name="Обычный 4 2 2 5 2 2 3 2 2" xfId="16880"/>
    <cellStyle name="Обычный 4 2 2 5 2 2 3 2 2 2" xfId="33777"/>
    <cellStyle name="Обычный 4 2 2 5 2 2 3 2 3" xfId="25329"/>
    <cellStyle name="Обычный 4 2 2 5 2 2 3 3" xfId="12656"/>
    <cellStyle name="Обычный 4 2 2 5 2 2 3 3 2" xfId="29553"/>
    <cellStyle name="Обычный 4 2 2 5 2 2 3 4" xfId="21105"/>
    <cellStyle name="Обычный 4 2 2 5 2 2 4" xfId="5616"/>
    <cellStyle name="Обычный 4 2 2 5 2 2 4 2" xfId="14064"/>
    <cellStyle name="Обычный 4 2 2 5 2 2 4 2 2" xfId="30961"/>
    <cellStyle name="Обычный 4 2 2 5 2 2 4 3" xfId="22513"/>
    <cellStyle name="Обычный 4 2 2 5 2 2 5" xfId="9840"/>
    <cellStyle name="Обычный 4 2 2 5 2 2 5 2" xfId="26737"/>
    <cellStyle name="Обычный 4 2 2 5 2 2 6" xfId="18289"/>
    <cellStyle name="Обычный 4 2 2 5 2 3" xfId="2096"/>
    <cellStyle name="Обычный 4 2 2 5 2 3 2" xfId="6320"/>
    <cellStyle name="Обычный 4 2 2 5 2 3 2 2" xfId="14768"/>
    <cellStyle name="Обычный 4 2 2 5 2 3 2 2 2" xfId="31665"/>
    <cellStyle name="Обычный 4 2 2 5 2 3 2 3" xfId="23217"/>
    <cellStyle name="Обычный 4 2 2 5 2 3 3" xfId="10544"/>
    <cellStyle name="Обычный 4 2 2 5 2 3 3 2" xfId="27441"/>
    <cellStyle name="Обычный 4 2 2 5 2 3 4" xfId="18993"/>
    <cellStyle name="Обычный 4 2 2 5 2 4" xfId="3504"/>
    <cellStyle name="Обычный 4 2 2 5 2 4 2" xfId="7728"/>
    <cellStyle name="Обычный 4 2 2 5 2 4 2 2" xfId="16176"/>
    <cellStyle name="Обычный 4 2 2 5 2 4 2 2 2" xfId="33073"/>
    <cellStyle name="Обычный 4 2 2 5 2 4 2 3" xfId="24625"/>
    <cellStyle name="Обычный 4 2 2 5 2 4 3" xfId="11952"/>
    <cellStyle name="Обычный 4 2 2 5 2 4 3 2" xfId="28849"/>
    <cellStyle name="Обычный 4 2 2 5 2 4 4" xfId="20401"/>
    <cellStyle name="Обычный 4 2 2 5 2 5" xfId="4912"/>
    <cellStyle name="Обычный 4 2 2 5 2 5 2" xfId="13360"/>
    <cellStyle name="Обычный 4 2 2 5 2 5 2 2" xfId="30257"/>
    <cellStyle name="Обычный 4 2 2 5 2 5 3" xfId="21809"/>
    <cellStyle name="Обычный 4 2 2 5 2 6" xfId="9136"/>
    <cellStyle name="Обычный 4 2 2 5 2 6 2" xfId="26033"/>
    <cellStyle name="Обычный 4 2 2 5 2 7" xfId="17585"/>
    <cellStyle name="Обычный 4 2 2 5 2 8" xfId="34482"/>
    <cellStyle name="Обычный 4 2 2 5 3" xfId="1040"/>
    <cellStyle name="Обычный 4 2 2 5 3 2" xfId="2448"/>
    <cellStyle name="Обычный 4 2 2 5 3 2 2" xfId="6672"/>
    <cellStyle name="Обычный 4 2 2 5 3 2 2 2" xfId="15120"/>
    <cellStyle name="Обычный 4 2 2 5 3 2 2 2 2" xfId="32017"/>
    <cellStyle name="Обычный 4 2 2 5 3 2 2 3" xfId="23569"/>
    <cellStyle name="Обычный 4 2 2 5 3 2 3" xfId="10896"/>
    <cellStyle name="Обычный 4 2 2 5 3 2 3 2" xfId="27793"/>
    <cellStyle name="Обычный 4 2 2 5 3 2 4" xfId="19345"/>
    <cellStyle name="Обычный 4 2 2 5 3 3" xfId="3856"/>
    <cellStyle name="Обычный 4 2 2 5 3 3 2" xfId="8080"/>
    <cellStyle name="Обычный 4 2 2 5 3 3 2 2" xfId="16528"/>
    <cellStyle name="Обычный 4 2 2 5 3 3 2 2 2" xfId="33425"/>
    <cellStyle name="Обычный 4 2 2 5 3 3 2 3" xfId="24977"/>
    <cellStyle name="Обычный 4 2 2 5 3 3 3" xfId="12304"/>
    <cellStyle name="Обычный 4 2 2 5 3 3 3 2" xfId="29201"/>
    <cellStyle name="Обычный 4 2 2 5 3 3 4" xfId="20753"/>
    <cellStyle name="Обычный 4 2 2 5 3 4" xfId="5264"/>
    <cellStyle name="Обычный 4 2 2 5 3 4 2" xfId="13712"/>
    <cellStyle name="Обычный 4 2 2 5 3 4 2 2" xfId="30609"/>
    <cellStyle name="Обычный 4 2 2 5 3 4 3" xfId="22161"/>
    <cellStyle name="Обычный 4 2 2 5 3 5" xfId="9488"/>
    <cellStyle name="Обычный 4 2 2 5 3 5 2" xfId="26385"/>
    <cellStyle name="Обычный 4 2 2 5 3 6" xfId="17937"/>
    <cellStyle name="Обычный 4 2 2 5 4" xfId="1744"/>
    <cellStyle name="Обычный 4 2 2 5 4 2" xfId="5968"/>
    <cellStyle name="Обычный 4 2 2 5 4 2 2" xfId="14416"/>
    <cellStyle name="Обычный 4 2 2 5 4 2 2 2" xfId="31313"/>
    <cellStyle name="Обычный 4 2 2 5 4 2 3" xfId="22865"/>
    <cellStyle name="Обычный 4 2 2 5 4 3" xfId="10192"/>
    <cellStyle name="Обычный 4 2 2 5 4 3 2" xfId="27089"/>
    <cellStyle name="Обычный 4 2 2 5 4 4" xfId="18641"/>
    <cellStyle name="Обычный 4 2 2 5 5" xfId="3152"/>
    <cellStyle name="Обычный 4 2 2 5 5 2" xfId="7376"/>
    <cellStyle name="Обычный 4 2 2 5 5 2 2" xfId="15824"/>
    <cellStyle name="Обычный 4 2 2 5 5 2 2 2" xfId="32721"/>
    <cellStyle name="Обычный 4 2 2 5 5 2 3" xfId="24273"/>
    <cellStyle name="Обычный 4 2 2 5 5 3" xfId="11600"/>
    <cellStyle name="Обычный 4 2 2 5 5 3 2" xfId="28497"/>
    <cellStyle name="Обычный 4 2 2 5 5 4" xfId="20049"/>
    <cellStyle name="Обычный 4 2 2 5 6" xfId="4560"/>
    <cellStyle name="Обычный 4 2 2 5 6 2" xfId="13008"/>
    <cellStyle name="Обычный 4 2 2 5 6 2 2" xfId="29905"/>
    <cellStyle name="Обычный 4 2 2 5 6 3" xfId="21457"/>
    <cellStyle name="Обычный 4 2 2 5 7" xfId="8784"/>
    <cellStyle name="Обычный 4 2 2 5 7 2" xfId="25681"/>
    <cellStyle name="Обычный 4 2 2 5 8" xfId="17233"/>
    <cellStyle name="Обычный 4 2 2 5 9" xfId="34130"/>
    <cellStyle name="Обычный 4 2 2 6" xfId="646"/>
    <cellStyle name="Обычный 4 2 2 6 2" xfId="1377"/>
    <cellStyle name="Обычный 4 2 2 6 2 2" xfId="2785"/>
    <cellStyle name="Обычный 4 2 2 6 2 2 2" xfId="7009"/>
    <cellStyle name="Обычный 4 2 2 6 2 2 2 2" xfId="15457"/>
    <cellStyle name="Обычный 4 2 2 6 2 2 2 2 2" xfId="32354"/>
    <cellStyle name="Обычный 4 2 2 6 2 2 2 3" xfId="23906"/>
    <cellStyle name="Обычный 4 2 2 6 2 2 3" xfId="11233"/>
    <cellStyle name="Обычный 4 2 2 6 2 2 3 2" xfId="28130"/>
    <cellStyle name="Обычный 4 2 2 6 2 2 4" xfId="19682"/>
    <cellStyle name="Обычный 4 2 2 6 2 3" xfId="4193"/>
    <cellStyle name="Обычный 4 2 2 6 2 3 2" xfId="8417"/>
    <cellStyle name="Обычный 4 2 2 6 2 3 2 2" xfId="16865"/>
    <cellStyle name="Обычный 4 2 2 6 2 3 2 2 2" xfId="33762"/>
    <cellStyle name="Обычный 4 2 2 6 2 3 2 3" xfId="25314"/>
    <cellStyle name="Обычный 4 2 2 6 2 3 3" xfId="12641"/>
    <cellStyle name="Обычный 4 2 2 6 2 3 3 2" xfId="29538"/>
    <cellStyle name="Обычный 4 2 2 6 2 3 4" xfId="21090"/>
    <cellStyle name="Обычный 4 2 2 6 2 4" xfId="5601"/>
    <cellStyle name="Обычный 4 2 2 6 2 4 2" xfId="14049"/>
    <cellStyle name="Обычный 4 2 2 6 2 4 2 2" xfId="30946"/>
    <cellStyle name="Обычный 4 2 2 6 2 4 3" xfId="22498"/>
    <cellStyle name="Обычный 4 2 2 6 2 5" xfId="9825"/>
    <cellStyle name="Обычный 4 2 2 6 2 5 2" xfId="26722"/>
    <cellStyle name="Обычный 4 2 2 6 2 6" xfId="18274"/>
    <cellStyle name="Обычный 4 2 2 6 3" xfId="2081"/>
    <cellStyle name="Обычный 4 2 2 6 3 2" xfId="6305"/>
    <cellStyle name="Обычный 4 2 2 6 3 2 2" xfId="14753"/>
    <cellStyle name="Обычный 4 2 2 6 3 2 2 2" xfId="31650"/>
    <cellStyle name="Обычный 4 2 2 6 3 2 3" xfId="23202"/>
    <cellStyle name="Обычный 4 2 2 6 3 3" xfId="10529"/>
    <cellStyle name="Обычный 4 2 2 6 3 3 2" xfId="27426"/>
    <cellStyle name="Обычный 4 2 2 6 3 4" xfId="18978"/>
    <cellStyle name="Обычный 4 2 2 6 4" xfId="3489"/>
    <cellStyle name="Обычный 4 2 2 6 4 2" xfId="7713"/>
    <cellStyle name="Обычный 4 2 2 6 4 2 2" xfId="16161"/>
    <cellStyle name="Обычный 4 2 2 6 4 2 2 2" xfId="33058"/>
    <cellStyle name="Обычный 4 2 2 6 4 2 3" xfId="24610"/>
    <cellStyle name="Обычный 4 2 2 6 4 3" xfId="11937"/>
    <cellStyle name="Обычный 4 2 2 6 4 3 2" xfId="28834"/>
    <cellStyle name="Обычный 4 2 2 6 4 4" xfId="20386"/>
    <cellStyle name="Обычный 4 2 2 6 5" xfId="4897"/>
    <cellStyle name="Обычный 4 2 2 6 5 2" xfId="13345"/>
    <cellStyle name="Обычный 4 2 2 6 5 2 2" xfId="30242"/>
    <cellStyle name="Обычный 4 2 2 6 5 3" xfId="21794"/>
    <cellStyle name="Обычный 4 2 2 6 6" xfId="9121"/>
    <cellStyle name="Обычный 4 2 2 6 6 2" xfId="26018"/>
    <cellStyle name="Обычный 4 2 2 6 7" xfId="17570"/>
    <cellStyle name="Обычный 4 2 2 6 8" xfId="34467"/>
    <cellStyle name="Обычный 4 2 2 7" xfId="1025"/>
    <cellStyle name="Обычный 4 2 2 7 2" xfId="2433"/>
    <cellStyle name="Обычный 4 2 2 7 2 2" xfId="6657"/>
    <cellStyle name="Обычный 4 2 2 7 2 2 2" xfId="15105"/>
    <cellStyle name="Обычный 4 2 2 7 2 2 2 2" xfId="32002"/>
    <cellStyle name="Обычный 4 2 2 7 2 2 3" xfId="23554"/>
    <cellStyle name="Обычный 4 2 2 7 2 3" xfId="10881"/>
    <cellStyle name="Обычный 4 2 2 7 2 3 2" xfId="27778"/>
    <cellStyle name="Обычный 4 2 2 7 2 4" xfId="19330"/>
    <cellStyle name="Обычный 4 2 2 7 3" xfId="3841"/>
    <cellStyle name="Обычный 4 2 2 7 3 2" xfId="8065"/>
    <cellStyle name="Обычный 4 2 2 7 3 2 2" xfId="16513"/>
    <cellStyle name="Обычный 4 2 2 7 3 2 2 2" xfId="33410"/>
    <cellStyle name="Обычный 4 2 2 7 3 2 3" xfId="24962"/>
    <cellStyle name="Обычный 4 2 2 7 3 3" xfId="12289"/>
    <cellStyle name="Обычный 4 2 2 7 3 3 2" xfId="29186"/>
    <cellStyle name="Обычный 4 2 2 7 3 4" xfId="20738"/>
    <cellStyle name="Обычный 4 2 2 7 4" xfId="5249"/>
    <cellStyle name="Обычный 4 2 2 7 4 2" xfId="13697"/>
    <cellStyle name="Обычный 4 2 2 7 4 2 2" xfId="30594"/>
    <cellStyle name="Обычный 4 2 2 7 4 3" xfId="22146"/>
    <cellStyle name="Обычный 4 2 2 7 5" xfId="9473"/>
    <cellStyle name="Обычный 4 2 2 7 5 2" xfId="26370"/>
    <cellStyle name="Обычный 4 2 2 7 6" xfId="17922"/>
    <cellStyle name="Обычный 4 2 2 8" xfId="1729"/>
    <cellStyle name="Обычный 4 2 2 8 2" xfId="5953"/>
    <cellStyle name="Обычный 4 2 2 8 2 2" xfId="14401"/>
    <cellStyle name="Обычный 4 2 2 8 2 2 2" xfId="31298"/>
    <cellStyle name="Обычный 4 2 2 8 2 3" xfId="22850"/>
    <cellStyle name="Обычный 4 2 2 8 3" xfId="10177"/>
    <cellStyle name="Обычный 4 2 2 8 3 2" xfId="27074"/>
    <cellStyle name="Обычный 4 2 2 8 4" xfId="18626"/>
    <cellStyle name="Обычный 4 2 2 9" xfId="3137"/>
    <cellStyle name="Обычный 4 2 2 9 2" xfId="7361"/>
    <cellStyle name="Обычный 4 2 2 9 2 2" xfId="15809"/>
    <cellStyle name="Обычный 4 2 2 9 2 2 2" xfId="32706"/>
    <cellStyle name="Обычный 4 2 2 9 2 3" xfId="24258"/>
    <cellStyle name="Обычный 4 2 2 9 3" xfId="11585"/>
    <cellStyle name="Обычный 4 2 2 9 3 2" xfId="28482"/>
    <cellStyle name="Обычный 4 2 2 9 4" xfId="20034"/>
    <cellStyle name="Обычный 4 2 2_Отчет за 2015 год" xfId="258"/>
    <cellStyle name="Обычный 4 2 3" xfId="259"/>
    <cellStyle name="Обычный 4 2 3 10" xfId="8785"/>
    <cellStyle name="Обычный 4 2 3 10 2" xfId="25682"/>
    <cellStyle name="Обычный 4 2 3 11" xfId="17234"/>
    <cellStyle name="Обычный 4 2 3 12" xfId="34131"/>
    <cellStyle name="Обычный 4 2 3 2" xfId="260"/>
    <cellStyle name="Обычный 4 2 3 2 10" xfId="17235"/>
    <cellStyle name="Обычный 4 2 3 2 11" xfId="34132"/>
    <cellStyle name="Обычный 4 2 3 2 2" xfId="261"/>
    <cellStyle name="Обычный 4 2 3 2 2 10" xfId="34133"/>
    <cellStyle name="Обычный 4 2 3 2 2 2" xfId="262"/>
    <cellStyle name="Обычный 4 2 3 2 2 2 2" xfId="665"/>
    <cellStyle name="Обычный 4 2 3 2 2 2 2 2" xfId="1396"/>
    <cellStyle name="Обычный 4 2 3 2 2 2 2 2 2" xfId="2804"/>
    <cellStyle name="Обычный 4 2 3 2 2 2 2 2 2 2" xfId="7028"/>
    <cellStyle name="Обычный 4 2 3 2 2 2 2 2 2 2 2" xfId="15476"/>
    <cellStyle name="Обычный 4 2 3 2 2 2 2 2 2 2 2 2" xfId="32373"/>
    <cellStyle name="Обычный 4 2 3 2 2 2 2 2 2 2 3" xfId="23925"/>
    <cellStyle name="Обычный 4 2 3 2 2 2 2 2 2 3" xfId="11252"/>
    <cellStyle name="Обычный 4 2 3 2 2 2 2 2 2 3 2" xfId="28149"/>
    <cellStyle name="Обычный 4 2 3 2 2 2 2 2 2 4" xfId="19701"/>
    <cellStyle name="Обычный 4 2 3 2 2 2 2 2 3" xfId="4212"/>
    <cellStyle name="Обычный 4 2 3 2 2 2 2 2 3 2" xfId="8436"/>
    <cellStyle name="Обычный 4 2 3 2 2 2 2 2 3 2 2" xfId="16884"/>
    <cellStyle name="Обычный 4 2 3 2 2 2 2 2 3 2 2 2" xfId="33781"/>
    <cellStyle name="Обычный 4 2 3 2 2 2 2 2 3 2 3" xfId="25333"/>
    <cellStyle name="Обычный 4 2 3 2 2 2 2 2 3 3" xfId="12660"/>
    <cellStyle name="Обычный 4 2 3 2 2 2 2 2 3 3 2" xfId="29557"/>
    <cellStyle name="Обычный 4 2 3 2 2 2 2 2 3 4" xfId="21109"/>
    <cellStyle name="Обычный 4 2 3 2 2 2 2 2 4" xfId="5620"/>
    <cellStyle name="Обычный 4 2 3 2 2 2 2 2 4 2" xfId="14068"/>
    <cellStyle name="Обычный 4 2 3 2 2 2 2 2 4 2 2" xfId="30965"/>
    <cellStyle name="Обычный 4 2 3 2 2 2 2 2 4 3" xfId="22517"/>
    <cellStyle name="Обычный 4 2 3 2 2 2 2 2 5" xfId="9844"/>
    <cellStyle name="Обычный 4 2 3 2 2 2 2 2 5 2" xfId="26741"/>
    <cellStyle name="Обычный 4 2 3 2 2 2 2 2 6" xfId="18293"/>
    <cellStyle name="Обычный 4 2 3 2 2 2 2 3" xfId="2100"/>
    <cellStyle name="Обычный 4 2 3 2 2 2 2 3 2" xfId="6324"/>
    <cellStyle name="Обычный 4 2 3 2 2 2 2 3 2 2" xfId="14772"/>
    <cellStyle name="Обычный 4 2 3 2 2 2 2 3 2 2 2" xfId="31669"/>
    <cellStyle name="Обычный 4 2 3 2 2 2 2 3 2 3" xfId="23221"/>
    <cellStyle name="Обычный 4 2 3 2 2 2 2 3 3" xfId="10548"/>
    <cellStyle name="Обычный 4 2 3 2 2 2 2 3 3 2" xfId="27445"/>
    <cellStyle name="Обычный 4 2 3 2 2 2 2 3 4" xfId="18997"/>
    <cellStyle name="Обычный 4 2 3 2 2 2 2 4" xfId="3508"/>
    <cellStyle name="Обычный 4 2 3 2 2 2 2 4 2" xfId="7732"/>
    <cellStyle name="Обычный 4 2 3 2 2 2 2 4 2 2" xfId="16180"/>
    <cellStyle name="Обычный 4 2 3 2 2 2 2 4 2 2 2" xfId="33077"/>
    <cellStyle name="Обычный 4 2 3 2 2 2 2 4 2 3" xfId="24629"/>
    <cellStyle name="Обычный 4 2 3 2 2 2 2 4 3" xfId="11956"/>
    <cellStyle name="Обычный 4 2 3 2 2 2 2 4 3 2" xfId="28853"/>
    <cellStyle name="Обычный 4 2 3 2 2 2 2 4 4" xfId="20405"/>
    <cellStyle name="Обычный 4 2 3 2 2 2 2 5" xfId="4916"/>
    <cellStyle name="Обычный 4 2 3 2 2 2 2 5 2" xfId="13364"/>
    <cellStyle name="Обычный 4 2 3 2 2 2 2 5 2 2" xfId="30261"/>
    <cellStyle name="Обычный 4 2 3 2 2 2 2 5 3" xfId="21813"/>
    <cellStyle name="Обычный 4 2 3 2 2 2 2 6" xfId="9140"/>
    <cellStyle name="Обычный 4 2 3 2 2 2 2 6 2" xfId="26037"/>
    <cellStyle name="Обычный 4 2 3 2 2 2 2 7" xfId="17589"/>
    <cellStyle name="Обычный 4 2 3 2 2 2 2 8" xfId="34486"/>
    <cellStyle name="Обычный 4 2 3 2 2 2 3" xfId="1044"/>
    <cellStyle name="Обычный 4 2 3 2 2 2 3 2" xfId="2452"/>
    <cellStyle name="Обычный 4 2 3 2 2 2 3 2 2" xfId="6676"/>
    <cellStyle name="Обычный 4 2 3 2 2 2 3 2 2 2" xfId="15124"/>
    <cellStyle name="Обычный 4 2 3 2 2 2 3 2 2 2 2" xfId="32021"/>
    <cellStyle name="Обычный 4 2 3 2 2 2 3 2 2 3" xfId="23573"/>
    <cellStyle name="Обычный 4 2 3 2 2 2 3 2 3" xfId="10900"/>
    <cellStyle name="Обычный 4 2 3 2 2 2 3 2 3 2" xfId="27797"/>
    <cellStyle name="Обычный 4 2 3 2 2 2 3 2 4" xfId="19349"/>
    <cellStyle name="Обычный 4 2 3 2 2 2 3 3" xfId="3860"/>
    <cellStyle name="Обычный 4 2 3 2 2 2 3 3 2" xfId="8084"/>
    <cellStyle name="Обычный 4 2 3 2 2 2 3 3 2 2" xfId="16532"/>
    <cellStyle name="Обычный 4 2 3 2 2 2 3 3 2 2 2" xfId="33429"/>
    <cellStyle name="Обычный 4 2 3 2 2 2 3 3 2 3" xfId="24981"/>
    <cellStyle name="Обычный 4 2 3 2 2 2 3 3 3" xfId="12308"/>
    <cellStyle name="Обычный 4 2 3 2 2 2 3 3 3 2" xfId="29205"/>
    <cellStyle name="Обычный 4 2 3 2 2 2 3 3 4" xfId="20757"/>
    <cellStyle name="Обычный 4 2 3 2 2 2 3 4" xfId="5268"/>
    <cellStyle name="Обычный 4 2 3 2 2 2 3 4 2" xfId="13716"/>
    <cellStyle name="Обычный 4 2 3 2 2 2 3 4 2 2" xfId="30613"/>
    <cellStyle name="Обычный 4 2 3 2 2 2 3 4 3" xfId="22165"/>
    <cellStyle name="Обычный 4 2 3 2 2 2 3 5" xfId="9492"/>
    <cellStyle name="Обычный 4 2 3 2 2 2 3 5 2" xfId="26389"/>
    <cellStyle name="Обычный 4 2 3 2 2 2 3 6" xfId="17941"/>
    <cellStyle name="Обычный 4 2 3 2 2 2 4" xfId="1748"/>
    <cellStyle name="Обычный 4 2 3 2 2 2 4 2" xfId="5972"/>
    <cellStyle name="Обычный 4 2 3 2 2 2 4 2 2" xfId="14420"/>
    <cellStyle name="Обычный 4 2 3 2 2 2 4 2 2 2" xfId="31317"/>
    <cellStyle name="Обычный 4 2 3 2 2 2 4 2 3" xfId="22869"/>
    <cellStyle name="Обычный 4 2 3 2 2 2 4 3" xfId="10196"/>
    <cellStyle name="Обычный 4 2 3 2 2 2 4 3 2" xfId="27093"/>
    <cellStyle name="Обычный 4 2 3 2 2 2 4 4" xfId="18645"/>
    <cellStyle name="Обычный 4 2 3 2 2 2 5" xfId="3156"/>
    <cellStyle name="Обычный 4 2 3 2 2 2 5 2" xfId="7380"/>
    <cellStyle name="Обычный 4 2 3 2 2 2 5 2 2" xfId="15828"/>
    <cellStyle name="Обычный 4 2 3 2 2 2 5 2 2 2" xfId="32725"/>
    <cellStyle name="Обычный 4 2 3 2 2 2 5 2 3" xfId="24277"/>
    <cellStyle name="Обычный 4 2 3 2 2 2 5 3" xfId="11604"/>
    <cellStyle name="Обычный 4 2 3 2 2 2 5 3 2" xfId="28501"/>
    <cellStyle name="Обычный 4 2 3 2 2 2 5 4" xfId="20053"/>
    <cellStyle name="Обычный 4 2 3 2 2 2 6" xfId="4564"/>
    <cellStyle name="Обычный 4 2 3 2 2 2 6 2" xfId="13012"/>
    <cellStyle name="Обычный 4 2 3 2 2 2 6 2 2" xfId="29909"/>
    <cellStyle name="Обычный 4 2 3 2 2 2 6 3" xfId="21461"/>
    <cellStyle name="Обычный 4 2 3 2 2 2 7" xfId="8788"/>
    <cellStyle name="Обычный 4 2 3 2 2 2 7 2" xfId="25685"/>
    <cellStyle name="Обычный 4 2 3 2 2 2 8" xfId="17237"/>
    <cellStyle name="Обычный 4 2 3 2 2 2 9" xfId="34134"/>
    <cellStyle name="Обычный 4 2 3 2 2 3" xfId="664"/>
    <cellStyle name="Обычный 4 2 3 2 2 3 2" xfId="1395"/>
    <cellStyle name="Обычный 4 2 3 2 2 3 2 2" xfId="2803"/>
    <cellStyle name="Обычный 4 2 3 2 2 3 2 2 2" xfId="7027"/>
    <cellStyle name="Обычный 4 2 3 2 2 3 2 2 2 2" xfId="15475"/>
    <cellStyle name="Обычный 4 2 3 2 2 3 2 2 2 2 2" xfId="32372"/>
    <cellStyle name="Обычный 4 2 3 2 2 3 2 2 2 3" xfId="23924"/>
    <cellStyle name="Обычный 4 2 3 2 2 3 2 2 3" xfId="11251"/>
    <cellStyle name="Обычный 4 2 3 2 2 3 2 2 3 2" xfId="28148"/>
    <cellStyle name="Обычный 4 2 3 2 2 3 2 2 4" xfId="19700"/>
    <cellStyle name="Обычный 4 2 3 2 2 3 2 3" xfId="4211"/>
    <cellStyle name="Обычный 4 2 3 2 2 3 2 3 2" xfId="8435"/>
    <cellStyle name="Обычный 4 2 3 2 2 3 2 3 2 2" xfId="16883"/>
    <cellStyle name="Обычный 4 2 3 2 2 3 2 3 2 2 2" xfId="33780"/>
    <cellStyle name="Обычный 4 2 3 2 2 3 2 3 2 3" xfId="25332"/>
    <cellStyle name="Обычный 4 2 3 2 2 3 2 3 3" xfId="12659"/>
    <cellStyle name="Обычный 4 2 3 2 2 3 2 3 3 2" xfId="29556"/>
    <cellStyle name="Обычный 4 2 3 2 2 3 2 3 4" xfId="21108"/>
    <cellStyle name="Обычный 4 2 3 2 2 3 2 4" xfId="5619"/>
    <cellStyle name="Обычный 4 2 3 2 2 3 2 4 2" xfId="14067"/>
    <cellStyle name="Обычный 4 2 3 2 2 3 2 4 2 2" xfId="30964"/>
    <cellStyle name="Обычный 4 2 3 2 2 3 2 4 3" xfId="22516"/>
    <cellStyle name="Обычный 4 2 3 2 2 3 2 5" xfId="9843"/>
    <cellStyle name="Обычный 4 2 3 2 2 3 2 5 2" xfId="26740"/>
    <cellStyle name="Обычный 4 2 3 2 2 3 2 6" xfId="18292"/>
    <cellStyle name="Обычный 4 2 3 2 2 3 3" xfId="2099"/>
    <cellStyle name="Обычный 4 2 3 2 2 3 3 2" xfId="6323"/>
    <cellStyle name="Обычный 4 2 3 2 2 3 3 2 2" xfId="14771"/>
    <cellStyle name="Обычный 4 2 3 2 2 3 3 2 2 2" xfId="31668"/>
    <cellStyle name="Обычный 4 2 3 2 2 3 3 2 3" xfId="23220"/>
    <cellStyle name="Обычный 4 2 3 2 2 3 3 3" xfId="10547"/>
    <cellStyle name="Обычный 4 2 3 2 2 3 3 3 2" xfId="27444"/>
    <cellStyle name="Обычный 4 2 3 2 2 3 3 4" xfId="18996"/>
    <cellStyle name="Обычный 4 2 3 2 2 3 4" xfId="3507"/>
    <cellStyle name="Обычный 4 2 3 2 2 3 4 2" xfId="7731"/>
    <cellStyle name="Обычный 4 2 3 2 2 3 4 2 2" xfId="16179"/>
    <cellStyle name="Обычный 4 2 3 2 2 3 4 2 2 2" xfId="33076"/>
    <cellStyle name="Обычный 4 2 3 2 2 3 4 2 3" xfId="24628"/>
    <cellStyle name="Обычный 4 2 3 2 2 3 4 3" xfId="11955"/>
    <cellStyle name="Обычный 4 2 3 2 2 3 4 3 2" xfId="28852"/>
    <cellStyle name="Обычный 4 2 3 2 2 3 4 4" xfId="20404"/>
    <cellStyle name="Обычный 4 2 3 2 2 3 5" xfId="4915"/>
    <cellStyle name="Обычный 4 2 3 2 2 3 5 2" xfId="13363"/>
    <cellStyle name="Обычный 4 2 3 2 2 3 5 2 2" xfId="30260"/>
    <cellStyle name="Обычный 4 2 3 2 2 3 5 3" xfId="21812"/>
    <cellStyle name="Обычный 4 2 3 2 2 3 6" xfId="9139"/>
    <cellStyle name="Обычный 4 2 3 2 2 3 6 2" xfId="26036"/>
    <cellStyle name="Обычный 4 2 3 2 2 3 7" xfId="17588"/>
    <cellStyle name="Обычный 4 2 3 2 2 3 8" xfId="34485"/>
    <cellStyle name="Обычный 4 2 3 2 2 4" xfId="1043"/>
    <cellStyle name="Обычный 4 2 3 2 2 4 2" xfId="2451"/>
    <cellStyle name="Обычный 4 2 3 2 2 4 2 2" xfId="6675"/>
    <cellStyle name="Обычный 4 2 3 2 2 4 2 2 2" xfId="15123"/>
    <cellStyle name="Обычный 4 2 3 2 2 4 2 2 2 2" xfId="32020"/>
    <cellStyle name="Обычный 4 2 3 2 2 4 2 2 3" xfId="23572"/>
    <cellStyle name="Обычный 4 2 3 2 2 4 2 3" xfId="10899"/>
    <cellStyle name="Обычный 4 2 3 2 2 4 2 3 2" xfId="27796"/>
    <cellStyle name="Обычный 4 2 3 2 2 4 2 4" xfId="19348"/>
    <cellStyle name="Обычный 4 2 3 2 2 4 3" xfId="3859"/>
    <cellStyle name="Обычный 4 2 3 2 2 4 3 2" xfId="8083"/>
    <cellStyle name="Обычный 4 2 3 2 2 4 3 2 2" xfId="16531"/>
    <cellStyle name="Обычный 4 2 3 2 2 4 3 2 2 2" xfId="33428"/>
    <cellStyle name="Обычный 4 2 3 2 2 4 3 2 3" xfId="24980"/>
    <cellStyle name="Обычный 4 2 3 2 2 4 3 3" xfId="12307"/>
    <cellStyle name="Обычный 4 2 3 2 2 4 3 3 2" xfId="29204"/>
    <cellStyle name="Обычный 4 2 3 2 2 4 3 4" xfId="20756"/>
    <cellStyle name="Обычный 4 2 3 2 2 4 4" xfId="5267"/>
    <cellStyle name="Обычный 4 2 3 2 2 4 4 2" xfId="13715"/>
    <cellStyle name="Обычный 4 2 3 2 2 4 4 2 2" xfId="30612"/>
    <cellStyle name="Обычный 4 2 3 2 2 4 4 3" xfId="22164"/>
    <cellStyle name="Обычный 4 2 3 2 2 4 5" xfId="9491"/>
    <cellStyle name="Обычный 4 2 3 2 2 4 5 2" xfId="26388"/>
    <cellStyle name="Обычный 4 2 3 2 2 4 6" xfId="17940"/>
    <cellStyle name="Обычный 4 2 3 2 2 5" xfId="1747"/>
    <cellStyle name="Обычный 4 2 3 2 2 5 2" xfId="5971"/>
    <cellStyle name="Обычный 4 2 3 2 2 5 2 2" xfId="14419"/>
    <cellStyle name="Обычный 4 2 3 2 2 5 2 2 2" xfId="31316"/>
    <cellStyle name="Обычный 4 2 3 2 2 5 2 3" xfId="22868"/>
    <cellStyle name="Обычный 4 2 3 2 2 5 3" xfId="10195"/>
    <cellStyle name="Обычный 4 2 3 2 2 5 3 2" xfId="27092"/>
    <cellStyle name="Обычный 4 2 3 2 2 5 4" xfId="18644"/>
    <cellStyle name="Обычный 4 2 3 2 2 6" xfId="3155"/>
    <cellStyle name="Обычный 4 2 3 2 2 6 2" xfId="7379"/>
    <cellStyle name="Обычный 4 2 3 2 2 6 2 2" xfId="15827"/>
    <cellStyle name="Обычный 4 2 3 2 2 6 2 2 2" xfId="32724"/>
    <cellStyle name="Обычный 4 2 3 2 2 6 2 3" xfId="24276"/>
    <cellStyle name="Обычный 4 2 3 2 2 6 3" xfId="11603"/>
    <cellStyle name="Обычный 4 2 3 2 2 6 3 2" xfId="28500"/>
    <cellStyle name="Обычный 4 2 3 2 2 6 4" xfId="20052"/>
    <cellStyle name="Обычный 4 2 3 2 2 7" xfId="4563"/>
    <cellStyle name="Обычный 4 2 3 2 2 7 2" xfId="13011"/>
    <cellStyle name="Обычный 4 2 3 2 2 7 2 2" xfId="29908"/>
    <cellStyle name="Обычный 4 2 3 2 2 7 3" xfId="21460"/>
    <cellStyle name="Обычный 4 2 3 2 2 8" xfId="8787"/>
    <cellStyle name="Обычный 4 2 3 2 2 8 2" xfId="25684"/>
    <cellStyle name="Обычный 4 2 3 2 2 9" xfId="17236"/>
    <cellStyle name="Обычный 4 2 3 2 3" xfId="263"/>
    <cellStyle name="Обычный 4 2 3 2 3 2" xfId="666"/>
    <cellStyle name="Обычный 4 2 3 2 3 2 2" xfId="1397"/>
    <cellStyle name="Обычный 4 2 3 2 3 2 2 2" xfId="2805"/>
    <cellStyle name="Обычный 4 2 3 2 3 2 2 2 2" xfId="7029"/>
    <cellStyle name="Обычный 4 2 3 2 3 2 2 2 2 2" xfId="15477"/>
    <cellStyle name="Обычный 4 2 3 2 3 2 2 2 2 2 2" xfId="32374"/>
    <cellStyle name="Обычный 4 2 3 2 3 2 2 2 2 3" xfId="23926"/>
    <cellStyle name="Обычный 4 2 3 2 3 2 2 2 3" xfId="11253"/>
    <cellStyle name="Обычный 4 2 3 2 3 2 2 2 3 2" xfId="28150"/>
    <cellStyle name="Обычный 4 2 3 2 3 2 2 2 4" xfId="19702"/>
    <cellStyle name="Обычный 4 2 3 2 3 2 2 3" xfId="4213"/>
    <cellStyle name="Обычный 4 2 3 2 3 2 2 3 2" xfId="8437"/>
    <cellStyle name="Обычный 4 2 3 2 3 2 2 3 2 2" xfId="16885"/>
    <cellStyle name="Обычный 4 2 3 2 3 2 2 3 2 2 2" xfId="33782"/>
    <cellStyle name="Обычный 4 2 3 2 3 2 2 3 2 3" xfId="25334"/>
    <cellStyle name="Обычный 4 2 3 2 3 2 2 3 3" xfId="12661"/>
    <cellStyle name="Обычный 4 2 3 2 3 2 2 3 3 2" xfId="29558"/>
    <cellStyle name="Обычный 4 2 3 2 3 2 2 3 4" xfId="21110"/>
    <cellStyle name="Обычный 4 2 3 2 3 2 2 4" xfId="5621"/>
    <cellStyle name="Обычный 4 2 3 2 3 2 2 4 2" xfId="14069"/>
    <cellStyle name="Обычный 4 2 3 2 3 2 2 4 2 2" xfId="30966"/>
    <cellStyle name="Обычный 4 2 3 2 3 2 2 4 3" xfId="22518"/>
    <cellStyle name="Обычный 4 2 3 2 3 2 2 5" xfId="9845"/>
    <cellStyle name="Обычный 4 2 3 2 3 2 2 5 2" xfId="26742"/>
    <cellStyle name="Обычный 4 2 3 2 3 2 2 6" xfId="18294"/>
    <cellStyle name="Обычный 4 2 3 2 3 2 3" xfId="2101"/>
    <cellStyle name="Обычный 4 2 3 2 3 2 3 2" xfId="6325"/>
    <cellStyle name="Обычный 4 2 3 2 3 2 3 2 2" xfId="14773"/>
    <cellStyle name="Обычный 4 2 3 2 3 2 3 2 2 2" xfId="31670"/>
    <cellStyle name="Обычный 4 2 3 2 3 2 3 2 3" xfId="23222"/>
    <cellStyle name="Обычный 4 2 3 2 3 2 3 3" xfId="10549"/>
    <cellStyle name="Обычный 4 2 3 2 3 2 3 3 2" xfId="27446"/>
    <cellStyle name="Обычный 4 2 3 2 3 2 3 4" xfId="18998"/>
    <cellStyle name="Обычный 4 2 3 2 3 2 4" xfId="3509"/>
    <cellStyle name="Обычный 4 2 3 2 3 2 4 2" xfId="7733"/>
    <cellStyle name="Обычный 4 2 3 2 3 2 4 2 2" xfId="16181"/>
    <cellStyle name="Обычный 4 2 3 2 3 2 4 2 2 2" xfId="33078"/>
    <cellStyle name="Обычный 4 2 3 2 3 2 4 2 3" xfId="24630"/>
    <cellStyle name="Обычный 4 2 3 2 3 2 4 3" xfId="11957"/>
    <cellStyle name="Обычный 4 2 3 2 3 2 4 3 2" xfId="28854"/>
    <cellStyle name="Обычный 4 2 3 2 3 2 4 4" xfId="20406"/>
    <cellStyle name="Обычный 4 2 3 2 3 2 5" xfId="4917"/>
    <cellStyle name="Обычный 4 2 3 2 3 2 5 2" xfId="13365"/>
    <cellStyle name="Обычный 4 2 3 2 3 2 5 2 2" xfId="30262"/>
    <cellStyle name="Обычный 4 2 3 2 3 2 5 3" xfId="21814"/>
    <cellStyle name="Обычный 4 2 3 2 3 2 6" xfId="9141"/>
    <cellStyle name="Обычный 4 2 3 2 3 2 6 2" xfId="26038"/>
    <cellStyle name="Обычный 4 2 3 2 3 2 7" xfId="17590"/>
    <cellStyle name="Обычный 4 2 3 2 3 2 8" xfId="34487"/>
    <cellStyle name="Обычный 4 2 3 2 3 3" xfId="1045"/>
    <cellStyle name="Обычный 4 2 3 2 3 3 2" xfId="2453"/>
    <cellStyle name="Обычный 4 2 3 2 3 3 2 2" xfId="6677"/>
    <cellStyle name="Обычный 4 2 3 2 3 3 2 2 2" xfId="15125"/>
    <cellStyle name="Обычный 4 2 3 2 3 3 2 2 2 2" xfId="32022"/>
    <cellStyle name="Обычный 4 2 3 2 3 3 2 2 3" xfId="23574"/>
    <cellStyle name="Обычный 4 2 3 2 3 3 2 3" xfId="10901"/>
    <cellStyle name="Обычный 4 2 3 2 3 3 2 3 2" xfId="27798"/>
    <cellStyle name="Обычный 4 2 3 2 3 3 2 4" xfId="19350"/>
    <cellStyle name="Обычный 4 2 3 2 3 3 3" xfId="3861"/>
    <cellStyle name="Обычный 4 2 3 2 3 3 3 2" xfId="8085"/>
    <cellStyle name="Обычный 4 2 3 2 3 3 3 2 2" xfId="16533"/>
    <cellStyle name="Обычный 4 2 3 2 3 3 3 2 2 2" xfId="33430"/>
    <cellStyle name="Обычный 4 2 3 2 3 3 3 2 3" xfId="24982"/>
    <cellStyle name="Обычный 4 2 3 2 3 3 3 3" xfId="12309"/>
    <cellStyle name="Обычный 4 2 3 2 3 3 3 3 2" xfId="29206"/>
    <cellStyle name="Обычный 4 2 3 2 3 3 3 4" xfId="20758"/>
    <cellStyle name="Обычный 4 2 3 2 3 3 4" xfId="5269"/>
    <cellStyle name="Обычный 4 2 3 2 3 3 4 2" xfId="13717"/>
    <cellStyle name="Обычный 4 2 3 2 3 3 4 2 2" xfId="30614"/>
    <cellStyle name="Обычный 4 2 3 2 3 3 4 3" xfId="22166"/>
    <cellStyle name="Обычный 4 2 3 2 3 3 5" xfId="9493"/>
    <cellStyle name="Обычный 4 2 3 2 3 3 5 2" xfId="26390"/>
    <cellStyle name="Обычный 4 2 3 2 3 3 6" xfId="17942"/>
    <cellStyle name="Обычный 4 2 3 2 3 4" xfId="1749"/>
    <cellStyle name="Обычный 4 2 3 2 3 4 2" xfId="5973"/>
    <cellStyle name="Обычный 4 2 3 2 3 4 2 2" xfId="14421"/>
    <cellStyle name="Обычный 4 2 3 2 3 4 2 2 2" xfId="31318"/>
    <cellStyle name="Обычный 4 2 3 2 3 4 2 3" xfId="22870"/>
    <cellStyle name="Обычный 4 2 3 2 3 4 3" xfId="10197"/>
    <cellStyle name="Обычный 4 2 3 2 3 4 3 2" xfId="27094"/>
    <cellStyle name="Обычный 4 2 3 2 3 4 4" xfId="18646"/>
    <cellStyle name="Обычный 4 2 3 2 3 5" xfId="3157"/>
    <cellStyle name="Обычный 4 2 3 2 3 5 2" xfId="7381"/>
    <cellStyle name="Обычный 4 2 3 2 3 5 2 2" xfId="15829"/>
    <cellStyle name="Обычный 4 2 3 2 3 5 2 2 2" xfId="32726"/>
    <cellStyle name="Обычный 4 2 3 2 3 5 2 3" xfId="24278"/>
    <cellStyle name="Обычный 4 2 3 2 3 5 3" xfId="11605"/>
    <cellStyle name="Обычный 4 2 3 2 3 5 3 2" xfId="28502"/>
    <cellStyle name="Обычный 4 2 3 2 3 5 4" xfId="20054"/>
    <cellStyle name="Обычный 4 2 3 2 3 6" xfId="4565"/>
    <cellStyle name="Обычный 4 2 3 2 3 6 2" xfId="13013"/>
    <cellStyle name="Обычный 4 2 3 2 3 6 2 2" xfId="29910"/>
    <cellStyle name="Обычный 4 2 3 2 3 6 3" xfId="21462"/>
    <cellStyle name="Обычный 4 2 3 2 3 7" xfId="8789"/>
    <cellStyle name="Обычный 4 2 3 2 3 7 2" xfId="25686"/>
    <cellStyle name="Обычный 4 2 3 2 3 8" xfId="17238"/>
    <cellStyle name="Обычный 4 2 3 2 3 9" xfId="34135"/>
    <cellStyle name="Обычный 4 2 3 2 4" xfId="663"/>
    <cellStyle name="Обычный 4 2 3 2 4 2" xfId="1394"/>
    <cellStyle name="Обычный 4 2 3 2 4 2 2" xfId="2802"/>
    <cellStyle name="Обычный 4 2 3 2 4 2 2 2" xfId="7026"/>
    <cellStyle name="Обычный 4 2 3 2 4 2 2 2 2" xfId="15474"/>
    <cellStyle name="Обычный 4 2 3 2 4 2 2 2 2 2" xfId="32371"/>
    <cellStyle name="Обычный 4 2 3 2 4 2 2 2 3" xfId="23923"/>
    <cellStyle name="Обычный 4 2 3 2 4 2 2 3" xfId="11250"/>
    <cellStyle name="Обычный 4 2 3 2 4 2 2 3 2" xfId="28147"/>
    <cellStyle name="Обычный 4 2 3 2 4 2 2 4" xfId="19699"/>
    <cellStyle name="Обычный 4 2 3 2 4 2 3" xfId="4210"/>
    <cellStyle name="Обычный 4 2 3 2 4 2 3 2" xfId="8434"/>
    <cellStyle name="Обычный 4 2 3 2 4 2 3 2 2" xfId="16882"/>
    <cellStyle name="Обычный 4 2 3 2 4 2 3 2 2 2" xfId="33779"/>
    <cellStyle name="Обычный 4 2 3 2 4 2 3 2 3" xfId="25331"/>
    <cellStyle name="Обычный 4 2 3 2 4 2 3 3" xfId="12658"/>
    <cellStyle name="Обычный 4 2 3 2 4 2 3 3 2" xfId="29555"/>
    <cellStyle name="Обычный 4 2 3 2 4 2 3 4" xfId="21107"/>
    <cellStyle name="Обычный 4 2 3 2 4 2 4" xfId="5618"/>
    <cellStyle name="Обычный 4 2 3 2 4 2 4 2" xfId="14066"/>
    <cellStyle name="Обычный 4 2 3 2 4 2 4 2 2" xfId="30963"/>
    <cellStyle name="Обычный 4 2 3 2 4 2 4 3" xfId="22515"/>
    <cellStyle name="Обычный 4 2 3 2 4 2 5" xfId="9842"/>
    <cellStyle name="Обычный 4 2 3 2 4 2 5 2" xfId="26739"/>
    <cellStyle name="Обычный 4 2 3 2 4 2 6" xfId="18291"/>
    <cellStyle name="Обычный 4 2 3 2 4 3" xfId="2098"/>
    <cellStyle name="Обычный 4 2 3 2 4 3 2" xfId="6322"/>
    <cellStyle name="Обычный 4 2 3 2 4 3 2 2" xfId="14770"/>
    <cellStyle name="Обычный 4 2 3 2 4 3 2 2 2" xfId="31667"/>
    <cellStyle name="Обычный 4 2 3 2 4 3 2 3" xfId="23219"/>
    <cellStyle name="Обычный 4 2 3 2 4 3 3" xfId="10546"/>
    <cellStyle name="Обычный 4 2 3 2 4 3 3 2" xfId="27443"/>
    <cellStyle name="Обычный 4 2 3 2 4 3 4" xfId="18995"/>
    <cellStyle name="Обычный 4 2 3 2 4 4" xfId="3506"/>
    <cellStyle name="Обычный 4 2 3 2 4 4 2" xfId="7730"/>
    <cellStyle name="Обычный 4 2 3 2 4 4 2 2" xfId="16178"/>
    <cellStyle name="Обычный 4 2 3 2 4 4 2 2 2" xfId="33075"/>
    <cellStyle name="Обычный 4 2 3 2 4 4 2 3" xfId="24627"/>
    <cellStyle name="Обычный 4 2 3 2 4 4 3" xfId="11954"/>
    <cellStyle name="Обычный 4 2 3 2 4 4 3 2" xfId="28851"/>
    <cellStyle name="Обычный 4 2 3 2 4 4 4" xfId="20403"/>
    <cellStyle name="Обычный 4 2 3 2 4 5" xfId="4914"/>
    <cellStyle name="Обычный 4 2 3 2 4 5 2" xfId="13362"/>
    <cellStyle name="Обычный 4 2 3 2 4 5 2 2" xfId="30259"/>
    <cellStyle name="Обычный 4 2 3 2 4 5 3" xfId="21811"/>
    <cellStyle name="Обычный 4 2 3 2 4 6" xfId="9138"/>
    <cellStyle name="Обычный 4 2 3 2 4 6 2" xfId="26035"/>
    <cellStyle name="Обычный 4 2 3 2 4 7" xfId="17587"/>
    <cellStyle name="Обычный 4 2 3 2 4 8" xfId="34484"/>
    <cellStyle name="Обычный 4 2 3 2 5" xfId="1042"/>
    <cellStyle name="Обычный 4 2 3 2 5 2" xfId="2450"/>
    <cellStyle name="Обычный 4 2 3 2 5 2 2" xfId="6674"/>
    <cellStyle name="Обычный 4 2 3 2 5 2 2 2" xfId="15122"/>
    <cellStyle name="Обычный 4 2 3 2 5 2 2 2 2" xfId="32019"/>
    <cellStyle name="Обычный 4 2 3 2 5 2 2 3" xfId="23571"/>
    <cellStyle name="Обычный 4 2 3 2 5 2 3" xfId="10898"/>
    <cellStyle name="Обычный 4 2 3 2 5 2 3 2" xfId="27795"/>
    <cellStyle name="Обычный 4 2 3 2 5 2 4" xfId="19347"/>
    <cellStyle name="Обычный 4 2 3 2 5 3" xfId="3858"/>
    <cellStyle name="Обычный 4 2 3 2 5 3 2" xfId="8082"/>
    <cellStyle name="Обычный 4 2 3 2 5 3 2 2" xfId="16530"/>
    <cellStyle name="Обычный 4 2 3 2 5 3 2 2 2" xfId="33427"/>
    <cellStyle name="Обычный 4 2 3 2 5 3 2 3" xfId="24979"/>
    <cellStyle name="Обычный 4 2 3 2 5 3 3" xfId="12306"/>
    <cellStyle name="Обычный 4 2 3 2 5 3 3 2" xfId="29203"/>
    <cellStyle name="Обычный 4 2 3 2 5 3 4" xfId="20755"/>
    <cellStyle name="Обычный 4 2 3 2 5 4" xfId="5266"/>
    <cellStyle name="Обычный 4 2 3 2 5 4 2" xfId="13714"/>
    <cellStyle name="Обычный 4 2 3 2 5 4 2 2" xfId="30611"/>
    <cellStyle name="Обычный 4 2 3 2 5 4 3" xfId="22163"/>
    <cellStyle name="Обычный 4 2 3 2 5 5" xfId="9490"/>
    <cellStyle name="Обычный 4 2 3 2 5 5 2" xfId="26387"/>
    <cellStyle name="Обычный 4 2 3 2 5 6" xfId="17939"/>
    <cellStyle name="Обычный 4 2 3 2 6" xfId="1746"/>
    <cellStyle name="Обычный 4 2 3 2 6 2" xfId="5970"/>
    <cellStyle name="Обычный 4 2 3 2 6 2 2" xfId="14418"/>
    <cellStyle name="Обычный 4 2 3 2 6 2 2 2" xfId="31315"/>
    <cellStyle name="Обычный 4 2 3 2 6 2 3" xfId="22867"/>
    <cellStyle name="Обычный 4 2 3 2 6 3" xfId="10194"/>
    <cellStyle name="Обычный 4 2 3 2 6 3 2" xfId="27091"/>
    <cellStyle name="Обычный 4 2 3 2 6 4" xfId="18643"/>
    <cellStyle name="Обычный 4 2 3 2 7" xfId="3154"/>
    <cellStyle name="Обычный 4 2 3 2 7 2" xfId="7378"/>
    <cellStyle name="Обычный 4 2 3 2 7 2 2" xfId="15826"/>
    <cellStyle name="Обычный 4 2 3 2 7 2 2 2" xfId="32723"/>
    <cellStyle name="Обычный 4 2 3 2 7 2 3" xfId="24275"/>
    <cellStyle name="Обычный 4 2 3 2 7 3" xfId="11602"/>
    <cellStyle name="Обычный 4 2 3 2 7 3 2" xfId="28499"/>
    <cellStyle name="Обычный 4 2 3 2 7 4" xfId="20051"/>
    <cellStyle name="Обычный 4 2 3 2 8" xfId="4562"/>
    <cellStyle name="Обычный 4 2 3 2 8 2" xfId="13010"/>
    <cellStyle name="Обычный 4 2 3 2 8 2 2" xfId="29907"/>
    <cellStyle name="Обычный 4 2 3 2 8 3" xfId="21459"/>
    <cellStyle name="Обычный 4 2 3 2 9" xfId="8786"/>
    <cellStyle name="Обычный 4 2 3 2 9 2" xfId="25683"/>
    <cellStyle name="Обычный 4 2 3 3" xfId="264"/>
    <cellStyle name="Обычный 4 2 3 3 10" xfId="34136"/>
    <cellStyle name="Обычный 4 2 3 3 2" xfId="265"/>
    <cellStyle name="Обычный 4 2 3 3 2 2" xfId="668"/>
    <cellStyle name="Обычный 4 2 3 3 2 2 2" xfId="1399"/>
    <cellStyle name="Обычный 4 2 3 3 2 2 2 2" xfId="2807"/>
    <cellStyle name="Обычный 4 2 3 3 2 2 2 2 2" xfId="7031"/>
    <cellStyle name="Обычный 4 2 3 3 2 2 2 2 2 2" xfId="15479"/>
    <cellStyle name="Обычный 4 2 3 3 2 2 2 2 2 2 2" xfId="32376"/>
    <cellStyle name="Обычный 4 2 3 3 2 2 2 2 2 3" xfId="23928"/>
    <cellStyle name="Обычный 4 2 3 3 2 2 2 2 3" xfId="11255"/>
    <cellStyle name="Обычный 4 2 3 3 2 2 2 2 3 2" xfId="28152"/>
    <cellStyle name="Обычный 4 2 3 3 2 2 2 2 4" xfId="19704"/>
    <cellStyle name="Обычный 4 2 3 3 2 2 2 3" xfId="4215"/>
    <cellStyle name="Обычный 4 2 3 3 2 2 2 3 2" xfId="8439"/>
    <cellStyle name="Обычный 4 2 3 3 2 2 2 3 2 2" xfId="16887"/>
    <cellStyle name="Обычный 4 2 3 3 2 2 2 3 2 2 2" xfId="33784"/>
    <cellStyle name="Обычный 4 2 3 3 2 2 2 3 2 3" xfId="25336"/>
    <cellStyle name="Обычный 4 2 3 3 2 2 2 3 3" xfId="12663"/>
    <cellStyle name="Обычный 4 2 3 3 2 2 2 3 3 2" xfId="29560"/>
    <cellStyle name="Обычный 4 2 3 3 2 2 2 3 4" xfId="21112"/>
    <cellStyle name="Обычный 4 2 3 3 2 2 2 4" xfId="5623"/>
    <cellStyle name="Обычный 4 2 3 3 2 2 2 4 2" xfId="14071"/>
    <cellStyle name="Обычный 4 2 3 3 2 2 2 4 2 2" xfId="30968"/>
    <cellStyle name="Обычный 4 2 3 3 2 2 2 4 3" xfId="22520"/>
    <cellStyle name="Обычный 4 2 3 3 2 2 2 5" xfId="9847"/>
    <cellStyle name="Обычный 4 2 3 3 2 2 2 5 2" xfId="26744"/>
    <cellStyle name="Обычный 4 2 3 3 2 2 2 6" xfId="18296"/>
    <cellStyle name="Обычный 4 2 3 3 2 2 3" xfId="2103"/>
    <cellStyle name="Обычный 4 2 3 3 2 2 3 2" xfId="6327"/>
    <cellStyle name="Обычный 4 2 3 3 2 2 3 2 2" xfId="14775"/>
    <cellStyle name="Обычный 4 2 3 3 2 2 3 2 2 2" xfId="31672"/>
    <cellStyle name="Обычный 4 2 3 3 2 2 3 2 3" xfId="23224"/>
    <cellStyle name="Обычный 4 2 3 3 2 2 3 3" xfId="10551"/>
    <cellStyle name="Обычный 4 2 3 3 2 2 3 3 2" xfId="27448"/>
    <cellStyle name="Обычный 4 2 3 3 2 2 3 4" xfId="19000"/>
    <cellStyle name="Обычный 4 2 3 3 2 2 4" xfId="3511"/>
    <cellStyle name="Обычный 4 2 3 3 2 2 4 2" xfId="7735"/>
    <cellStyle name="Обычный 4 2 3 3 2 2 4 2 2" xfId="16183"/>
    <cellStyle name="Обычный 4 2 3 3 2 2 4 2 2 2" xfId="33080"/>
    <cellStyle name="Обычный 4 2 3 3 2 2 4 2 3" xfId="24632"/>
    <cellStyle name="Обычный 4 2 3 3 2 2 4 3" xfId="11959"/>
    <cellStyle name="Обычный 4 2 3 3 2 2 4 3 2" xfId="28856"/>
    <cellStyle name="Обычный 4 2 3 3 2 2 4 4" xfId="20408"/>
    <cellStyle name="Обычный 4 2 3 3 2 2 5" xfId="4919"/>
    <cellStyle name="Обычный 4 2 3 3 2 2 5 2" xfId="13367"/>
    <cellStyle name="Обычный 4 2 3 3 2 2 5 2 2" xfId="30264"/>
    <cellStyle name="Обычный 4 2 3 3 2 2 5 3" xfId="21816"/>
    <cellStyle name="Обычный 4 2 3 3 2 2 6" xfId="9143"/>
    <cellStyle name="Обычный 4 2 3 3 2 2 6 2" xfId="26040"/>
    <cellStyle name="Обычный 4 2 3 3 2 2 7" xfId="17592"/>
    <cellStyle name="Обычный 4 2 3 3 2 2 8" xfId="34489"/>
    <cellStyle name="Обычный 4 2 3 3 2 3" xfId="1047"/>
    <cellStyle name="Обычный 4 2 3 3 2 3 2" xfId="2455"/>
    <cellStyle name="Обычный 4 2 3 3 2 3 2 2" xfId="6679"/>
    <cellStyle name="Обычный 4 2 3 3 2 3 2 2 2" xfId="15127"/>
    <cellStyle name="Обычный 4 2 3 3 2 3 2 2 2 2" xfId="32024"/>
    <cellStyle name="Обычный 4 2 3 3 2 3 2 2 3" xfId="23576"/>
    <cellStyle name="Обычный 4 2 3 3 2 3 2 3" xfId="10903"/>
    <cellStyle name="Обычный 4 2 3 3 2 3 2 3 2" xfId="27800"/>
    <cellStyle name="Обычный 4 2 3 3 2 3 2 4" xfId="19352"/>
    <cellStyle name="Обычный 4 2 3 3 2 3 3" xfId="3863"/>
    <cellStyle name="Обычный 4 2 3 3 2 3 3 2" xfId="8087"/>
    <cellStyle name="Обычный 4 2 3 3 2 3 3 2 2" xfId="16535"/>
    <cellStyle name="Обычный 4 2 3 3 2 3 3 2 2 2" xfId="33432"/>
    <cellStyle name="Обычный 4 2 3 3 2 3 3 2 3" xfId="24984"/>
    <cellStyle name="Обычный 4 2 3 3 2 3 3 3" xfId="12311"/>
    <cellStyle name="Обычный 4 2 3 3 2 3 3 3 2" xfId="29208"/>
    <cellStyle name="Обычный 4 2 3 3 2 3 3 4" xfId="20760"/>
    <cellStyle name="Обычный 4 2 3 3 2 3 4" xfId="5271"/>
    <cellStyle name="Обычный 4 2 3 3 2 3 4 2" xfId="13719"/>
    <cellStyle name="Обычный 4 2 3 3 2 3 4 2 2" xfId="30616"/>
    <cellStyle name="Обычный 4 2 3 3 2 3 4 3" xfId="22168"/>
    <cellStyle name="Обычный 4 2 3 3 2 3 5" xfId="9495"/>
    <cellStyle name="Обычный 4 2 3 3 2 3 5 2" xfId="26392"/>
    <cellStyle name="Обычный 4 2 3 3 2 3 6" xfId="17944"/>
    <cellStyle name="Обычный 4 2 3 3 2 4" xfId="1751"/>
    <cellStyle name="Обычный 4 2 3 3 2 4 2" xfId="5975"/>
    <cellStyle name="Обычный 4 2 3 3 2 4 2 2" xfId="14423"/>
    <cellStyle name="Обычный 4 2 3 3 2 4 2 2 2" xfId="31320"/>
    <cellStyle name="Обычный 4 2 3 3 2 4 2 3" xfId="22872"/>
    <cellStyle name="Обычный 4 2 3 3 2 4 3" xfId="10199"/>
    <cellStyle name="Обычный 4 2 3 3 2 4 3 2" xfId="27096"/>
    <cellStyle name="Обычный 4 2 3 3 2 4 4" xfId="18648"/>
    <cellStyle name="Обычный 4 2 3 3 2 5" xfId="3159"/>
    <cellStyle name="Обычный 4 2 3 3 2 5 2" xfId="7383"/>
    <cellStyle name="Обычный 4 2 3 3 2 5 2 2" xfId="15831"/>
    <cellStyle name="Обычный 4 2 3 3 2 5 2 2 2" xfId="32728"/>
    <cellStyle name="Обычный 4 2 3 3 2 5 2 3" xfId="24280"/>
    <cellStyle name="Обычный 4 2 3 3 2 5 3" xfId="11607"/>
    <cellStyle name="Обычный 4 2 3 3 2 5 3 2" xfId="28504"/>
    <cellStyle name="Обычный 4 2 3 3 2 5 4" xfId="20056"/>
    <cellStyle name="Обычный 4 2 3 3 2 6" xfId="4567"/>
    <cellStyle name="Обычный 4 2 3 3 2 6 2" xfId="13015"/>
    <cellStyle name="Обычный 4 2 3 3 2 6 2 2" xfId="29912"/>
    <cellStyle name="Обычный 4 2 3 3 2 6 3" xfId="21464"/>
    <cellStyle name="Обычный 4 2 3 3 2 7" xfId="8791"/>
    <cellStyle name="Обычный 4 2 3 3 2 7 2" xfId="25688"/>
    <cellStyle name="Обычный 4 2 3 3 2 8" xfId="17240"/>
    <cellStyle name="Обычный 4 2 3 3 2 9" xfId="34137"/>
    <cellStyle name="Обычный 4 2 3 3 3" xfId="667"/>
    <cellStyle name="Обычный 4 2 3 3 3 2" xfId="1398"/>
    <cellStyle name="Обычный 4 2 3 3 3 2 2" xfId="2806"/>
    <cellStyle name="Обычный 4 2 3 3 3 2 2 2" xfId="7030"/>
    <cellStyle name="Обычный 4 2 3 3 3 2 2 2 2" xfId="15478"/>
    <cellStyle name="Обычный 4 2 3 3 3 2 2 2 2 2" xfId="32375"/>
    <cellStyle name="Обычный 4 2 3 3 3 2 2 2 3" xfId="23927"/>
    <cellStyle name="Обычный 4 2 3 3 3 2 2 3" xfId="11254"/>
    <cellStyle name="Обычный 4 2 3 3 3 2 2 3 2" xfId="28151"/>
    <cellStyle name="Обычный 4 2 3 3 3 2 2 4" xfId="19703"/>
    <cellStyle name="Обычный 4 2 3 3 3 2 3" xfId="4214"/>
    <cellStyle name="Обычный 4 2 3 3 3 2 3 2" xfId="8438"/>
    <cellStyle name="Обычный 4 2 3 3 3 2 3 2 2" xfId="16886"/>
    <cellStyle name="Обычный 4 2 3 3 3 2 3 2 2 2" xfId="33783"/>
    <cellStyle name="Обычный 4 2 3 3 3 2 3 2 3" xfId="25335"/>
    <cellStyle name="Обычный 4 2 3 3 3 2 3 3" xfId="12662"/>
    <cellStyle name="Обычный 4 2 3 3 3 2 3 3 2" xfId="29559"/>
    <cellStyle name="Обычный 4 2 3 3 3 2 3 4" xfId="21111"/>
    <cellStyle name="Обычный 4 2 3 3 3 2 4" xfId="5622"/>
    <cellStyle name="Обычный 4 2 3 3 3 2 4 2" xfId="14070"/>
    <cellStyle name="Обычный 4 2 3 3 3 2 4 2 2" xfId="30967"/>
    <cellStyle name="Обычный 4 2 3 3 3 2 4 3" xfId="22519"/>
    <cellStyle name="Обычный 4 2 3 3 3 2 5" xfId="9846"/>
    <cellStyle name="Обычный 4 2 3 3 3 2 5 2" xfId="26743"/>
    <cellStyle name="Обычный 4 2 3 3 3 2 6" xfId="18295"/>
    <cellStyle name="Обычный 4 2 3 3 3 3" xfId="2102"/>
    <cellStyle name="Обычный 4 2 3 3 3 3 2" xfId="6326"/>
    <cellStyle name="Обычный 4 2 3 3 3 3 2 2" xfId="14774"/>
    <cellStyle name="Обычный 4 2 3 3 3 3 2 2 2" xfId="31671"/>
    <cellStyle name="Обычный 4 2 3 3 3 3 2 3" xfId="23223"/>
    <cellStyle name="Обычный 4 2 3 3 3 3 3" xfId="10550"/>
    <cellStyle name="Обычный 4 2 3 3 3 3 3 2" xfId="27447"/>
    <cellStyle name="Обычный 4 2 3 3 3 3 4" xfId="18999"/>
    <cellStyle name="Обычный 4 2 3 3 3 4" xfId="3510"/>
    <cellStyle name="Обычный 4 2 3 3 3 4 2" xfId="7734"/>
    <cellStyle name="Обычный 4 2 3 3 3 4 2 2" xfId="16182"/>
    <cellStyle name="Обычный 4 2 3 3 3 4 2 2 2" xfId="33079"/>
    <cellStyle name="Обычный 4 2 3 3 3 4 2 3" xfId="24631"/>
    <cellStyle name="Обычный 4 2 3 3 3 4 3" xfId="11958"/>
    <cellStyle name="Обычный 4 2 3 3 3 4 3 2" xfId="28855"/>
    <cellStyle name="Обычный 4 2 3 3 3 4 4" xfId="20407"/>
    <cellStyle name="Обычный 4 2 3 3 3 5" xfId="4918"/>
    <cellStyle name="Обычный 4 2 3 3 3 5 2" xfId="13366"/>
    <cellStyle name="Обычный 4 2 3 3 3 5 2 2" xfId="30263"/>
    <cellStyle name="Обычный 4 2 3 3 3 5 3" xfId="21815"/>
    <cellStyle name="Обычный 4 2 3 3 3 6" xfId="9142"/>
    <cellStyle name="Обычный 4 2 3 3 3 6 2" xfId="26039"/>
    <cellStyle name="Обычный 4 2 3 3 3 7" xfId="17591"/>
    <cellStyle name="Обычный 4 2 3 3 3 8" xfId="34488"/>
    <cellStyle name="Обычный 4 2 3 3 4" xfId="1046"/>
    <cellStyle name="Обычный 4 2 3 3 4 2" xfId="2454"/>
    <cellStyle name="Обычный 4 2 3 3 4 2 2" xfId="6678"/>
    <cellStyle name="Обычный 4 2 3 3 4 2 2 2" xfId="15126"/>
    <cellStyle name="Обычный 4 2 3 3 4 2 2 2 2" xfId="32023"/>
    <cellStyle name="Обычный 4 2 3 3 4 2 2 3" xfId="23575"/>
    <cellStyle name="Обычный 4 2 3 3 4 2 3" xfId="10902"/>
    <cellStyle name="Обычный 4 2 3 3 4 2 3 2" xfId="27799"/>
    <cellStyle name="Обычный 4 2 3 3 4 2 4" xfId="19351"/>
    <cellStyle name="Обычный 4 2 3 3 4 3" xfId="3862"/>
    <cellStyle name="Обычный 4 2 3 3 4 3 2" xfId="8086"/>
    <cellStyle name="Обычный 4 2 3 3 4 3 2 2" xfId="16534"/>
    <cellStyle name="Обычный 4 2 3 3 4 3 2 2 2" xfId="33431"/>
    <cellStyle name="Обычный 4 2 3 3 4 3 2 3" xfId="24983"/>
    <cellStyle name="Обычный 4 2 3 3 4 3 3" xfId="12310"/>
    <cellStyle name="Обычный 4 2 3 3 4 3 3 2" xfId="29207"/>
    <cellStyle name="Обычный 4 2 3 3 4 3 4" xfId="20759"/>
    <cellStyle name="Обычный 4 2 3 3 4 4" xfId="5270"/>
    <cellStyle name="Обычный 4 2 3 3 4 4 2" xfId="13718"/>
    <cellStyle name="Обычный 4 2 3 3 4 4 2 2" xfId="30615"/>
    <cellStyle name="Обычный 4 2 3 3 4 4 3" xfId="22167"/>
    <cellStyle name="Обычный 4 2 3 3 4 5" xfId="9494"/>
    <cellStyle name="Обычный 4 2 3 3 4 5 2" xfId="26391"/>
    <cellStyle name="Обычный 4 2 3 3 4 6" xfId="17943"/>
    <cellStyle name="Обычный 4 2 3 3 5" xfId="1750"/>
    <cellStyle name="Обычный 4 2 3 3 5 2" xfId="5974"/>
    <cellStyle name="Обычный 4 2 3 3 5 2 2" xfId="14422"/>
    <cellStyle name="Обычный 4 2 3 3 5 2 2 2" xfId="31319"/>
    <cellStyle name="Обычный 4 2 3 3 5 2 3" xfId="22871"/>
    <cellStyle name="Обычный 4 2 3 3 5 3" xfId="10198"/>
    <cellStyle name="Обычный 4 2 3 3 5 3 2" xfId="27095"/>
    <cellStyle name="Обычный 4 2 3 3 5 4" xfId="18647"/>
    <cellStyle name="Обычный 4 2 3 3 6" xfId="3158"/>
    <cellStyle name="Обычный 4 2 3 3 6 2" xfId="7382"/>
    <cellStyle name="Обычный 4 2 3 3 6 2 2" xfId="15830"/>
    <cellStyle name="Обычный 4 2 3 3 6 2 2 2" xfId="32727"/>
    <cellStyle name="Обычный 4 2 3 3 6 2 3" xfId="24279"/>
    <cellStyle name="Обычный 4 2 3 3 6 3" xfId="11606"/>
    <cellStyle name="Обычный 4 2 3 3 6 3 2" xfId="28503"/>
    <cellStyle name="Обычный 4 2 3 3 6 4" xfId="20055"/>
    <cellStyle name="Обычный 4 2 3 3 7" xfId="4566"/>
    <cellStyle name="Обычный 4 2 3 3 7 2" xfId="13014"/>
    <cellStyle name="Обычный 4 2 3 3 7 2 2" xfId="29911"/>
    <cellStyle name="Обычный 4 2 3 3 7 3" xfId="21463"/>
    <cellStyle name="Обычный 4 2 3 3 8" xfId="8790"/>
    <cellStyle name="Обычный 4 2 3 3 8 2" xfId="25687"/>
    <cellStyle name="Обычный 4 2 3 3 9" xfId="17239"/>
    <cellStyle name="Обычный 4 2 3 4" xfId="266"/>
    <cellStyle name="Обычный 4 2 3 4 2" xfId="669"/>
    <cellStyle name="Обычный 4 2 3 4 2 2" xfId="1400"/>
    <cellStyle name="Обычный 4 2 3 4 2 2 2" xfId="2808"/>
    <cellStyle name="Обычный 4 2 3 4 2 2 2 2" xfId="7032"/>
    <cellStyle name="Обычный 4 2 3 4 2 2 2 2 2" xfId="15480"/>
    <cellStyle name="Обычный 4 2 3 4 2 2 2 2 2 2" xfId="32377"/>
    <cellStyle name="Обычный 4 2 3 4 2 2 2 2 3" xfId="23929"/>
    <cellStyle name="Обычный 4 2 3 4 2 2 2 3" xfId="11256"/>
    <cellStyle name="Обычный 4 2 3 4 2 2 2 3 2" xfId="28153"/>
    <cellStyle name="Обычный 4 2 3 4 2 2 2 4" xfId="19705"/>
    <cellStyle name="Обычный 4 2 3 4 2 2 3" xfId="4216"/>
    <cellStyle name="Обычный 4 2 3 4 2 2 3 2" xfId="8440"/>
    <cellStyle name="Обычный 4 2 3 4 2 2 3 2 2" xfId="16888"/>
    <cellStyle name="Обычный 4 2 3 4 2 2 3 2 2 2" xfId="33785"/>
    <cellStyle name="Обычный 4 2 3 4 2 2 3 2 3" xfId="25337"/>
    <cellStyle name="Обычный 4 2 3 4 2 2 3 3" xfId="12664"/>
    <cellStyle name="Обычный 4 2 3 4 2 2 3 3 2" xfId="29561"/>
    <cellStyle name="Обычный 4 2 3 4 2 2 3 4" xfId="21113"/>
    <cellStyle name="Обычный 4 2 3 4 2 2 4" xfId="5624"/>
    <cellStyle name="Обычный 4 2 3 4 2 2 4 2" xfId="14072"/>
    <cellStyle name="Обычный 4 2 3 4 2 2 4 2 2" xfId="30969"/>
    <cellStyle name="Обычный 4 2 3 4 2 2 4 3" xfId="22521"/>
    <cellStyle name="Обычный 4 2 3 4 2 2 5" xfId="9848"/>
    <cellStyle name="Обычный 4 2 3 4 2 2 5 2" xfId="26745"/>
    <cellStyle name="Обычный 4 2 3 4 2 2 6" xfId="18297"/>
    <cellStyle name="Обычный 4 2 3 4 2 3" xfId="2104"/>
    <cellStyle name="Обычный 4 2 3 4 2 3 2" xfId="6328"/>
    <cellStyle name="Обычный 4 2 3 4 2 3 2 2" xfId="14776"/>
    <cellStyle name="Обычный 4 2 3 4 2 3 2 2 2" xfId="31673"/>
    <cellStyle name="Обычный 4 2 3 4 2 3 2 3" xfId="23225"/>
    <cellStyle name="Обычный 4 2 3 4 2 3 3" xfId="10552"/>
    <cellStyle name="Обычный 4 2 3 4 2 3 3 2" xfId="27449"/>
    <cellStyle name="Обычный 4 2 3 4 2 3 4" xfId="19001"/>
    <cellStyle name="Обычный 4 2 3 4 2 4" xfId="3512"/>
    <cellStyle name="Обычный 4 2 3 4 2 4 2" xfId="7736"/>
    <cellStyle name="Обычный 4 2 3 4 2 4 2 2" xfId="16184"/>
    <cellStyle name="Обычный 4 2 3 4 2 4 2 2 2" xfId="33081"/>
    <cellStyle name="Обычный 4 2 3 4 2 4 2 3" xfId="24633"/>
    <cellStyle name="Обычный 4 2 3 4 2 4 3" xfId="11960"/>
    <cellStyle name="Обычный 4 2 3 4 2 4 3 2" xfId="28857"/>
    <cellStyle name="Обычный 4 2 3 4 2 4 4" xfId="20409"/>
    <cellStyle name="Обычный 4 2 3 4 2 5" xfId="4920"/>
    <cellStyle name="Обычный 4 2 3 4 2 5 2" xfId="13368"/>
    <cellStyle name="Обычный 4 2 3 4 2 5 2 2" xfId="30265"/>
    <cellStyle name="Обычный 4 2 3 4 2 5 3" xfId="21817"/>
    <cellStyle name="Обычный 4 2 3 4 2 6" xfId="9144"/>
    <cellStyle name="Обычный 4 2 3 4 2 6 2" xfId="26041"/>
    <cellStyle name="Обычный 4 2 3 4 2 7" xfId="17593"/>
    <cellStyle name="Обычный 4 2 3 4 2 8" xfId="34490"/>
    <cellStyle name="Обычный 4 2 3 4 3" xfId="1048"/>
    <cellStyle name="Обычный 4 2 3 4 3 2" xfId="2456"/>
    <cellStyle name="Обычный 4 2 3 4 3 2 2" xfId="6680"/>
    <cellStyle name="Обычный 4 2 3 4 3 2 2 2" xfId="15128"/>
    <cellStyle name="Обычный 4 2 3 4 3 2 2 2 2" xfId="32025"/>
    <cellStyle name="Обычный 4 2 3 4 3 2 2 3" xfId="23577"/>
    <cellStyle name="Обычный 4 2 3 4 3 2 3" xfId="10904"/>
    <cellStyle name="Обычный 4 2 3 4 3 2 3 2" xfId="27801"/>
    <cellStyle name="Обычный 4 2 3 4 3 2 4" xfId="19353"/>
    <cellStyle name="Обычный 4 2 3 4 3 3" xfId="3864"/>
    <cellStyle name="Обычный 4 2 3 4 3 3 2" xfId="8088"/>
    <cellStyle name="Обычный 4 2 3 4 3 3 2 2" xfId="16536"/>
    <cellStyle name="Обычный 4 2 3 4 3 3 2 2 2" xfId="33433"/>
    <cellStyle name="Обычный 4 2 3 4 3 3 2 3" xfId="24985"/>
    <cellStyle name="Обычный 4 2 3 4 3 3 3" xfId="12312"/>
    <cellStyle name="Обычный 4 2 3 4 3 3 3 2" xfId="29209"/>
    <cellStyle name="Обычный 4 2 3 4 3 3 4" xfId="20761"/>
    <cellStyle name="Обычный 4 2 3 4 3 4" xfId="5272"/>
    <cellStyle name="Обычный 4 2 3 4 3 4 2" xfId="13720"/>
    <cellStyle name="Обычный 4 2 3 4 3 4 2 2" xfId="30617"/>
    <cellStyle name="Обычный 4 2 3 4 3 4 3" xfId="22169"/>
    <cellStyle name="Обычный 4 2 3 4 3 5" xfId="9496"/>
    <cellStyle name="Обычный 4 2 3 4 3 5 2" xfId="26393"/>
    <cellStyle name="Обычный 4 2 3 4 3 6" xfId="17945"/>
    <cellStyle name="Обычный 4 2 3 4 4" xfId="1752"/>
    <cellStyle name="Обычный 4 2 3 4 4 2" xfId="5976"/>
    <cellStyle name="Обычный 4 2 3 4 4 2 2" xfId="14424"/>
    <cellStyle name="Обычный 4 2 3 4 4 2 2 2" xfId="31321"/>
    <cellStyle name="Обычный 4 2 3 4 4 2 3" xfId="22873"/>
    <cellStyle name="Обычный 4 2 3 4 4 3" xfId="10200"/>
    <cellStyle name="Обычный 4 2 3 4 4 3 2" xfId="27097"/>
    <cellStyle name="Обычный 4 2 3 4 4 4" xfId="18649"/>
    <cellStyle name="Обычный 4 2 3 4 5" xfId="3160"/>
    <cellStyle name="Обычный 4 2 3 4 5 2" xfId="7384"/>
    <cellStyle name="Обычный 4 2 3 4 5 2 2" xfId="15832"/>
    <cellStyle name="Обычный 4 2 3 4 5 2 2 2" xfId="32729"/>
    <cellStyle name="Обычный 4 2 3 4 5 2 3" xfId="24281"/>
    <cellStyle name="Обычный 4 2 3 4 5 3" xfId="11608"/>
    <cellStyle name="Обычный 4 2 3 4 5 3 2" xfId="28505"/>
    <cellStyle name="Обычный 4 2 3 4 5 4" xfId="20057"/>
    <cellStyle name="Обычный 4 2 3 4 6" xfId="4568"/>
    <cellStyle name="Обычный 4 2 3 4 6 2" xfId="13016"/>
    <cellStyle name="Обычный 4 2 3 4 6 2 2" xfId="29913"/>
    <cellStyle name="Обычный 4 2 3 4 6 3" xfId="21465"/>
    <cellStyle name="Обычный 4 2 3 4 7" xfId="8792"/>
    <cellStyle name="Обычный 4 2 3 4 7 2" xfId="25689"/>
    <cellStyle name="Обычный 4 2 3 4 8" xfId="17241"/>
    <cellStyle name="Обычный 4 2 3 4 9" xfId="34138"/>
    <cellStyle name="Обычный 4 2 3 5" xfId="662"/>
    <cellStyle name="Обычный 4 2 3 5 2" xfId="1393"/>
    <cellStyle name="Обычный 4 2 3 5 2 2" xfId="2801"/>
    <cellStyle name="Обычный 4 2 3 5 2 2 2" xfId="7025"/>
    <cellStyle name="Обычный 4 2 3 5 2 2 2 2" xfId="15473"/>
    <cellStyle name="Обычный 4 2 3 5 2 2 2 2 2" xfId="32370"/>
    <cellStyle name="Обычный 4 2 3 5 2 2 2 3" xfId="23922"/>
    <cellStyle name="Обычный 4 2 3 5 2 2 3" xfId="11249"/>
    <cellStyle name="Обычный 4 2 3 5 2 2 3 2" xfId="28146"/>
    <cellStyle name="Обычный 4 2 3 5 2 2 4" xfId="19698"/>
    <cellStyle name="Обычный 4 2 3 5 2 3" xfId="4209"/>
    <cellStyle name="Обычный 4 2 3 5 2 3 2" xfId="8433"/>
    <cellStyle name="Обычный 4 2 3 5 2 3 2 2" xfId="16881"/>
    <cellStyle name="Обычный 4 2 3 5 2 3 2 2 2" xfId="33778"/>
    <cellStyle name="Обычный 4 2 3 5 2 3 2 3" xfId="25330"/>
    <cellStyle name="Обычный 4 2 3 5 2 3 3" xfId="12657"/>
    <cellStyle name="Обычный 4 2 3 5 2 3 3 2" xfId="29554"/>
    <cellStyle name="Обычный 4 2 3 5 2 3 4" xfId="21106"/>
    <cellStyle name="Обычный 4 2 3 5 2 4" xfId="5617"/>
    <cellStyle name="Обычный 4 2 3 5 2 4 2" xfId="14065"/>
    <cellStyle name="Обычный 4 2 3 5 2 4 2 2" xfId="30962"/>
    <cellStyle name="Обычный 4 2 3 5 2 4 3" xfId="22514"/>
    <cellStyle name="Обычный 4 2 3 5 2 5" xfId="9841"/>
    <cellStyle name="Обычный 4 2 3 5 2 5 2" xfId="26738"/>
    <cellStyle name="Обычный 4 2 3 5 2 6" xfId="18290"/>
    <cellStyle name="Обычный 4 2 3 5 3" xfId="2097"/>
    <cellStyle name="Обычный 4 2 3 5 3 2" xfId="6321"/>
    <cellStyle name="Обычный 4 2 3 5 3 2 2" xfId="14769"/>
    <cellStyle name="Обычный 4 2 3 5 3 2 2 2" xfId="31666"/>
    <cellStyle name="Обычный 4 2 3 5 3 2 3" xfId="23218"/>
    <cellStyle name="Обычный 4 2 3 5 3 3" xfId="10545"/>
    <cellStyle name="Обычный 4 2 3 5 3 3 2" xfId="27442"/>
    <cellStyle name="Обычный 4 2 3 5 3 4" xfId="18994"/>
    <cellStyle name="Обычный 4 2 3 5 4" xfId="3505"/>
    <cellStyle name="Обычный 4 2 3 5 4 2" xfId="7729"/>
    <cellStyle name="Обычный 4 2 3 5 4 2 2" xfId="16177"/>
    <cellStyle name="Обычный 4 2 3 5 4 2 2 2" xfId="33074"/>
    <cellStyle name="Обычный 4 2 3 5 4 2 3" xfId="24626"/>
    <cellStyle name="Обычный 4 2 3 5 4 3" xfId="11953"/>
    <cellStyle name="Обычный 4 2 3 5 4 3 2" xfId="28850"/>
    <cellStyle name="Обычный 4 2 3 5 4 4" xfId="20402"/>
    <cellStyle name="Обычный 4 2 3 5 5" xfId="4913"/>
    <cellStyle name="Обычный 4 2 3 5 5 2" xfId="13361"/>
    <cellStyle name="Обычный 4 2 3 5 5 2 2" xfId="30258"/>
    <cellStyle name="Обычный 4 2 3 5 5 3" xfId="21810"/>
    <cellStyle name="Обычный 4 2 3 5 6" xfId="9137"/>
    <cellStyle name="Обычный 4 2 3 5 6 2" xfId="26034"/>
    <cellStyle name="Обычный 4 2 3 5 7" xfId="17586"/>
    <cellStyle name="Обычный 4 2 3 5 8" xfId="34483"/>
    <cellStyle name="Обычный 4 2 3 6" xfId="1041"/>
    <cellStyle name="Обычный 4 2 3 6 2" xfId="2449"/>
    <cellStyle name="Обычный 4 2 3 6 2 2" xfId="6673"/>
    <cellStyle name="Обычный 4 2 3 6 2 2 2" xfId="15121"/>
    <cellStyle name="Обычный 4 2 3 6 2 2 2 2" xfId="32018"/>
    <cellStyle name="Обычный 4 2 3 6 2 2 3" xfId="23570"/>
    <cellStyle name="Обычный 4 2 3 6 2 3" xfId="10897"/>
    <cellStyle name="Обычный 4 2 3 6 2 3 2" xfId="27794"/>
    <cellStyle name="Обычный 4 2 3 6 2 4" xfId="19346"/>
    <cellStyle name="Обычный 4 2 3 6 3" xfId="3857"/>
    <cellStyle name="Обычный 4 2 3 6 3 2" xfId="8081"/>
    <cellStyle name="Обычный 4 2 3 6 3 2 2" xfId="16529"/>
    <cellStyle name="Обычный 4 2 3 6 3 2 2 2" xfId="33426"/>
    <cellStyle name="Обычный 4 2 3 6 3 2 3" xfId="24978"/>
    <cellStyle name="Обычный 4 2 3 6 3 3" xfId="12305"/>
    <cellStyle name="Обычный 4 2 3 6 3 3 2" xfId="29202"/>
    <cellStyle name="Обычный 4 2 3 6 3 4" xfId="20754"/>
    <cellStyle name="Обычный 4 2 3 6 4" xfId="5265"/>
    <cellStyle name="Обычный 4 2 3 6 4 2" xfId="13713"/>
    <cellStyle name="Обычный 4 2 3 6 4 2 2" xfId="30610"/>
    <cellStyle name="Обычный 4 2 3 6 4 3" xfId="22162"/>
    <cellStyle name="Обычный 4 2 3 6 5" xfId="9489"/>
    <cellStyle name="Обычный 4 2 3 6 5 2" xfId="26386"/>
    <cellStyle name="Обычный 4 2 3 6 6" xfId="17938"/>
    <cellStyle name="Обычный 4 2 3 7" xfId="1745"/>
    <cellStyle name="Обычный 4 2 3 7 2" xfId="5969"/>
    <cellStyle name="Обычный 4 2 3 7 2 2" xfId="14417"/>
    <cellStyle name="Обычный 4 2 3 7 2 2 2" xfId="31314"/>
    <cellStyle name="Обычный 4 2 3 7 2 3" xfId="22866"/>
    <cellStyle name="Обычный 4 2 3 7 3" xfId="10193"/>
    <cellStyle name="Обычный 4 2 3 7 3 2" xfId="27090"/>
    <cellStyle name="Обычный 4 2 3 7 4" xfId="18642"/>
    <cellStyle name="Обычный 4 2 3 8" xfId="3153"/>
    <cellStyle name="Обычный 4 2 3 8 2" xfId="7377"/>
    <cellStyle name="Обычный 4 2 3 8 2 2" xfId="15825"/>
    <cellStyle name="Обычный 4 2 3 8 2 2 2" xfId="32722"/>
    <cellStyle name="Обычный 4 2 3 8 2 3" xfId="24274"/>
    <cellStyle name="Обычный 4 2 3 8 3" xfId="11601"/>
    <cellStyle name="Обычный 4 2 3 8 3 2" xfId="28498"/>
    <cellStyle name="Обычный 4 2 3 8 4" xfId="20050"/>
    <cellStyle name="Обычный 4 2 3 9" xfId="4561"/>
    <cellStyle name="Обычный 4 2 3 9 2" xfId="13009"/>
    <cellStyle name="Обычный 4 2 3 9 2 2" xfId="29906"/>
    <cellStyle name="Обычный 4 2 3 9 3" xfId="21458"/>
    <cellStyle name="Обычный 4 2 4" xfId="267"/>
    <cellStyle name="Обычный 4 2 4 10" xfId="17242"/>
    <cellStyle name="Обычный 4 2 4 11" xfId="34139"/>
    <cellStyle name="Обычный 4 2 4 2" xfId="268"/>
    <cellStyle name="Обычный 4 2 4 2 10" xfId="34140"/>
    <cellStyle name="Обычный 4 2 4 2 2" xfId="269"/>
    <cellStyle name="Обычный 4 2 4 2 2 2" xfId="672"/>
    <cellStyle name="Обычный 4 2 4 2 2 2 2" xfId="1403"/>
    <cellStyle name="Обычный 4 2 4 2 2 2 2 2" xfId="2811"/>
    <cellStyle name="Обычный 4 2 4 2 2 2 2 2 2" xfId="7035"/>
    <cellStyle name="Обычный 4 2 4 2 2 2 2 2 2 2" xfId="15483"/>
    <cellStyle name="Обычный 4 2 4 2 2 2 2 2 2 2 2" xfId="32380"/>
    <cellStyle name="Обычный 4 2 4 2 2 2 2 2 2 3" xfId="23932"/>
    <cellStyle name="Обычный 4 2 4 2 2 2 2 2 3" xfId="11259"/>
    <cellStyle name="Обычный 4 2 4 2 2 2 2 2 3 2" xfId="28156"/>
    <cellStyle name="Обычный 4 2 4 2 2 2 2 2 4" xfId="19708"/>
    <cellStyle name="Обычный 4 2 4 2 2 2 2 3" xfId="4219"/>
    <cellStyle name="Обычный 4 2 4 2 2 2 2 3 2" xfId="8443"/>
    <cellStyle name="Обычный 4 2 4 2 2 2 2 3 2 2" xfId="16891"/>
    <cellStyle name="Обычный 4 2 4 2 2 2 2 3 2 2 2" xfId="33788"/>
    <cellStyle name="Обычный 4 2 4 2 2 2 2 3 2 3" xfId="25340"/>
    <cellStyle name="Обычный 4 2 4 2 2 2 2 3 3" xfId="12667"/>
    <cellStyle name="Обычный 4 2 4 2 2 2 2 3 3 2" xfId="29564"/>
    <cellStyle name="Обычный 4 2 4 2 2 2 2 3 4" xfId="21116"/>
    <cellStyle name="Обычный 4 2 4 2 2 2 2 4" xfId="5627"/>
    <cellStyle name="Обычный 4 2 4 2 2 2 2 4 2" xfId="14075"/>
    <cellStyle name="Обычный 4 2 4 2 2 2 2 4 2 2" xfId="30972"/>
    <cellStyle name="Обычный 4 2 4 2 2 2 2 4 3" xfId="22524"/>
    <cellStyle name="Обычный 4 2 4 2 2 2 2 5" xfId="9851"/>
    <cellStyle name="Обычный 4 2 4 2 2 2 2 5 2" xfId="26748"/>
    <cellStyle name="Обычный 4 2 4 2 2 2 2 6" xfId="18300"/>
    <cellStyle name="Обычный 4 2 4 2 2 2 3" xfId="2107"/>
    <cellStyle name="Обычный 4 2 4 2 2 2 3 2" xfId="6331"/>
    <cellStyle name="Обычный 4 2 4 2 2 2 3 2 2" xfId="14779"/>
    <cellStyle name="Обычный 4 2 4 2 2 2 3 2 2 2" xfId="31676"/>
    <cellStyle name="Обычный 4 2 4 2 2 2 3 2 3" xfId="23228"/>
    <cellStyle name="Обычный 4 2 4 2 2 2 3 3" xfId="10555"/>
    <cellStyle name="Обычный 4 2 4 2 2 2 3 3 2" xfId="27452"/>
    <cellStyle name="Обычный 4 2 4 2 2 2 3 4" xfId="19004"/>
    <cellStyle name="Обычный 4 2 4 2 2 2 4" xfId="3515"/>
    <cellStyle name="Обычный 4 2 4 2 2 2 4 2" xfId="7739"/>
    <cellStyle name="Обычный 4 2 4 2 2 2 4 2 2" xfId="16187"/>
    <cellStyle name="Обычный 4 2 4 2 2 2 4 2 2 2" xfId="33084"/>
    <cellStyle name="Обычный 4 2 4 2 2 2 4 2 3" xfId="24636"/>
    <cellStyle name="Обычный 4 2 4 2 2 2 4 3" xfId="11963"/>
    <cellStyle name="Обычный 4 2 4 2 2 2 4 3 2" xfId="28860"/>
    <cellStyle name="Обычный 4 2 4 2 2 2 4 4" xfId="20412"/>
    <cellStyle name="Обычный 4 2 4 2 2 2 5" xfId="4923"/>
    <cellStyle name="Обычный 4 2 4 2 2 2 5 2" xfId="13371"/>
    <cellStyle name="Обычный 4 2 4 2 2 2 5 2 2" xfId="30268"/>
    <cellStyle name="Обычный 4 2 4 2 2 2 5 3" xfId="21820"/>
    <cellStyle name="Обычный 4 2 4 2 2 2 6" xfId="9147"/>
    <cellStyle name="Обычный 4 2 4 2 2 2 6 2" xfId="26044"/>
    <cellStyle name="Обычный 4 2 4 2 2 2 7" xfId="17596"/>
    <cellStyle name="Обычный 4 2 4 2 2 2 8" xfId="34493"/>
    <cellStyle name="Обычный 4 2 4 2 2 3" xfId="1051"/>
    <cellStyle name="Обычный 4 2 4 2 2 3 2" xfId="2459"/>
    <cellStyle name="Обычный 4 2 4 2 2 3 2 2" xfId="6683"/>
    <cellStyle name="Обычный 4 2 4 2 2 3 2 2 2" xfId="15131"/>
    <cellStyle name="Обычный 4 2 4 2 2 3 2 2 2 2" xfId="32028"/>
    <cellStyle name="Обычный 4 2 4 2 2 3 2 2 3" xfId="23580"/>
    <cellStyle name="Обычный 4 2 4 2 2 3 2 3" xfId="10907"/>
    <cellStyle name="Обычный 4 2 4 2 2 3 2 3 2" xfId="27804"/>
    <cellStyle name="Обычный 4 2 4 2 2 3 2 4" xfId="19356"/>
    <cellStyle name="Обычный 4 2 4 2 2 3 3" xfId="3867"/>
    <cellStyle name="Обычный 4 2 4 2 2 3 3 2" xfId="8091"/>
    <cellStyle name="Обычный 4 2 4 2 2 3 3 2 2" xfId="16539"/>
    <cellStyle name="Обычный 4 2 4 2 2 3 3 2 2 2" xfId="33436"/>
    <cellStyle name="Обычный 4 2 4 2 2 3 3 2 3" xfId="24988"/>
    <cellStyle name="Обычный 4 2 4 2 2 3 3 3" xfId="12315"/>
    <cellStyle name="Обычный 4 2 4 2 2 3 3 3 2" xfId="29212"/>
    <cellStyle name="Обычный 4 2 4 2 2 3 3 4" xfId="20764"/>
    <cellStyle name="Обычный 4 2 4 2 2 3 4" xfId="5275"/>
    <cellStyle name="Обычный 4 2 4 2 2 3 4 2" xfId="13723"/>
    <cellStyle name="Обычный 4 2 4 2 2 3 4 2 2" xfId="30620"/>
    <cellStyle name="Обычный 4 2 4 2 2 3 4 3" xfId="22172"/>
    <cellStyle name="Обычный 4 2 4 2 2 3 5" xfId="9499"/>
    <cellStyle name="Обычный 4 2 4 2 2 3 5 2" xfId="26396"/>
    <cellStyle name="Обычный 4 2 4 2 2 3 6" xfId="17948"/>
    <cellStyle name="Обычный 4 2 4 2 2 4" xfId="1755"/>
    <cellStyle name="Обычный 4 2 4 2 2 4 2" xfId="5979"/>
    <cellStyle name="Обычный 4 2 4 2 2 4 2 2" xfId="14427"/>
    <cellStyle name="Обычный 4 2 4 2 2 4 2 2 2" xfId="31324"/>
    <cellStyle name="Обычный 4 2 4 2 2 4 2 3" xfId="22876"/>
    <cellStyle name="Обычный 4 2 4 2 2 4 3" xfId="10203"/>
    <cellStyle name="Обычный 4 2 4 2 2 4 3 2" xfId="27100"/>
    <cellStyle name="Обычный 4 2 4 2 2 4 4" xfId="18652"/>
    <cellStyle name="Обычный 4 2 4 2 2 5" xfId="3163"/>
    <cellStyle name="Обычный 4 2 4 2 2 5 2" xfId="7387"/>
    <cellStyle name="Обычный 4 2 4 2 2 5 2 2" xfId="15835"/>
    <cellStyle name="Обычный 4 2 4 2 2 5 2 2 2" xfId="32732"/>
    <cellStyle name="Обычный 4 2 4 2 2 5 2 3" xfId="24284"/>
    <cellStyle name="Обычный 4 2 4 2 2 5 3" xfId="11611"/>
    <cellStyle name="Обычный 4 2 4 2 2 5 3 2" xfId="28508"/>
    <cellStyle name="Обычный 4 2 4 2 2 5 4" xfId="20060"/>
    <cellStyle name="Обычный 4 2 4 2 2 6" xfId="4571"/>
    <cellStyle name="Обычный 4 2 4 2 2 6 2" xfId="13019"/>
    <cellStyle name="Обычный 4 2 4 2 2 6 2 2" xfId="29916"/>
    <cellStyle name="Обычный 4 2 4 2 2 6 3" xfId="21468"/>
    <cellStyle name="Обычный 4 2 4 2 2 7" xfId="8795"/>
    <cellStyle name="Обычный 4 2 4 2 2 7 2" xfId="25692"/>
    <cellStyle name="Обычный 4 2 4 2 2 8" xfId="17244"/>
    <cellStyle name="Обычный 4 2 4 2 2 9" xfId="34141"/>
    <cellStyle name="Обычный 4 2 4 2 3" xfId="671"/>
    <cellStyle name="Обычный 4 2 4 2 3 2" xfId="1402"/>
    <cellStyle name="Обычный 4 2 4 2 3 2 2" xfId="2810"/>
    <cellStyle name="Обычный 4 2 4 2 3 2 2 2" xfId="7034"/>
    <cellStyle name="Обычный 4 2 4 2 3 2 2 2 2" xfId="15482"/>
    <cellStyle name="Обычный 4 2 4 2 3 2 2 2 2 2" xfId="32379"/>
    <cellStyle name="Обычный 4 2 4 2 3 2 2 2 3" xfId="23931"/>
    <cellStyle name="Обычный 4 2 4 2 3 2 2 3" xfId="11258"/>
    <cellStyle name="Обычный 4 2 4 2 3 2 2 3 2" xfId="28155"/>
    <cellStyle name="Обычный 4 2 4 2 3 2 2 4" xfId="19707"/>
    <cellStyle name="Обычный 4 2 4 2 3 2 3" xfId="4218"/>
    <cellStyle name="Обычный 4 2 4 2 3 2 3 2" xfId="8442"/>
    <cellStyle name="Обычный 4 2 4 2 3 2 3 2 2" xfId="16890"/>
    <cellStyle name="Обычный 4 2 4 2 3 2 3 2 2 2" xfId="33787"/>
    <cellStyle name="Обычный 4 2 4 2 3 2 3 2 3" xfId="25339"/>
    <cellStyle name="Обычный 4 2 4 2 3 2 3 3" xfId="12666"/>
    <cellStyle name="Обычный 4 2 4 2 3 2 3 3 2" xfId="29563"/>
    <cellStyle name="Обычный 4 2 4 2 3 2 3 4" xfId="21115"/>
    <cellStyle name="Обычный 4 2 4 2 3 2 4" xfId="5626"/>
    <cellStyle name="Обычный 4 2 4 2 3 2 4 2" xfId="14074"/>
    <cellStyle name="Обычный 4 2 4 2 3 2 4 2 2" xfId="30971"/>
    <cellStyle name="Обычный 4 2 4 2 3 2 4 3" xfId="22523"/>
    <cellStyle name="Обычный 4 2 4 2 3 2 5" xfId="9850"/>
    <cellStyle name="Обычный 4 2 4 2 3 2 5 2" xfId="26747"/>
    <cellStyle name="Обычный 4 2 4 2 3 2 6" xfId="18299"/>
    <cellStyle name="Обычный 4 2 4 2 3 3" xfId="2106"/>
    <cellStyle name="Обычный 4 2 4 2 3 3 2" xfId="6330"/>
    <cellStyle name="Обычный 4 2 4 2 3 3 2 2" xfId="14778"/>
    <cellStyle name="Обычный 4 2 4 2 3 3 2 2 2" xfId="31675"/>
    <cellStyle name="Обычный 4 2 4 2 3 3 2 3" xfId="23227"/>
    <cellStyle name="Обычный 4 2 4 2 3 3 3" xfId="10554"/>
    <cellStyle name="Обычный 4 2 4 2 3 3 3 2" xfId="27451"/>
    <cellStyle name="Обычный 4 2 4 2 3 3 4" xfId="19003"/>
    <cellStyle name="Обычный 4 2 4 2 3 4" xfId="3514"/>
    <cellStyle name="Обычный 4 2 4 2 3 4 2" xfId="7738"/>
    <cellStyle name="Обычный 4 2 4 2 3 4 2 2" xfId="16186"/>
    <cellStyle name="Обычный 4 2 4 2 3 4 2 2 2" xfId="33083"/>
    <cellStyle name="Обычный 4 2 4 2 3 4 2 3" xfId="24635"/>
    <cellStyle name="Обычный 4 2 4 2 3 4 3" xfId="11962"/>
    <cellStyle name="Обычный 4 2 4 2 3 4 3 2" xfId="28859"/>
    <cellStyle name="Обычный 4 2 4 2 3 4 4" xfId="20411"/>
    <cellStyle name="Обычный 4 2 4 2 3 5" xfId="4922"/>
    <cellStyle name="Обычный 4 2 4 2 3 5 2" xfId="13370"/>
    <cellStyle name="Обычный 4 2 4 2 3 5 2 2" xfId="30267"/>
    <cellStyle name="Обычный 4 2 4 2 3 5 3" xfId="21819"/>
    <cellStyle name="Обычный 4 2 4 2 3 6" xfId="9146"/>
    <cellStyle name="Обычный 4 2 4 2 3 6 2" xfId="26043"/>
    <cellStyle name="Обычный 4 2 4 2 3 7" xfId="17595"/>
    <cellStyle name="Обычный 4 2 4 2 3 8" xfId="34492"/>
    <cellStyle name="Обычный 4 2 4 2 4" xfId="1050"/>
    <cellStyle name="Обычный 4 2 4 2 4 2" xfId="2458"/>
    <cellStyle name="Обычный 4 2 4 2 4 2 2" xfId="6682"/>
    <cellStyle name="Обычный 4 2 4 2 4 2 2 2" xfId="15130"/>
    <cellStyle name="Обычный 4 2 4 2 4 2 2 2 2" xfId="32027"/>
    <cellStyle name="Обычный 4 2 4 2 4 2 2 3" xfId="23579"/>
    <cellStyle name="Обычный 4 2 4 2 4 2 3" xfId="10906"/>
    <cellStyle name="Обычный 4 2 4 2 4 2 3 2" xfId="27803"/>
    <cellStyle name="Обычный 4 2 4 2 4 2 4" xfId="19355"/>
    <cellStyle name="Обычный 4 2 4 2 4 3" xfId="3866"/>
    <cellStyle name="Обычный 4 2 4 2 4 3 2" xfId="8090"/>
    <cellStyle name="Обычный 4 2 4 2 4 3 2 2" xfId="16538"/>
    <cellStyle name="Обычный 4 2 4 2 4 3 2 2 2" xfId="33435"/>
    <cellStyle name="Обычный 4 2 4 2 4 3 2 3" xfId="24987"/>
    <cellStyle name="Обычный 4 2 4 2 4 3 3" xfId="12314"/>
    <cellStyle name="Обычный 4 2 4 2 4 3 3 2" xfId="29211"/>
    <cellStyle name="Обычный 4 2 4 2 4 3 4" xfId="20763"/>
    <cellStyle name="Обычный 4 2 4 2 4 4" xfId="5274"/>
    <cellStyle name="Обычный 4 2 4 2 4 4 2" xfId="13722"/>
    <cellStyle name="Обычный 4 2 4 2 4 4 2 2" xfId="30619"/>
    <cellStyle name="Обычный 4 2 4 2 4 4 3" xfId="22171"/>
    <cellStyle name="Обычный 4 2 4 2 4 5" xfId="9498"/>
    <cellStyle name="Обычный 4 2 4 2 4 5 2" xfId="26395"/>
    <cellStyle name="Обычный 4 2 4 2 4 6" xfId="17947"/>
    <cellStyle name="Обычный 4 2 4 2 5" xfId="1754"/>
    <cellStyle name="Обычный 4 2 4 2 5 2" xfId="5978"/>
    <cellStyle name="Обычный 4 2 4 2 5 2 2" xfId="14426"/>
    <cellStyle name="Обычный 4 2 4 2 5 2 2 2" xfId="31323"/>
    <cellStyle name="Обычный 4 2 4 2 5 2 3" xfId="22875"/>
    <cellStyle name="Обычный 4 2 4 2 5 3" xfId="10202"/>
    <cellStyle name="Обычный 4 2 4 2 5 3 2" xfId="27099"/>
    <cellStyle name="Обычный 4 2 4 2 5 4" xfId="18651"/>
    <cellStyle name="Обычный 4 2 4 2 6" xfId="3162"/>
    <cellStyle name="Обычный 4 2 4 2 6 2" xfId="7386"/>
    <cellStyle name="Обычный 4 2 4 2 6 2 2" xfId="15834"/>
    <cellStyle name="Обычный 4 2 4 2 6 2 2 2" xfId="32731"/>
    <cellStyle name="Обычный 4 2 4 2 6 2 3" xfId="24283"/>
    <cellStyle name="Обычный 4 2 4 2 6 3" xfId="11610"/>
    <cellStyle name="Обычный 4 2 4 2 6 3 2" xfId="28507"/>
    <cellStyle name="Обычный 4 2 4 2 6 4" xfId="20059"/>
    <cellStyle name="Обычный 4 2 4 2 7" xfId="4570"/>
    <cellStyle name="Обычный 4 2 4 2 7 2" xfId="13018"/>
    <cellStyle name="Обычный 4 2 4 2 7 2 2" xfId="29915"/>
    <cellStyle name="Обычный 4 2 4 2 7 3" xfId="21467"/>
    <cellStyle name="Обычный 4 2 4 2 8" xfId="8794"/>
    <cellStyle name="Обычный 4 2 4 2 8 2" xfId="25691"/>
    <cellStyle name="Обычный 4 2 4 2 9" xfId="17243"/>
    <cellStyle name="Обычный 4 2 4 3" xfId="270"/>
    <cellStyle name="Обычный 4 2 4 3 2" xfId="673"/>
    <cellStyle name="Обычный 4 2 4 3 2 2" xfId="1404"/>
    <cellStyle name="Обычный 4 2 4 3 2 2 2" xfId="2812"/>
    <cellStyle name="Обычный 4 2 4 3 2 2 2 2" xfId="7036"/>
    <cellStyle name="Обычный 4 2 4 3 2 2 2 2 2" xfId="15484"/>
    <cellStyle name="Обычный 4 2 4 3 2 2 2 2 2 2" xfId="32381"/>
    <cellStyle name="Обычный 4 2 4 3 2 2 2 2 3" xfId="23933"/>
    <cellStyle name="Обычный 4 2 4 3 2 2 2 3" xfId="11260"/>
    <cellStyle name="Обычный 4 2 4 3 2 2 2 3 2" xfId="28157"/>
    <cellStyle name="Обычный 4 2 4 3 2 2 2 4" xfId="19709"/>
    <cellStyle name="Обычный 4 2 4 3 2 2 3" xfId="4220"/>
    <cellStyle name="Обычный 4 2 4 3 2 2 3 2" xfId="8444"/>
    <cellStyle name="Обычный 4 2 4 3 2 2 3 2 2" xfId="16892"/>
    <cellStyle name="Обычный 4 2 4 3 2 2 3 2 2 2" xfId="33789"/>
    <cellStyle name="Обычный 4 2 4 3 2 2 3 2 3" xfId="25341"/>
    <cellStyle name="Обычный 4 2 4 3 2 2 3 3" xfId="12668"/>
    <cellStyle name="Обычный 4 2 4 3 2 2 3 3 2" xfId="29565"/>
    <cellStyle name="Обычный 4 2 4 3 2 2 3 4" xfId="21117"/>
    <cellStyle name="Обычный 4 2 4 3 2 2 4" xfId="5628"/>
    <cellStyle name="Обычный 4 2 4 3 2 2 4 2" xfId="14076"/>
    <cellStyle name="Обычный 4 2 4 3 2 2 4 2 2" xfId="30973"/>
    <cellStyle name="Обычный 4 2 4 3 2 2 4 3" xfId="22525"/>
    <cellStyle name="Обычный 4 2 4 3 2 2 5" xfId="9852"/>
    <cellStyle name="Обычный 4 2 4 3 2 2 5 2" xfId="26749"/>
    <cellStyle name="Обычный 4 2 4 3 2 2 6" xfId="18301"/>
    <cellStyle name="Обычный 4 2 4 3 2 3" xfId="2108"/>
    <cellStyle name="Обычный 4 2 4 3 2 3 2" xfId="6332"/>
    <cellStyle name="Обычный 4 2 4 3 2 3 2 2" xfId="14780"/>
    <cellStyle name="Обычный 4 2 4 3 2 3 2 2 2" xfId="31677"/>
    <cellStyle name="Обычный 4 2 4 3 2 3 2 3" xfId="23229"/>
    <cellStyle name="Обычный 4 2 4 3 2 3 3" xfId="10556"/>
    <cellStyle name="Обычный 4 2 4 3 2 3 3 2" xfId="27453"/>
    <cellStyle name="Обычный 4 2 4 3 2 3 4" xfId="19005"/>
    <cellStyle name="Обычный 4 2 4 3 2 4" xfId="3516"/>
    <cellStyle name="Обычный 4 2 4 3 2 4 2" xfId="7740"/>
    <cellStyle name="Обычный 4 2 4 3 2 4 2 2" xfId="16188"/>
    <cellStyle name="Обычный 4 2 4 3 2 4 2 2 2" xfId="33085"/>
    <cellStyle name="Обычный 4 2 4 3 2 4 2 3" xfId="24637"/>
    <cellStyle name="Обычный 4 2 4 3 2 4 3" xfId="11964"/>
    <cellStyle name="Обычный 4 2 4 3 2 4 3 2" xfId="28861"/>
    <cellStyle name="Обычный 4 2 4 3 2 4 4" xfId="20413"/>
    <cellStyle name="Обычный 4 2 4 3 2 5" xfId="4924"/>
    <cellStyle name="Обычный 4 2 4 3 2 5 2" xfId="13372"/>
    <cellStyle name="Обычный 4 2 4 3 2 5 2 2" xfId="30269"/>
    <cellStyle name="Обычный 4 2 4 3 2 5 3" xfId="21821"/>
    <cellStyle name="Обычный 4 2 4 3 2 6" xfId="9148"/>
    <cellStyle name="Обычный 4 2 4 3 2 6 2" xfId="26045"/>
    <cellStyle name="Обычный 4 2 4 3 2 7" xfId="17597"/>
    <cellStyle name="Обычный 4 2 4 3 2 8" xfId="34494"/>
    <cellStyle name="Обычный 4 2 4 3 3" xfId="1052"/>
    <cellStyle name="Обычный 4 2 4 3 3 2" xfId="2460"/>
    <cellStyle name="Обычный 4 2 4 3 3 2 2" xfId="6684"/>
    <cellStyle name="Обычный 4 2 4 3 3 2 2 2" xfId="15132"/>
    <cellStyle name="Обычный 4 2 4 3 3 2 2 2 2" xfId="32029"/>
    <cellStyle name="Обычный 4 2 4 3 3 2 2 3" xfId="23581"/>
    <cellStyle name="Обычный 4 2 4 3 3 2 3" xfId="10908"/>
    <cellStyle name="Обычный 4 2 4 3 3 2 3 2" xfId="27805"/>
    <cellStyle name="Обычный 4 2 4 3 3 2 4" xfId="19357"/>
    <cellStyle name="Обычный 4 2 4 3 3 3" xfId="3868"/>
    <cellStyle name="Обычный 4 2 4 3 3 3 2" xfId="8092"/>
    <cellStyle name="Обычный 4 2 4 3 3 3 2 2" xfId="16540"/>
    <cellStyle name="Обычный 4 2 4 3 3 3 2 2 2" xfId="33437"/>
    <cellStyle name="Обычный 4 2 4 3 3 3 2 3" xfId="24989"/>
    <cellStyle name="Обычный 4 2 4 3 3 3 3" xfId="12316"/>
    <cellStyle name="Обычный 4 2 4 3 3 3 3 2" xfId="29213"/>
    <cellStyle name="Обычный 4 2 4 3 3 3 4" xfId="20765"/>
    <cellStyle name="Обычный 4 2 4 3 3 4" xfId="5276"/>
    <cellStyle name="Обычный 4 2 4 3 3 4 2" xfId="13724"/>
    <cellStyle name="Обычный 4 2 4 3 3 4 2 2" xfId="30621"/>
    <cellStyle name="Обычный 4 2 4 3 3 4 3" xfId="22173"/>
    <cellStyle name="Обычный 4 2 4 3 3 5" xfId="9500"/>
    <cellStyle name="Обычный 4 2 4 3 3 5 2" xfId="26397"/>
    <cellStyle name="Обычный 4 2 4 3 3 6" xfId="17949"/>
    <cellStyle name="Обычный 4 2 4 3 4" xfId="1756"/>
    <cellStyle name="Обычный 4 2 4 3 4 2" xfId="5980"/>
    <cellStyle name="Обычный 4 2 4 3 4 2 2" xfId="14428"/>
    <cellStyle name="Обычный 4 2 4 3 4 2 2 2" xfId="31325"/>
    <cellStyle name="Обычный 4 2 4 3 4 2 3" xfId="22877"/>
    <cellStyle name="Обычный 4 2 4 3 4 3" xfId="10204"/>
    <cellStyle name="Обычный 4 2 4 3 4 3 2" xfId="27101"/>
    <cellStyle name="Обычный 4 2 4 3 4 4" xfId="18653"/>
    <cellStyle name="Обычный 4 2 4 3 5" xfId="3164"/>
    <cellStyle name="Обычный 4 2 4 3 5 2" xfId="7388"/>
    <cellStyle name="Обычный 4 2 4 3 5 2 2" xfId="15836"/>
    <cellStyle name="Обычный 4 2 4 3 5 2 2 2" xfId="32733"/>
    <cellStyle name="Обычный 4 2 4 3 5 2 3" xfId="24285"/>
    <cellStyle name="Обычный 4 2 4 3 5 3" xfId="11612"/>
    <cellStyle name="Обычный 4 2 4 3 5 3 2" xfId="28509"/>
    <cellStyle name="Обычный 4 2 4 3 5 4" xfId="20061"/>
    <cellStyle name="Обычный 4 2 4 3 6" xfId="4572"/>
    <cellStyle name="Обычный 4 2 4 3 6 2" xfId="13020"/>
    <cellStyle name="Обычный 4 2 4 3 6 2 2" xfId="29917"/>
    <cellStyle name="Обычный 4 2 4 3 6 3" xfId="21469"/>
    <cellStyle name="Обычный 4 2 4 3 7" xfId="8796"/>
    <cellStyle name="Обычный 4 2 4 3 7 2" xfId="25693"/>
    <cellStyle name="Обычный 4 2 4 3 8" xfId="17245"/>
    <cellStyle name="Обычный 4 2 4 3 9" xfId="34142"/>
    <cellStyle name="Обычный 4 2 4 4" xfId="670"/>
    <cellStyle name="Обычный 4 2 4 4 2" xfId="1401"/>
    <cellStyle name="Обычный 4 2 4 4 2 2" xfId="2809"/>
    <cellStyle name="Обычный 4 2 4 4 2 2 2" xfId="7033"/>
    <cellStyle name="Обычный 4 2 4 4 2 2 2 2" xfId="15481"/>
    <cellStyle name="Обычный 4 2 4 4 2 2 2 2 2" xfId="32378"/>
    <cellStyle name="Обычный 4 2 4 4 2 2 2 3" xfId="23930"/>
    <cellStyle name="Обычный 4 2 4 4 2 2 3" xfId="11257"/>
    <cellStyle name="Обычный 4 2 4 4 2 2 3 2" xfId="28154"/>
    <cellStyle name="Обычный 4 2 4 4 2 2 4" xfId="19706"/>
    <cellStyle name="Обычный 4 2 4 4 2 3" xfId="4217"/>
    <cellStyle name="Обычный 4 2 4 4 2 3 2" xfId="8441"/>
    <cellStyle name="Обычный 4 2 4 4 2 3 2 2" xfId="16889"/>
    <cellStyle name="Обычный 4 2 4 4 2 3 2 2 2" xfId="33786"/>
    <cellStyle name="Обычный 4 2 4 4 2 3 2 3" xfId="25338"/>
    <cellStyle name="Обычный 4 2 4 4 2 3 3" xfId="12665"/>
    <cellStyle name="Обычный 4 2 4 4 2 3 3 2" xfId="29562"/>
    <cellStyle name="Обычный 4 2 4 4 2 3 4" xfId="21114"/>
    <cellStyle name="Обычный 4 2 4 4 2 4" xfId="5625"/>
    <cellStyle name="Обычный 4 2 4 4 2 4 2" xfId="14073"/>
    <cellStyle name="Обычный 4 2 4 4 2 4 2 2" xfId="30970"/>
    <cellStyle name="Обычный 4 2 4 4 2 4 3" xfId="22522"/>
    <cellStyle name="Обычный 4 2 4 4 2 5" xfId="9849"/>
    <cellStyle name="Обычный 4 2 4 4 2 5 2" xfId="26746"/>
    <cellStyle name="Обычный 4 2 4 4 2 6" xfId="18298"/>
    <cellStyle name="Обычный 4 2 4 4 3" xfId="2105"/>
    <cellStyle name="Обычный 4 2 4 4 3 2" xfId="6329"/>
    <cellStyle name="Обычный 4 2 4 4 3 2 2" xfId="14777"/>
    <cellStyle name="Обычный 4 2 4 4 3 2 2 2" xfId="31674"/>
    <cellStyle name="Обычный 4 2 4 4 3 2 3" xfId="23226"/>
    <cellStyle name="Обычный 4 2 4 4 3 3" xfId="10553"/>
    <cellStyle name="Обычный 4 2 4 4 3 3 2" xfId="27450"/>
    <cellStyle name="Обычный 4 2 4 4 3 4" xfId="19002"/>
    <cellStyle name="Обычный 4 2 4 4 4" xfId="3513"/>
    <cellStyle name="Обычный 4 2 4 4 4 2" xfId="7737"/>
    <cellStyle name="Обычный 4 2 4 4 4 2 2" xfId="16185"/>
    <cellStyle name="Обычный 4 2 4 4 4 2 2 2" xfId="33082"/>
    <cellStyle name="Обычный 4 2 4 4 4 2 3" xfId="24634"/>
    <cellStyle name="Обычный 4 2 4 4 4 3" xfId="11961"/>
    <cellStyle name="Обычный 4 2 4 4 4 3 2" xfId="28858"/>
    <cellStyle name="Обычный 4 2 4 4 4 4" xfId="20410"/>
    <cellStyle name="Обычный 4 2 4 4 5" xfId="4921"/>
    <cellStyle name="Обычный 4 2 4 4 5 2" xfId="13369"/>
    <cellStyle name="Обычный 4 2 4 4 5 2 2" xfId="30266"/>
    <cellStyle name="Обычный 4 2 4 4 5 3" xfId="21818"/>
    <cellStyle name="Обычный 4 2 4 4 6" xfId="9145"/>
    <cellStyle name="Обычный 4 2 4 4 6 2" xfId="26042"/>
    <cellStyle name="Обычный 4 2 4 4 7" xfId="17594"/>
    <cellStyle name="Обычный 4 2 4 4 8" xfId="34491"/>
    <cellStyle name="Обычный 4 2 4 5" xfId="1049"/>
    <cellStyle name="Обычный 4 2 4 5 2" xfId="2457"/>
    <cellStyle name="Обычный 4 2 4 5 2 2" xfId="6681"/>
    <cellStyle name="Обычный 4 2 4 5 2 2 2" xfId="15129"/>
    <cellStyle name="Обычный 4 2 4 5 2 2 2 2" xfId="32026"/>
    <cellStyle name="Обычный 4 2 4 5 2 2 3" xfId="23578"/>
    <cellStyle name="Обычный 4 2 4 5 2 3" xfId="10905"/>
    <cellStyle name="Обычный 4 2 4 5 2 3 2" xfId="27802"/>
    <cellStyle name="Обычный 4 2 4 5 2 4" xfId="19354"/>
    <cellStyle name="Обычный 4 2 4 5 3" xfId="3865"/>
    <cellStyle name="Обычный 4 2 4 5 3 2" xfId="8089"/>
    <cellStyle name="Обычный 4 2 4 5 3 2 2" xfId="16537"/>
    <cellStyle name="Обычный 4 2 4 5 3 2 2 2" xfId="33434"/>
    <cellStyle name="Обычный 4 2 4 5 3 2 3" xfId="24986"/>
    <cellStyle name="Обычный 4 2 4 5 3 3" xfId="12313"/>
    <cellStyle name="Обычный 4 2 4 5 3 3 2" xfId="29210"/>
    <cellStyle name="Обычный 4 2 4 5 3 4" xfId="20762"/>
    <cellStyle name="Обычный 4 2 4 5 4" xfId="5273"/>
    <cellStyle name="Обычный 4 2 4 5 4 2" xfId="13721"/>
    <cellStyle name="Обычный 4 2 4 5 4 2 2" xfId="30618"/>
    <cellStyle name="Обычный 4 2 4 5 4 3" xfId="22170"/>
    <cellStyle name="Обычный 4 2 4 5 5" xfId="9497"/>
    <cellStyle name="Обычный 4 2 4 5 5 2" xfId="26394"/>
    <cellStyle name="Обычный 4 2 4 5 6" xfId="17946"/>
    <cellStyle name="Обычный 4 2 4 6" xfId="1753"/>
    <cellStyle name="Обычный 4 2 4 6 2" xfId="5977"/>
    <cellStyle name="Обычный 4 2 4 6 2 2" xfId="14425"/>
    <cellStyle name="Обычный 4 2 4 6 2 2 2" xfId="31322"/>
    <cellStyle name="Обычный 4 2 4 6 2 3" xfId="22874"/>
    <cellStyle name="Обычный 4 2 4 6 3" xfId="10201"/>
    <cellStyle name="Обычный 4 2 4 6 3 2" xfId="27098"/>
    <cellStyle name="Обычный 4 2 4 6 4" xfId="18650"/>
    <cellStyle name="Обычный 4 2 4 7" xfId="3161"/>
    <cellStyle name="Обычный 4 2 4 7 2" xfId="7385"/>
    <cellStyle name="Обычный 4 2 4 7 2 2" xfId="15833"/>
    <cellStyle name="Обычный 4 2 4 7 2 2 2" xfId="32730"/>
    <cellStyle name="Обычный 4 2 4 7 2 3" xfId="24282"/>
    <cellStyle name="Обычный 4 2 4 7 3" xfId="11609"/>
    <cellStyle name="Обычный 4 2 4 7 3 2" xfId="28506"/>
    <cellStyle name="Обычный 4 2 4 7 4" xfId="20058"/>
    <cellStyle name="Обычный 4 2 4 8" xfId="4569"/>
    <cellStyle name="Обычный 4 2 4 8 2" xfId="13017"/>
    <cellStyle name="Обычный 4 2 4 8 2 2" xfId="29914"/>
    <cellStyle name="Обычный 4 2 4 8 3" xfId="21466"/>
    <cellStyle name="Обычный 4 2 4 9" xfId="8793"/>
    <cellStyle name="Обычный 4 2 4 9 2" xfId="25690"/>
    <cellStyle name="Обычный 4 2 5" xfId="271"/>
    <cellStyle name="Обычный 4 2 5 10" xfId="34143"/>
    <cellStyle name="Обычный 4 2 5 2" xfId="272"/>
    <cellStyle name="Обычный 4 2 5 2 2" xfId="675"/>
    <cellStyle name="Обычный 4 2 5 2 2 2" xfId="1406"/>
    <cellStyle name="Обычный 4 2 5 2 2 2 2" xfId="2814"/>
    <cellStyle name="Обычный 4 2 5 2 2 2 2 2" xfId="7038"/>
    <cellStyle name="Обычный 4 2 5 2 2 2 2 2 2" xfId="15486"/>
    <cellStyle name="Обычный 4 2 5 2 2 2 2 2 2 2" xfId="32383"/>
    <cellStyle name="Обычный 4 2 5 2 2 2 2 2 3" xfId="23935"/>
    <cellStyle name="Обычный 4 2 5 2 2 2 2 3" xfId="11262"/>
    <cellStyle name="Обычный 4 2 5 2 2 2 2 3 2" xfId="28159"/>
    <cellStyle name="Обычный 4 2 5 2 2 2 2 4" xfId="19711"/>
    <cellStyle name="Обычный 4 2 5 2 2 2 3" xfId="4222"/>
    <cellStyle name="Обычный 4 2 5 2 2 2 3 2" xfId="8446"/>
    <cellStyle name="Обычный 4 2 5 2 2 2 3 2 2" xfId="16894"/>
    <cellStyle name="Обычный 4 2 5 2 2 2 3 2 2 2" xfId="33791"/>
    <cellStyle name="Обычный 4 2 5 2 2 2 3 2 3" xfId="25343"/>
    <cellStyle name="Обычный 4 2 5 2 2 2 3 3" xfId="12670"/>
    <cellStyle name="Обычный 4 2 5 2 2 2 3 3 2" xfId="29567"/>
    <cellStyle name="Обычный 4 2 5 2 2 2 3 4" xfId="21119"/>
    <cellStyle name="Обычный 4 2 5 2 2 2 4" xfId="5630"/>
    <cellStyle name="Обычный 4 2 5 2 2 2 4 2" xfId="14078"/>
    <cellStyle name="Обычный 4 2 5 2 2 2 4 2 2" xfId="30975"/>
    <cellStyle name="Обычный 4 2 5 2 2 2 4 3" xfId="22527"/>
    <cellStyle name="Обычный 4 2 5 2 2 2 5" xfId="9854"/>
    <cellStyle name="Обычный 4 2 5 2 2 2 5 2" xfId="26751"/>
    <cellStyle name="Обычный 4 2 5 2 2 2 6" xfId="18303"/>
    <cellStyle name="Обычный 4 2 5 2 2 3" xfId="2110"/>
    <cellStyle name="Обычный 4 2 5 2 2 3 2" xfId="6334"/>
    <cellStyle name="Обычный 4 2 5 2 2 3 2 2" xfId="14782"/>
    <cellStyle name="Обычный 4 2 5 2 2 3 2 2 2" xfId="31679"/>
    <cellStyle name="Обычный 4 2 5 2 2 3 2 3" xfId="23231"/>
    <cellStyle name="Обычный 4 2 5 2 2 3 3" xfId="10558"/>
    <cellStyle name="Обычный 4 2 5 2 2 3 3 2" xfId="27455"/>
    <cellStyle name="Обычный 4 2 5 2 2 3 4" xfId="19007"/>
    <cellStyle name="Обычный 4 2 5 2 2 4" xfId="3518"/>
    <cellStyle name="Обычный 4 2 5 2 2 4 2" xfId="7742"/>
    <cellStyle name="Обычный 4 2 5 2 2 4 2 2" xfId="16190"/>
    <cellStyle name="Обычный 4 2 5 2 2 4 2 2 2" xfId="33087"/>
    <cellStyle name="Обычный 4 2 5 2 2 4 2 3" xfId="24639"/>
    <cellStyle name="Обычный 4 2 5 2 2 4 3" xfId="11966"/>
    <cellStyle name="Обычный 4 2 5 2 2 4 3 2" xfId="28863"/>
    <cellStyle name="Обычный 4 2 5 2 2 4 4" xfId="20415"/>
    <cellStyle name="Обычный 4 2 5 2 2 5" xfId="4926"/>
    <cellStyle name="Обычный 4 2 5 2 2 5 2" xfId="13374"/>
    <cellStyle name="Обычный 4 2 5 2 2 5 2 2" xfId="30271"/>
    <cellStyle name="Обычный 4 2 5 2 2 5 3" xfId="21823"/>
    <cellStyle name="Обычный 4 2 5 2 2 6" xfId="9150"/>
    <cellStyle name="Обычный 4 2 5 2 2 6 2" xfId="26047"/>
    <cellStyle name="Обычный 4 2 5 2 2 7" xfId="17599"/>
    <cellStyle name="Обычный 4 2 5 2 2 8" xfId="34496"/>
    <cellStyle name="Обычный 4 2 5 2 3" xfId="1054"/>
    <cellStyle name="Обычный 4 2 5 2 3 2" xfId="2462"/>
    <cellStyle name="Обычный 4 2 5 2 3 2 2" xfId="6686"/>
    <cellStyle name="Обычный 4 2 5 2 3 2 2 2" xfId="15134"/>
    <cellStyle name="Обычный 4 2 5 2 3 2 2 2 2" xfId="32031"/>
    <cellStyle name="Обычный 4 2 5 2 3 2 2 3" xfId="23583"/>
    <cellStyle name="Обычный 4 2 5 2 3 2 3" xfId="10910"/>
    <cellStyle name="Обычный 4 2 5 2 3 2 3 2" xfId="27807"/>
    <cellStyle name="Обычный 4 2 5 2 3 2 4" xfId="19359"/>
    <cellStyle name="Обычный 4 2 5 2 3 3" xfId="3870"/>
    <cellStyle name="Обычный 4 2 5 2 3 3 2" xfId="8094"/>
    <cellStyle name="Обычный 4 2 5 2 3 3 2 2" xfId="16542"/>
    <cellStyle name="Обычный 4 2 5 2 3 3 2 2 2" xfId="33439"/>
    <cellStyle name="Обычный 4 2 5 2 3 3 2 3" xfId="24991"/>
    <cellStyle name="Обычный 4 2 5 2 3 3 3" xfId="12318"/>
    <cellStyle name="Обычный 4 2 5 2 3 3 3 2" xfId="29215"/>
    <cellStyle name="Обычный 4 2 5 2 3 3 4" xfId="20767"/>
    <cellStyle name="Обычный 4 2 5 2 3 4" xfId="5278"/>
    <cellStyle name="Обычный 4 2 5 2 3 4 2" xfId="13726"/>
    <cellStyle name="Обычный 4 2 5 2 3 4 2 2" xfId="30623"/>
    <cellStyle name="Обычный 4 2 5 2 3 4 3" xfId="22175"/>
    <cellStyle name="Обычный 4 2 5 2 3 5" xfId="9502"/>
    <cellStyle name="Обычный 4 2 5 2 3 5 2" xfId="26399"/>
    <cellStyle name="Обычный 4 2 5 2 3 6" xfId="17951"/>
    <cellStyle name="Обычный 4 2 5 2 4" xfId="1758"/>
    <cellStyle name="Обычный 4 2 5 2 4 2" xfId="5982"/>
    <cellStyle name="Обычный 4 2 5 2 4 2 2" xfId="14430"/>
    <cellStyle name="Обычный 4 2 5 2 4 2 2 2" xfId="31327"/>
    <cellStyle name="Обычный 4 2 5 2 4 2 3" xfId="22879"/>
    <cellStyle name="Обычный 4 2 5 2 4 3" xfId="10206"/>
    <cellStyle name="Обычный 4 2 5 2 4 3 2" xfId="27103"/>
    <cellStyle name="Обычный 4 2 5 2 4 4" xfId="18655"/>
    <cellStyle name="Обычный 4 2 5 2 5" xfId="3166"/>
    <cellStyle name="Обычный 4 2 5 2 5 2" xfId="7390"/>
    <cellStyle name="Обычный 4 2 5 2 5 2 2" xfId="15838"/>
    <cellStyle name="Обычный 4 2 5 2 5 2 2 2" xfId="32735"/>
    <cellStyle name="Обычный 4 2 5 2 5 2 3" xfId="24287"/>
    <cellStyle name="Обычный 4 2 5 2 5 3" xfId="11614"/>
    <cellStyle name="Обычный 4 2 5 2 5 3 2" xfId="28511"/>
    <cellStyle name="Обычный 4 2 5 2 5 4" xfId="20063"/>
    <cellStyle name="Обычный 4 2 5 2 6" xfId="4574"/>
    <cellStyle name="Обычный 4 2 5 2 6 2" xfId="13022"/>
    <cellStyle name="Обычный 4 2 5 2 6 2 2" xfId="29919"/>
    <cellStyle name="Обычный 4 2 5 2 6 3" xfId="21471"/>
    <cellStyle name="Обычный 4 2 5 2 7" xfId="8798"/>
    <cellStyle name="Обычный 4 2 5 2 7 2" xfId="25695"/>
    <cellStyle name="Обычный 4 2 5 2 8" xfId="17247"/>
    <cellStyle name="Обычный 4 2 5 2 9" xfId="34144"/>
    <cellStyle name="Обычный 4 2 5 3" xfId="674"/>
    <cellStyle name="Обычный 4 2 5 3 2" xfId="1405"/>
    <cellStyle name="Обычный 4 2 5 3 2 2" xfId="2813"/>
    <cellStyle name="Обычный 4 2 5 3 2 2 2" xfId="7037"/>
    <cellStyle name="Обычный 4 2 5 3 2 2 2 2" xfId="15485"/>
    <cellStyle name="Обычный 4 2 5 3 2 2 2 2 2" xfId="32382"/>
    <cellStyle name="Обычный 4 2 5 3 2 2 2 3" xfId="23934"/>
    <cellStyle name="Обычный 4 2 5 3 2 2 3" xfId="11261"/>
    <cellStyle name="Обычный 4 2 5 3 2 2 3 2" xfId="28158"/>
    <cellStyle name="Обычный 4 2 5 3 2 2 4" xfId="19710"/>
    <cellStyle name="Обычный 4 2 5 3 2 3" xfId="4221"/>
    <cellStyle name="Обычный 4 2 5 3 2 3 2" xfId="8445"/>
    <cellStyle name="Обычный 4 2 5 3 2 3 2 2" xfId="16893"/>
    <cellStyle name="Обычный 4 2 5 3 2 3 2 2 2" xfId="33790"/>
    <cellStyle name="Обычный 4 2 5 3 2 3 2 3" xfId="25342"/>
    <cellStyle name="Обычный 4 2 5 3 2 3 3" xfId="12669"/>
    <cellStyle name="Обычный 4 2 5 3 2 3 3 2" xfId="29566"/>
    <cellStyle name="Обычный 4 2 5 3 2 3 4" xfId="21118"/>
    <cellStyle name="Обычный 4 2 5 3 2 4" xfId="5629"/>
    <cellStyle name="Обычный 4 2 5 3 2 4 2" xfId="14077"/>
    <cellStyle name="Обычный 4 2 5 3 2 4 2 2" xfId="30974"/>
    <cellStyle name="Обычный 4 2 5 3 2 4 3" xfId="22526"/>
    <cellStyle name="Обычный 4 2 5 3 2 5" xfId="9853"/>
    <cellStyle name="Обычный 4 2 5 3 2 5 2" xfId="26750"/>
    <cellStyle name="Обычный 4 2 5 3 2 6" xfId="18302"/>
    <cellStyle name="Обычный 4 2 5 3 3" xfId="2109"/>
    <cellStyle name="Обычный 4 2 5 3 3 2" xfId="6333"/>
    <cellStyle name="Обычный 4 2 5 3 3 2 2" xfId="14781"/>
    <cellStyle name="Обычный 4 2 5 3 3 2 2 2" xfId="31678"/>
    <cellStyle name="Обычный 4 2 5 3 3 2 3" xfId="23230"/>
    <cellStyle name="Обычный 4 2 5 3 3 3" xfId="10557"/>
    <cellStyle name="Обычный 4 2 5 3 3 3 2" xfId="27454"/>
    <cellStyle name="Обычный 4 2 5 3 3 4" xfId="19006"/>
    <cellStyle name="Обычный 4 2 5 3 4" xfId="3517"/>
    <cellStyle name="Обычный 4 2 5 3 4 2" xfId="7741"/>
    <cellStyle name="Обычный 4 2 5 3 4 2 2" xfId="16189"/>
    <cellStyle name="Обычный 4 2 5 3 4 2 2 2" xfId="33086"/>
    <cellStyle name="Обычный 4 2 5 3 4 2 3" xfId="24638"/>
    <cellStyle name="Обычный 4 2 5 3 4 3" xfId="11965"/>
    <cellStyle name="Обычный 4 2 5 3 4 3 2" xfId="28862"/>
    <cellStyle name="Обычный 4 2 5 3 4 4" xfId="20414"/>
    <cellStyle name="Обычный 4 2 5 3 5" xfId="4925"/>
    <cellStyle name="Обычный 4 2 5 3 5 2" xfId="13373"/>
    <cellStyle name="Обычный 4 2 5 3 5 2 2" xfId="30270"/>
    <cellStyle name="Обычный 4 2 5 3 5 3" xfId="21822"/>
    <cellStyle name="Обычный 4 2 5 3 6" xfId="9149"/>
    <cellStyle name="Обычный 4 2 5 3 6 2" xfId="26046"/>
    <cellStyle name="Обычный 4 2 5 3 7" xfId="17598"/>
    <cellStyle name="Обычный 4 2 5 3 8" xfId="34495"/>
    <cellStyle name="Обычный 4 2 5 4" xfId="1053"/>
    <cellStyle name="Обычный 4 2 5 4 2" xfId="2461"/>
    <cellStyle name="Обычный 4 2 5 4 2 2" xfId="6685"/>
    <cellStyle name="Обычный 4 2 5 4 2 2 2" xfId="15133"/>
    <cellStyle name="Обычный 4 2 5 4 2 2 2 2" xfId="32030"/>
    <cellStyle name="Обычный 4 2 5 4 2 2 3" xfId="23582"/>
    <cellStyle name="Обычный 4 2 5 4 2 3" xfId="10909"/>
    <cellStyle name="Обычный 4 2 5 4 2 3 2" xfId="27806"/>
    <cellStyle name="Обычный 4 2 5 4 2 4" xfId="19358"/>
    <cellStyle name="Обычный 4 2 5 4 3" xfId="3869"/>
    <cellStyle name="Обычный 4 2 5 4 3 2" xfId="8093"/>
    <cellStyle name="Обычный 4 2 5 4 3 2 2" xfId="16541"/>
    <cellStyle name="Обычный 4 2 5 4 3 2 2 2" xfId="33438"/>
    <cellStyle name="Обычный 4 2 5 4 3 2 3" xfId="24990"/>
    <cellStyle name="Обычный 4 2 5 4 3 3" xfId="12317"/>
    <cellStyle name="Обычный 4 2 5 4 3 3 2" xfId="29214"/>
    <cellStyle name="Обычный 4 2 5 4 3 4" xfId="20766"/>
    <cellStyle name="Обычный 4 2 5 4 4" xfId="5277"/>
    <cellStyle name="Обычный 4 2 5 4 4 2" xfId="13725"/>
    <cellStyle name="Обычный 4 2 5 4 4 2 2" xfId="30622"/>
    <cellStyle name="Обычный 4 2 5 4 4 3" xfId="22174"/>
    <cellStyle name="Обычный 4 2 5 4 5" xfId="9501"/>
    <cellStyle name="Обычный 4 2 5 4 5 2" xfId="26398"/>
    <cellStyle name="Обычный 4 2 5 4 6" xfId="17950"/>
    <cellStyle name="Обычный 4 2 5 5" xfId="1757"/>
    <cellStyle name="Обычный 4 2 5 5 2" xfId="5981"/>
    <cellStyle name="Обычный 4 2 5 5 2 2" xfId="14429"/>
    <cellStyle name="Обычный 4 2 5 5 2 2 2" xfId="31326"/>
    <cellStyle name="Обычный 4 2 5 5 2 3" xfId="22878"/>
    <cellStyle name="Обычный 4 2 5 5 3" xfId="10205"/>
    <cellStyle name="Обычный 4 2 5 5 3 2" xfId="27102"/>
    <cellStyle name="Обычный 4 2 5 5 4" xfId="18654"/>
    <cellStyle name="Обычный 4 2 5 6" xfId="3165"/>
    <cellStyle name="Обычный 4 2 5 6 2" xfId="7389"/>
    <cellStyle name="Обычный 4 2 5 6 2 2" xfId="15837"/>
    <cellStyle name="Обычный 4 2 5 6 2 2 2" xfId="32734"/>
    <cellStyle name="Обычный 4 2 5 6 2 3" xfId="24286"/>
    <cellStyle name="Обычный 4 2 5 6 3" xfId="11613"/>
    <cellStyle name="Обычный 4 2 5 6 3 2" xfId="28510"/>
    <cellStyle name="Обычный 4 2 5 6 4" xfId="20062"/>
    <cellStyle name="Обычный 4 2 5 7" xfId="4573"/>
    <cellStyle name="Обычный 4 2 5 7 2" xfId="13021"/>
    <cellStyle name="Обычный 4 2 5 7 2 2" xfId="29918"/>
    <cellStyle name="Обычный 4 2 5 7 3" xfId="21470"/>
    <cellStyle name="Обычный 4 2 5 8" xfId="8797"/>
    <cellStyle name="Обычный 4 2 5 8 2" xfId="25694"/>
    <cellStyle name="Обычный 4 2 5 9" xfId="17246"/>
    <cellStyle name="Обычный 4 2 6" xfId="273"/>
    <cellStyle name="Обычный 4 2 6 2" xfId="676"/>
    <cellStyle name="Обычный 4 2 6 2 2" xfId="1407"/>
    <cellStyle name="Обычный 4 2 6 2 2 2" xfId="2815"/>
    <cellStyle name="Обычный 4 2 6 2 2 2 2" xfId="7039"/>
    <cellStyle name="Обычный 4 2 6 2 2 2 2 2" xfId="15487"/>
    <cellStyle name="Обычный 4 2 6 2 2 2 2 2 2" xfId="32384"/>
    <cellStyle name="Обычный 4 2 6 2 2 2 2 3" xfId="23936"/>
    <cellStyle name="Обычный 4 2 6 2 2 2 3" xfId="11263"/>
    <cellStyle name="Обычный 4 2 6 2 2 2 3 2" xfId="28160"/>
    <cellStyle name="Обычный 4 2 6 2 2 2 4" xfId="19712"/>
    <cellStyle name="Обычный 4 2 6 2 2 3" xfId="4223"/>
    <cellStyle name="Обычный 4 2 6 2 2 3 2" xfId="8447"/>
    <cellStyle name="Обычный 4 2 6 2 2 3 2 2" xfId="16895"/>
    <cellStyle name="Обычный 4 2 6 2 2 3 2 2 2" xfId="33792"/>
    <cellStyle name="Обычный 4 2 6 2 2 3 2 3" xfId="25344"/>
    <cellStyle name="Обычный 4 2 6 2 2 3 3" xfId="12671"/>
    <cellStyle name="Обычный 4 2 6 2 2 3 3 2" xfId="29568"/>
    <cellStyle name="Обычный 4 2 6 2 2 3 4" xfId="21120"/>
    <cellStyle name="Обычный 4 2 6 2 2 4" xfId="5631"/>
    <cellStyle name="Обычный 4 2 6 2 2 4 2" xfId="14079"/>
    <cellStyle name="Обычный 4 2 6 2 2 4 2 2" xfId="30976"/>
    <cellStyle name="Обычный 4 2 6 2 2 4 3" xfId="22528"/>
    <cellStyle name="Обычный 4 2 6 2 2 5" xfId="9855"/>
    <cellStyle name="Обычный 4 2 6 2 2 5 2" xfId="26752"/>
    <cellStyle name="Обычный 4 2 6 2 2 6" xfId="18304"/>
    <cellStyle name="Обычный 4 2 6 2 3" xfId="2111"/>
    <cellStyle name="Обычный 4 2 6 2 3 2" xfId="6335"/>
    <cellStyle name="Обычный 4 2 6 2 3 2 2" xfId="14783"/>
    <cellStyle name="Обычный 4 2 6 2 3 2 2 2" xfId="31680"/>
    <cellStyle name="Обычный 4 2 6 2 3 2 3" xfId="23232"/>
    <cellStyle name="Обычный 4 2 6 2 3 3" xfId="10559"/>
    <cellStyle name="Обычный 4 2 6 2 3 3 2" xfId="27456"/>
    <cellStyle name="Обычный 4 2 6 2 3 4" xfId="19008"/>
    <cellStyle name="Обычный 4 2 6 2 4" xfId="3519"/>
    <cellStyle name="Обычный 4 2 6 2 4 2" xfId="7743"/>
    <cellStyle name="Обычный 4 2 6 2 4 2 2" xfId="16191"/>
    <cellStyle name="Обычный 4 2 6 2 4 2 2 2" xfId="33088"/>
    <cellStyle name="Обычный 4 2 6 2 4 2 3" xfId="24640"/>
    <cellStyle name="Обычный 4 2 6 2 4 3" xfId="11967"/>
    <cellStyle name="Обычный 4 2 6 2 4 3 2" xfId="28864"/>
    <cellStyle name="Обычный 4 2 6 2 4 4" xfId="20416"/>
    <cellStyle name="Обычный 4 2 6 2 5" xfId="4927"/>
    <cellStyle name="Обычный 4 2 6 2 5 2" xfId="13375"/>
    <cellStyle name="Обычный 4 2 6 2 5 2 2" xfId="30272"/>
    <cellStyle name="Обычный 4 2 6 2 5 3" xfId="21824"/>
    <cellStyle name="Обычный 4 2 6 2 6" xfId="9151"/>
    <cellStyle name="Обычный 4 2 6 2 6 2" xfId="26048"/>
    <cellStyle name="Обычный 4 2 6 2 7" xfId="17600"/>
    <cellStyle name="Обычный 4 2 6 2 8" xfId="34497"/>
    <cellStyle name="Обычный 4 2 6 3" xfId="1055"/>
    <cellStyle name="Обычный 4 2 6 3 2" xfId="2463"/>
    <cellStyle name="Обычный 4 2 6 3 2 2" xfId="6687"/>
    <cellStyle name="Обычный 4 2 6 3 2 2 2" xfId="15135"/>
    <cellStyle name="Обычный 4 2 6 3 2 2 2 2" xfId="32032"/>
    <cellStyle name="Обычный 4 2 6 3 2 2 3" xfId="23584"/>
    <cellStyle name="Обычный 4 2 6 3 2 3" xfId="10911"/>
    <cellStyle name="Обычный 4 2 6 3 2 3 2" xfId="27808"/>
    <cellStyle name="Обычный 4 2 6 3 2 4" xfId="19360"/>
    <cellStyle name="Обычный 4 2 6 3 3" xfId="3871"/>
    <cellStyle name="Обычный 4 2 6 3 3 2" xfId="8095"/>
    <cellStyle name="Обычный 4 2 6 3 3 2 2" xfId="16543"/>
    <cellStyle name="Обычный 4 2 6 3 3 2 2 2" xfId="33440"/>
    <cellStyle name="Обычный 4 2 6 3 3 2 3" xfId="24992"/>
    <cellStyle name="Обычный 4 2 6 3 3 3" xfId="12319"/>
    <cellStyle name="Обычный 4 2 6 3 3 3 2" xfId="29216"/>
    <cellStyle name="Обычный 4 2 6 3 3 4" xfId="20768"/>
    <cellStyle name="Обычный 4 2 6 3 4" xfId="5279"/>
    <cellStyle name="Обычный 4 2 6 3 4 2" xfId="13727"/>
    <cellStyle name="Обычный 4 2 6 3 4 2 2" xfId="30624"/>
    <cellStyle name="Обычный 4 2 6 3 4 3" xfId="22176"/>
    <cellStyle name="Обычный 4 2 6 3 5" xfId="9503"/>
    <cellStyle name="Обычный 4 2 6 3 5 2" xfId="26400"/>
    <cellStyle name="Обычный 4 2 6 3 6" xfId="17952"/>
    <cellStyle name="Обычный 4 2 6 4" xfId="1759"/>
    <cellStyle name="Обычный 4 2 6 4 2" xfId="5983"/>
    <cellStyle name="Обычный 4 2 6 4 2 2" xfId="14431"/>
    <cellStyle name="Обычный 4 2 6 4 2 2 2" xfId="31328"/>
    <cellStyle name="Обычный 4 2 6 4 2 3" xfId="22880"/>
    <cellStyle name="Обычный 4 2 6 4 3" xfId="10207"/>
    <cellStyle name="Обычный 4 2 6 4 3 2" xfId="27104"/>
    <cellStyle name="Обычный 4 2 6 4 4" xfId="18656"/>
    <cellStyle name="Обычный 4 2 6 5" xfId="3167"/>
    <cellStyle name="Обычный 4 2 6 5 2" xfId="7391"/>
    <cellStyle name="Обычный 4 2 6 5 2 2" xfId="15839"/>
    <cellStyle name="Обычный 4 2 6 5 2 2 2" xfId="32736"/>
    <cellStyle name="Обычный 4 2 6 5 2 3" xfId="24288"/>
    <cellStyle name="Обычный 4 2 6 5 3" xfId="11615"/>
    <cellStyle name="Обычный 4 2 6 5 3 2" xfId="28512"/>
    <cellStyle name="Обычный 4 2 6 5 4" xfId="20064"/>
    <cellStyle name="Обычный 4 2 6 6" xfId="4575"/>
    <cellStyle name="Обычный 4 2 6 6 2" xfId="13023"/>
    <cellStyle name="Обычный 4 2 6 6 2 2" xfId="29920"/>
    <cellStyle name="Обычный 4 2 6 6 3" xfId="21472"/>
    <cellStyle name="Обычный 4 2 6 7" xfId="8799"/>
    <cellStyle name="Обычный 4 2 6 7 2" xfId="25696"/>
    <cellStyle name="Обычный 4 2 6 8" xfId="17248"/>
    <cellStyle name="Обычный 4 2 6 9" xfId="34145"/>
    <cellStyle name="Обычный 4 2 7" xfId="645"/>
    <cellStyle name="Обычный 4 2 7 2" xfId="1376"/>
    <cellStyle name="Обычный 4 2 7 2 2" xfId="2784"/>
    <cellStyle name="Обычный 4 2 7 2 2 2" xfId="7008"/>
    <cellStyle name="Обычный 4 2 7 2 2 2 2" xfId="15456"/>
    <cellStyle name="Обычный 4 2 7 2 2 2 2 2" xfId="32353"/>
    <cellStyle name="Обычный 4 2 7 2 2 2 3" xfId="23905"/>
    <cellStyle name="Обычный 4 2 7 2 2 3" xfId="11232"/>
    <cellStyle name="Обычный 4 2 7 2 2 3 2" xfId="28129"/>
    <cellStyle name="Обычный 4 2 7 2 2 4" xfId="19681"/>
    <cellStyle name="Обычный 4 2 7 2 3" xfId="4192"/>
    <cellStyle name="Обычный 4 2 7 2 3 2" xfId="8416"/>
    <cellStyle name="Обычный 4 2 7 2 3 2 2" xfId="16864"/>
    <cellStyle name="Обычный 4 2 7 2 3 2 2 2" xfId="33761"/>
    <cellStyle name="Обычный 4 2 7 2 3 2 3" xfId="25313"/>
    <cellStyle name="Обычный 4 2 7 2 3 3" xfId="12640"/>
    <cellStyle name="Обычный 4 2 7 2 3 3 2" xfId="29537"/>
    <cellStyle name="Обычный 4 2 7 2 3 4" xfId="21089"/>
    <cellStyle name="Обычный 4 2 7 2 4" xfId="5600"/>
    <cellStyle name="Обычный 4 2 7 2 4 2" xfId="14048"/>
    <cellStyle name="Обычный 4 2 7 2 4 2 2" xfId="30945"/>
    <cellStyle name="Обычный 4 2 7 2 4 3" xfId="22497"/>
    <cellStyle name="Обычный 4 2 7 2 5" xfId="9824"/>
    <cellStyle name="Обычный 4 2 7 2 5 2" xfId="26721"/>
    <cellStyle name="Обычный 4 2 7 2 6" xfId="18273"/>
    <cellStyle name="Обычный 4 2 7 3" xfId="2080"/>
    <cellStyle name="Обычный 4 2 7 3 2" xfId="6304"/>
    <cellStyle name="Обычный 4 2 7 3 2 2" xfId="14752"/>
    <cellStyle name="Обычный 4 2 7 3 2 2 2" xfId="31649"/>
    <cellStyle name="Обычный 4 2 7 3 2 3" xfId="23201"/>
    <cellStyle name="Обычный 4 2 7 3 3" xfId="10528"/>
    <cellStyle name="Обычный 4 2 7 3 3 2" xfId="27425"/>
    <cellStyle name="Обычный 4 2 7 3 4" xfId="18977"/>
    <cellStyle name="Обычный 4 2 7 4" xfId="3488"/>
    <cellStyle name="Обычный 4 2 7 4 2" xfId="7712"/>
    <cellStyle name="Обычный 4 2 7 4 2 2" xfId="16160"/>
    <cellStyle name="Обычный 4 2 7 4 2 2 2" xfId="33057"/>
    <cellStyle name="Обычный 4 2 7 4 2 3" xfId="24609"/>
    <cellStyle name="Обычный 4 2 7 4 3" xfId="11936"/>
    <cellStyle name="Обычный 4 2 7 4 3 2" xfId="28833"/>
    <cellStyle name="Обычный 4 2 7 4 4" xfId="20385"/>
    <cellStyle name="Обычный 4 2 7 5" xfId="4896"/>
    <cellStyle name="Обычный 4 2 7 5 2" xfId="13344"/>
    <cellStyle name="Обычный 4 2 7 5 2 2" xfId="30241"/>
    <cellStyle name="Обычный 4 2 7 5 3" xfId="21793"/>
    <cellStyle name="Обычный 4 2 7 6" xfId="9120"/>
    <cellStyle name="Обычный 4 2 7 6 2" xfId="26017"/>
    <cellStyle name="Обычный 4 2 7 7" xfId="17569"/>
    <cellStyle name="Обычный 4 2 7 8" xfId="34466"/>
    <cellStyle name="Обычный 4 2 8" xfId="1024"/>
    <cellStyle name="Обычный 4 2 8 2" xfId="2432"/>
    <cellStyle name="Обычный 4 2 8 2 2" xfId="6656"/>
    <cellStyle name="Обычный 4 2 8 2 2 2" xfId="15104"/>
    <cellStyle name="Обычный 4 2 8 2 2 2 2" xfId="32001"/>
    <cellStyle name="Обычный 4 2 8 2 2 3" xfId="23553"/>
    <cellStyle name="Обычный 4 2 8 2 3" xfId="10880"/>
    <cellStyle name="Обычный 4 2 8 2 3 2" xfId="27777"/>
    <cellStyle name="Обычный 4 2 8 2 4" xfId="19329"/>
    <cellStyle name="Обычный 4 2 8 3" xfId="3840"/>
    <cellStyle name="Обычный 4 2 8 3 2" xfId="8064"/>
    <cellStyle name="Обычный 4 2 8 3 2 2" xfId="16512"/>
    <cellStyle name="Обычный 4 2 8 3 2 2 2" xfId="33409"/>
    <cellStyle name="Обычный 4 2 8 3 2 3" xfId="24961"/>
    <cellStyle name="Обычный 4 2 8 3 3" xfId="12288"/>
    <cellStyle name="Обычный 4 2 8 3 3 2" xfId="29185"/>
    <cellStyle name="Обычный 4 2 8 3 4" xfId="20737"/>
    <cellStyle name="Обычный 4 2 8 4" xfId="5248"/>
    <cellStyle name="Обычный 4 2 8 4 2" xfId="13696"/>
    <cellStyle name="Обычный 4 2 8 4 2 2" xfId="30593"/>
    <cellStyle name="Обычный 4 2 8 4 3" xfId="22145"/>
    <cellStyle name="Обычный 4 2 8 5" xfId="9472"/>
    <cellStyle name="Обычный 4 2 8 5 2" xfId="26369"/>
    <cellStyle name="Обычный 4 2 8 6" xfId="17921"/>
    <cellStyle name="Обычный 4 2 9" xfId="1728"/>
    <cellStyle name="Обычный 4 2 9 2" xfId="5952"/>
    <cellStyle name="Обычный 4 2 9 2 2" xfId="14400"/>
    <cellStyle name="Обычный 4 2 9 2 2 2" xfId="31297"/>
    <cellStyle name="Обычный 4 2 9 2 3" xfId="22849"/>
    <cellStyle name="Обычный 4 2 9 3" xfId="10176"/>
    <cellStyle name="Обычный 4 2 9 3 2" xfId="27073"/>
    <cellStyle name="Обычный 4 2 9 4" xfId="18625"/>
    <cellStyle name="Обычный 4 2_Отчет за 2015 год" xfId="274"/>
    <cellStyle name="Обычный 4 3" xfId="275"/>
    <cellStyle name="Обычный 4 3 10" xfId="3168"/>
    <cellStyle name="Обычный 4 3 10 2" xfId="7392"/>
    <cellStyle name="Обычный 4 3 10 2 2" xfId="15840"/>
    <cellStyle name="Обычный 4 3 10 2 2 2" xfId="32737"/>
    <cellStyle name="Обычный 4 3 10 2 3" xfId="24289"/>
    <cellStyle name="Обычный 4 3 10 3" xfId="11616"/>
    <cellStyle name="Обычный 4 3 10 3 2" xfId="28513"/>
    <cellStyle name="Обычный 4 3 10 4" xfId="20065"/>
    <cellStyle name="Обычный 4 3 11" xfId="4576"/>
    <cellStyle name="Обычный 4 3 11 2" xfId="13024"/>
    <cellStyle name="Обычный 4 3 11 2 2" xfId="29921"/>
    <cellStyle name="Обычный 4 3 11 3" xfId="21473"/>
    <cellStyle name="Обычный 4 3 12" xfId="8800"/>
    <cellStyle name="Обычный 4 3 12 2" xfId="25697"/>
    <cellStyle name="Обычный 4 3 13" xfId="17249"/>
    <cellStyle name="Обычный 4 3 14" xfId="34146"/>
    <cellStyle name="Обычный 4 3 2" xfId="276"/>
    <cellStyle name="Обычный 4 3 2 10" xfId="4577"/>
    <cellStyle name="Обычный 4 3 2 10 2" xfId="13025"/>
    <cellStyle name="Обычный 4 3 2 10 2 2" xfId="29922"/>
    <cellStyle name="Обычный 4 3 2 10 3" xfId="21474"/>
    <cellStyle name="Обычный 4 3 2 11" xfId="8801"/>
    <cellStyle name="Обычный 4 3 2 11 2" xfId="25698"/>
    <cellStyle name="Обычный 4 3 2 12" xfId="17250"/>
    <cellStyle name="Обычный 4 3 2 13" xfId="34147"/>
    <cellStyle name="Обычный 4 3 2 2" xfId="277"/>
    <cellStyle name="Обычный 4 3 2 2 10" xfId="8802"/>
    <cellStyle name="Обычный 4 3 2 2 10 2" xfId="25699"/>
    <cellStyle name="Обычный 4 3 2 2 11" xfId="17251"/>
    <cellStyle name="Обычный 4 3 2 2 12" xfId="34148"/>
    <cellStyle name="Обычный 4 3 2 2 2" xfId="278"/>
    <cellStyle name="Обычный 4 3 2 2 2 10" xfId="17252"/>
    <cellStyle name="Обычный 4 3 2 2 2 11" xfId="34149"/>
    <cellStyle name="Обычный 4 3 2 2 2 2" xfId="279"/>
    <cellStyle name="Обычный 4 3 2 2 2 2 10" xfId="34150"/>
    <cellStyle name="Обычный 4 3 2 2 2 2 2" xfId="280"/>
    <cellStyle name="Обычный 4 3 2 2 2 2 2 2" xfId="682"/>
    <cellStyle name="Обычный 4 3 2 2 2 2 2 2 2" xfId="1413"/>
    <cellStyle name="Обычный 4 3 2 2 2 2 2 2 2 2" xfId="2821"/>
    <cellStyle name="Обычный 4 3 2 2 2 2 2 2 2 2 2" xfId="7045"/>
    <cellStyle name="Обычный 4 3 2 2 2 2 2 2 2 2 2 2" xfId="15493"/>
    <cellStyle name="Обычный 4 3 2 2 2 2 2 2 2 2 2 2 2" xfId="32390"/>
    <cellStyle name="Обычный 4 3 2 2 2 2 2 2 2 2 2 3" xfId="23942"/>
    <cellStyle name="Обычный 4 3 2 2 2 2 2 2 2 2 3" xfId="11269"/>
    <cellStyle name="Обычный 4 3 2 2 2 2 2 2 2 2 3 2" xfId="28166"/>
    <cellStyle name="Обычный 4 3 2 2 2 2 2 2 2 2 4" xfId="19718"/>
    <cellStyle name="Обычный 4 3 2 2 2 2 2 2 2 3" xfId="4229"/>
    <cellStyle name="Обычный 4 3 2 2 2 2 2 2 2 3 2" xfId="8453"/>
    <cellStyle name="Обычный 4 3 2 2 2 2 2 2 2 3 2 2" xfId="16901"/>
    <cellStyle name="Обычный 4 3 2 2 2 2 2 2 2 3 2 2 2" xfId="33798"/>
    <cellStyle name="Обычный 4 3 2 2 2 2 2 2 2 3 2 3" xfId="25350"/>
    <cellStyle name="Обычный 4 3 2 2 2 2 2 2 2 3 3" xfId="12677"/>
    <cellStyle name="Обычный 4 3 2 2 2 2 2 2 2 3 3 2" xfId="29574"/>
    <cellStyle name="Обычный 4 3 2 2 2 2 2 2 2 3 4" xfId="21126"/>
    <cellStyle name="Обычный 4 3 2 2 2 2 2 2 2 4" xfId="5637"/>
    <cellStyle name="Обычный 4 3 2 2 2 2 2 2 2 4 2" xfId="14085"/>
    <cellStyle name="Обычный 4 3 2 2 2 2 2 2 2 4 2 2" xfId="30982"/>
    <cellStyle name="Обычный 4 3 2 2 2 2 2 2 2 4 3" xfId="22534"/>
    <cellStyle name="Обычный 4 3 2 2 2 2 2 2 2 5" xfId="9861"/>
    <cellStyle name="Обычный 4 3 2 2 2 2 2 2 2 5 2" xfId="26758"/>
    <cellStyle name="Обычный 4 3 2 2 2 2 2 2 2 6" xfId="18310"/>
    <cellStyle name="Обычный 4 3 2 2 2 2 2 2 3" xfId="2117"/>
    <cellStyle name="Обычный 4 3 2 2 2 2 2 2 3 2" xfId="6341"/>
    <cellStyle name="Обычный 4 3 2 2 2 2 2 2 3 2 2" xfId="14789"/>
    <cellStyle name="Обычный 4 3 2 2 2 2 2 2 3 2 2 2" xfId="31686"/>
    <cellStyle name="Обычный 4 3 2 2 2 2 2 2 3 2 3" xfId="23238"/>
    <cellStyle name="Обычный 4 3 2 2 2 2 2 2 3 3" xfId="10565"/>
    <cellStyle name="Обычный 4 3 2 2 2 2 2 2 3 3 2" xfId="27462"/>
    <cellStyle name="Обычный 4 3 2 2 2 2 2 2 3 4" xfId="19014"/>
    <cellStyle name="Обычный 4 3 2 2 2 2 2 2 4" xfId="3525"/>
    <cellStyle name="Обычный 4 3 2 2 2 2 2 2 4 2" xfId="7749"/>
    <cellStyle name="Обычный 4 3 2 2 2 2 2 2 4 2 2" xfId="16197"/>
    <cellStyle name="Обычный 4 3 2 2 2 2 2 2 4 2 2 2" xfId="33094"/>
    <cellStyle name="Обычный 4 3 2 2 2 2 2 2 4 2 3" xfId="24646"/>
    <cellStyle name="Обычный 4 3 2 2 2 2 2 2 4 3" xfId="11973"/>
    <cellStyle name="Обычный 4 3 2 2 2 2 2 2 4 3 2" xfId="28870"/>
    <cellStyle name="Обычный 4 3 2 2 2 2 2 2 4 4" xfId="20422"/>
    <cellStyle name="Обычный 4 3 2 2 2 2 2 2 5" xfId="4933"/>
    <cellStyle name="Обычный 4 3 2 2 2 2 2 2 5 2" xfId="13381"/>
    <cellStyle name="Обычный 4 3 2 2 2 2 2 2 5 2 2" xfId="30278"/>
    <cellStyle name="Обычный 4 3 2 2 2 2 2 2 5 3" xfId="21830"/>
    <cellStyle name="Обычный 4 3 2 2 2 2 2 2 6" xfId="9157"/>
    <cellStyle name="Обычный 4 3 2 2 2 2 2 2 6 2" xfId="26054"/>
    <cellStyle name="Обычный 4 3 2 2 2 2 2 2 7" xfId="17606"/>
    <cellStyle name="Обычный 4 3 2 2 2 2 2 2 8" xfId="34503"/>
    <cellStyle name="Обычный 4 3 2 2 2 2 2 3" xfId="1061"/>
    <cellStyle name="Обычный 4 3 2 2 2 2 2 3 2" xfId="2469"/>
    <cellStyle name="Обычный 4 3 2 2 2 2 2 3 2 2" xfId="6693"/>
    <cellStyle name="Обычный 4 3 2 2 2 2 2 3 2 2 2" xfId="15141"/>
    <cellStyle name="Обычный 4 3 2 2 2 2 2 3 2 2 2 2" xfId="32038"/>
    <cellStyle name="Обычный 4 3 2 2 2 2 2 3 2 2 3" xfId="23590"/>
    <cellStyle name="Обычный 4 3 2 2 2 2 2 3 2 3" xfId="10917"/>
    <cellStyle name="Обычный 4 3 2 2 2 2 2 3 2 3 2" xfId="27814"/>
    <cellStyle name="Обычный 4 3 2 2 2 2 2 3 2 4" xfId="19366"/>
    <cellStyle name="Обычный 4 3 2 2 2 2 2 3 3" xfId="3877"/>
    <cellStyle name="Обычный 4 3 2 2 2 2 2 3 3 2" xfId="8101"/>
    <cellStyle name="Обычный 4 3 2 2 2 2 2 3 3 2 2" xfId="16549"/>
    <cellStyle name="Обычный 4 3 2 2 2 2 2 3 3 2 2 2" xfId="33446"/>
    <cellStyle name="Обычный 4 3 2 2 2 2 2 3 3 2 3" xfId="24998"/>
    <cellStyle name="Обычный 4 3 2 2 2 2 2 3 3 3" xfId="12325"/>
    <cellStyle name="Обычный 4 3 2 2 2 2 2 3 3 3 2" xfId="29222"/>
    <cellStyle name="Обычный 4 3 2 2 2 2 2 3 3 4" xfId="20774"/>
    <cellStyle name="Обычный 4 3 2 2 2 2 2 3 4" xfId="5285"/>
    <cellStyle name="Обычный 4 3 2 2 2 2 2 3 4 2" xfId="13733"/>
    <cellStyle name="Обычный 4 3 2 2 2 2 2 3 4 2 2" xfId="30630"/>
    <cellStyle name="Обычный 4 3 2 2 2 2 2 3 4 3" xfId="22182"/>
    <cellStyle name="Обычный 4 3 2 2 2 2 2 3 5" xfId="9509"/>
    <cellStyle name="Обычный 4 3 2 2 2 2 2 3 5 2" xfId="26406"/>
    <cellStyle name="Обычный 4 3 2 2 2 2 2 3 6" xfId="17958"/>
    <cellStyle name="Обычный 4 3 2 2 2 2 2 4" xfId="1765"/>
    <cellStyle name="Обычный 4 3 2 2 2 2 2 4 2" xfId="5989"/>
    <cellStyle name="Обычный 4 3 2 2 2 2 2 4 2 2" xfId="14437"/>
    <cellStyle name="Обычный 4 3 2 2 2 2 2 4 2 2 2" xfId="31334"/>
    <cellStyle name="Обычный 4 3 2 2 2 2 2 4 2 3" xfId="22886"/>
    <cellStyle name="Обычный 4 3 2 2 2 2 2 4 3" xfId="10213"/>
    <cellStyle name="Обычный 4 3 2 2 2 2 2 4 3 2" xfId="27110"/>
    <cellStyle name="Обычный 4 3 2 2 2 2 2 4 4" xfId="18662"/>
    <cellStyle name="Обычный 4 3 2 2 2 2 2 5" xfId="3173"/>
    <cellStyle name="Обычный 4 3 2 2 2 2 2 5 2" xfId="7397"/>
    <cellStyle name="Обычный 4 3 2 2 2 2 2 5 2 2" xfId="15845"/>
    <cellStyle name="Обычный 4 3 2 2 2 2 2 5 2 2 2" xfId="32742"/>
    <cellStyle name="Обычный 4 3 2 2 2 2 2 5 2 3" xfId="24294"/>
    <cellStyle name="Обычный 4 3 2 2 2 2 2 5 3" xfId="11621"/>
    <cellStyle name="Обычный 4 3 2 2 2 2 2 5 3 2" xfId="28518"/>
    <cellStyle name="Обычный 4 3 2 2 2 2 2 5 4" xfId="20070"/>
    <cellStyle name="Обычный 4 3 2 2 2 2 2 6" xfId="4581"/>
    <cellStyle name="Обычный 4 3 2 2 2 2 2 6 2" xfId="13029"/>
    <cellStyle name="Обычный 4 3 2 2 2 2 2 6 2 2" xfId="29926"/>
    <cellStyle name="Обычный 4 3 2 2 2 2 2 6 3" xfId="21478"/>
    <cellStyle name="Обычный 4 3 2 2 2 2 2 7" xfId="8805"/>
    <cellStyle name="Обычный 4 3 2 2 2 2 2 7 2" xfId="25702"/>
    <cellStyle name="Обычный 4 3 2 2 2 2 2 8" xfId="17254"/>
    <cellStyle name="Обычный 4 3 2 2 2 2 2 9" xfId="34151"/>
    <cellStyle name="Обычный 4 3 2 2 2 2 3" xfId="681"/>
    <cellStyle name="Обычный 4 3 2 2 2 2 3 2" xfId="1412"/>
    <cellStyle name="Обычный 4 3 2 2 2 2 3 2 2" xfId="2820"/>
    <cellStyle name="Обычный 4 3 2 2 2 2 3 2 2 2" xfId="7044"/>
    <cellStyle name="Обычный 4 3 2 2 2 2 3 2 2 2 2" xfId="15492"/>
    <cellStyle name="Обычный 4 3 2 2 2 2 3 2 2 2 2 2" xfId="32389"/>
    <cellStyle name="Обычный 4 3 2 2 2 2 3 2 2 2 3" xfId="23941"/>
    <cellStyle name="Обычный 4 3 2 2 2 2 3 2 2 3" xfId="11268"/>
    <cellStyle name="Обычный 4 3 2 2 2 2 3 2 2 3 2" xfId="28165"/>
    <cellStyle name="Обычный 4 3 2 2 2 2 3 2 2 4" xfId="19717"/>
    <cellStyle name="Обычный 4 3 2 2 2 2 3 2 3" xfId="4228"/>
    <cellStyle name="Обычный 4 3 2 2 2 2 3 2 3 2" xfId="8452"/>
    <cellStyle name="Обычный 4 3 2 2 2 2 3 2 3 2 2" xfId="16900"/>
    <cellStyle name="Обычный 4 3 2 2 2 2 3 2 3 2 2 2" xfId="33797"/>
    <cellStyle name="Обычный 4 3 2 2 2 2 3 2 3 2 3" xfId="25349"/>
    <cellStyle name="Обычный 4 3 2 2 2 2 3 2 3 3" xfId="12676"/>
    <cellStyle name="Обычный 4 3 2 2 2 2 3 2 3 3 2" xfId="29573"/>
    <cellStyle name="Обычный 4 3 2 2 2 2 3 2 3 4" xfId="21125"/>
    <cellStyle name="Обычный 4 3 2 2 2 2 3 2 4" xfId="5636"/>
    <cellStyle name="Обычный 4 3 2 2 2 2 3 2 4 2" xfId="14084"/>
    <cellStyle name="Обычный 4 3 2 2 2 2 3 2 4 2 2" xfId="30981"/>
    <cellStyle name="Обычный 4 3 2 2 2 2 3 2 4 3" xfId="22533"/>
    <cellStyle name="Обычный 4 3 2 2 2 2 3 2 5" xfId="9860"/>
    <cellStyle name="Обычный 4 3 2 2 2 2 3 2 5 2" xfId="26757"/>
    <cellStyle name="Обычный 4 3 2 2 2 2 3 2 6" xfId="18309"/>
    <cellStyle name="Обычный 4 3 2 2 2 2 3 3" xfId="2116"/>
    <cellStyle name="Обычный 4 3 2 2 2 2 3 3 2" xfId="6340"/>
    <cellStyle name="Обычный 4 3 2 2 2 2 3 3 2 2" xfId="14788"/>
    <cellStyle name="Обычный 4 3 2 2 2 2 3 3 2 2 2" xfId="31685"/>
    <cellStyle name="Обычный 4 3 2 2 2 2 3 3 2 3" xfId="23237"/>
    <cellStyle name="Обычный 4 3 2 2 2 2 3 3 3" xfId="10564"/>
    <cellStyle name="Обычный 4 3 2 2 2 2 3 3 3 2" xfId="27461"/>
    <cellStyle name="Обычный 4 3 2 2 2 2 3 3 4" xfId="19013"/>
    <cellStyle name="Обычный 4 3 2 2 2 2 3 4" xfId="3524"/>
    <cellStyle name="Обычный 4 3 2 2 2 2 3 4 2" xfId="7748"/>
    <cellStyle name="Обычный 4 3 2 2 2 2 3 4 2 2" xfId="16196"/>
    <cellStyle name="Обычный 4 3 2 2 2 2 3 4 2 2 2" xfId="33093"/>
    <cellStyle name="Обычный 4 3 2 2 2 2 3 4 2 3" xfId="24645"/>
    <cellStyle name="Обычный 4 3 2 2 2 2 3 4 3" xfId="11972"/>
    <cellStyle name="Обычный 4 3 2 2 2 2 3 4 3 2" xfId="28869"/>
    <cellStyle name="Обычный 4 3 2 2 2 2 3 4 4" xfId="20421"/>
    <cellStyle name="Обычный 4 3 2 2 2 2 3 5" xfId="4932"/>
    <cellStyle name="Обычный 4 3 2 2 2 2 3 5 2" xfId="13380"/>
    <cellStyle name="Обычный 4 3 2 2 2 2 3 5 2 2" xfId="30277"/>
    <cellStyle name="Обычный 4 3 2 2 2 2 3 5 3" xfId="21829"/>
    <cellStyle name="Обычный 4 3 2 2 2 2 3 6" xfId="9156"/>
    <cellStyle name="Обычный 4 3 2 2 2 2 3 6 2" xfId="26053"/>
    <cellStyle name="Обычный 4 3 2 2 2 2 3 7" xfId="17605"/>
    <cellStyle name="Обычный 4 3 2 2 2 2 3 8" xfId="34502"/>
    <cellStyle name="Обычный 4 3 2 2 2 2 4" xfId="1060"/>
    <cellStyle name="Обычный 4 3 2 2 2 2 4 2" xfId="2468"/>
    <cellStyle name="Обычный 4 3 2 2 2 2 4 2 2" xfId="6692"/>
    <cellStyle name="Обычный 4 3 2 2 2 2 4 2 2 2" xfId="15140"/>
    <cellStyle name="Обычный 4 3 2 2 2 2 4 2 2 2 2" xfId="32037"/>
    <cellStyle name="Обычный 4 3 2 2 2 2 4 2 2 3" xfId="23589"/>
    <cellStyle name="Обычный 4 3 2 2 2 2 4 2 3" xfId="10916"/>
    <cellStyle name="Обычный 4 3 2 2 2 2 4 2 3 2" xfId="27813"/>
    <cellStyle name="Обычный 4 3 2 2 2 2 4 2 4" xfId="19365"/>
    <cellStyle name="Обычный 4 3 2 2 2 2 4 3" xfId="3876"/>
    <cellStyle name="Обычный 4 3 2 2 2 2 4 3 2" xfId="8100"/>
    <cellStyle name="Обычный 4 3 2 2 2 2 4 3 2 2" xfId="16548"/>
    <cellStyle name="Обычный 4 3 2 2 2 2 4 3 2 2 2" xfId="33445"/>
    <cellStyle name="Обычный 4 3 2 2 2 2 4 3 2 3" xfId="24997"/>
    <cellStyle name="Обычный 4 3 2 2 2 2 4 3 3" xfId="12324"/>
    <cellStyle name="Обычный 4 3 2 2 2 2 4 3 3 2" xfId="29221"/>
    <cellStyle name="Обычный 4 3 2 2 2 2 4 3 4" xfId="20773"/>
    <cellStyle name="Обычный 4 3 2 2 2 2 4 4" xfId="5284"/>
    <cellStyle name="Обычный 4 3 2 2 2 2 4 4 2" xfId="13732"/>
    <cellStyle name="Обычный 4 3 2 2 2 2 4 4 2 2" xfId="30629"/>
    <cellStyle name="Обычный 4 3 2 2 2 2 4 4 3" xfId="22181"/>
    <cellStyle name="Обычный 4 3 2 2 2 2 4 5" xfId="9508"/>
    <cellStyle name="Обычный 4 3 2 2 2 2 4 5 2" xfId="26405"/>
    <cellStyle name="Обычный 4 3 2 2 2 2 4 6" xfId="17957"/>
    <cellStyle name="Обычный 4 3 2 2 2 2 5" xfId="1764"/>
    <cellStyle name="Обычный 4 3 2 2 2 2 5 2" xfId="5988"/>
    <cellStyle name="Обычный 4 3 2 2 2 2 5 2 2" xfId="14436"/>
    <cellStyle name="Обычный 4 3 2 2 2 2 5 2 2 2" xfId="31333"/>
    <cellStyle name="Обычный 4 3 2 2 2 2 5 2 3" xfId="22885"/>
    <cellStyle name="Обычный 4 3 2 2 2 2 5 3" xfId="10212"/>
    <cellStyle name="Обычный 4 3 2 2 2 2 5 3 2" xfId="27109"/>
    <cellStyle name="Обычный 4 3 2 2 2 2 5 4" xfId="18661"/>
    <cellStyle name="Обычный 4 3 2 2 2 2 6" xfId="3172"/>
    <cellStyle name="Обычный 4 3 2 2 2 2 6 2" xfId="7396"/>
    <cellStyle name="Обычный 4 3 2 2 2 2 6 2 2" xfId="15844"/>
    <cellStyle name="Обычный 4 3 2 2 2 2 6 2 2 2" xfId="32741"/>
    <cellStyle name="Обычный 4 3 2 2 2 2 6 2 3" xfId="24293"/>
    <cellStyle name="Обычный 4 3 2 2 2 2 6 3" xfId="11620"/>
    <cellStyle name="Обычный 4 3 2 2 2 2 6 3 2" xfId="28517"/>
    <cellStyle name="Обычный 4 3 2 2 2 2 6 4" xfId="20069"/>
    <cellStyle name="Обычный 4 3 2 2 2 2 7" xfId="4580"/>
    <cellStyle name="Обычный 4 3 2 2 2 2 7 2" xfId="13028"/>
    <cellStyle name="Обычный 4 3 2 2 2 2 7 2 2" xfId="29925"/>
    <cellStyle name="Обычный 4 3 2 2 2 2 7 3" xfId="21477"/>
    <cellStyle name="Обычный 4 3 2 2 2 2 8" xfId="8804"/>
    <cellStyle name="Обычный 4 3 2 2 2 2 8 2" xfId="25701"/>
    <cellStyle name="Обычный 4 3 2 2 2 2 9" xfId="17253"/>
    <cellStyle name="Обычный 4 3 2 2 2 3" xfId="281"/>
    <cellStyle name="Обычный 4 3 2 2 2 3 2" xfId="683"/>
    <cellStyle name="Обычный 4 3 2 2 2 3 2 2" xfId="1414"/>
    <cellStyle name="Обычный 4 3 2 2 2 3 2 2 2" xfId="2822"/>
    <cellStyle name="Обычный 4 3 2 2 2 3 2 2 2 2" xfId="7046"/>
    <cellStyle name="Обычный 4 3 2 2 2 3 2 2 2 2 2" xfId="15494"/>
    <cellStyle name="Обычный 4 3 2 2 2 3 2 2 2 2 2 2" xfId="32391"/>
    <cellStyle name="Обычный 4 3 2 2 2 3 2 2 2 2 3" xfId="23943"/>
    <cellStyle name="Обычный 4 3 2 2 2 3 2 2 2 3" xfId="11270"/>
    <cellStyle name="Обычный 4 3 2 2 2 3 2 2 2 3 2" xfId="28167"/>
    <cellStyle name="Обычный 4 3 2 2 2 3 2 2 2 4" xfId="19719"/>
    <cellStyle name="Обычный 4 3 2 2 2 3 2 2 3" xfId="4230"/>
    <cellStyle name="Обычный 4 3 2 2 2 3 2 2 3 2" xfId="8454"/>
    <cellStyle name="Обычный 4 3 2 2 2 3 2 2 3 2 2" xfId="16902"/>
    <cellStyle name="Обычный 4 3 2 2 2 3 2 2 3 2 2 2" xfId="33799"/>
    <cellStyle name="Обычный 4 3 2 2 2 3 2 2 3 2 3" xfId="25351"/>
    <cellStyle name="Обычный 4 3 2 2 2 3 2 2 3 3" xfId="12678"/>
    <cellStyle name="Обычный 4 3 2 2 2 3 2 2 3 3 2" xfId="29575"/>
    <cellStyle name="Обычный 4 3 2 2 2 3 2 2 3 4" xfId="21127"/>
    <cellStyle name="Обычный 4 3 2 2 2 3 2 2 4" xfId="5638"/>
    <cellStyle name="Обычный 4 3 2 2 2 3 2 2 4 2" xfId="14086"/>
    <cellStyle name="Обычный 4 3 2 2 2 3 2 2 4 2 2" xfId="30983"/>
    <cellStyle name="Обычный 4 3 2 2 2 3 2 2 4 3" xfId="22535"/>
    <cellStyle name="Обычный 4 3 2 2 2 3 2 2 5" xfId="9862"/>
    <cellStyle name="Обычный 4 3 2 2 2 3 2 2 5 2" xfId="26759"/>
    <cellStyle name="Обычный 4 3 2 2 2 3 2 2 6" xfId="18311"/>
    <cellStyle name="Обычный 4 3 2 2 2 3 2 3" xfId="2118"/>
    <cellStyle name="Обычный 4 3 2 2 2 3 2 3 2" xfId="6342"/>
    <cellStyle name="Обычный 4 3 2 2 2 3 2 3 2 2" xfId="14790"/>
    <cellStyle name="Обычный 4 3 2 2 2 3 2 3 2 2 2" xfId="31687"/>
    <cellStyle name="Обычный 4 3 2 2 2 3 2 3 2 3" xfId="23239"/>
    <cellStyle name="Обычный 4 3 2 2 2 3 2 3 3" xfId="10566"/>
    <cellStyle name="Обычный 4 3 2 2 2 3 2 3 3 2" xfId="27463"/>
    <cellStyle name="Обычный 4 3 2 2 2 3 2 3 4" xfId="19015"/>
    <cellStyle name="Обычный 4 3 2 2 2 3 2 4" xfId="3526"/>
    <cellStyle name="Обычный 4 3 2 2 2 3 2 4 2" xfId="7750"/>
    <cellStyle name="Обычный 4 3 2 2 2 3 2 4 2 2" xfId="16198"/>
    <cellStyle name="Обычный 4 3 2 2 2 3 2 4 2 2 2" xfId="33095"/>
    <cellStyle name="Обычный 4 3 2 2 2 3 2 4 2 3" xfId="24647"/>
    <cellStyle name="Обычный 4 3 2 2 2 3 2 4 3" xfId="11974"/>
    <cellStyle name="Обычный 4 3 2 2 2 3 2 4 3 2" xfId="28871"/>
    <cellStyle name="Обычный 4 3 2 2 2 3 2 4 4" xfId="20423"/>
    <cellStyle name="Обычный 4 3 2 2 2 3 2 5" xfId="4934"/>
    <cellStyle name="Обычный 4 3 2 2 2 3 2 5 2" xfId="13382"/>
    <cellStyle name="Обычный 4 3 2 2 2 3 2 5 2 2" xfId="30279"/>
    <cellStyle name="Обычный 4 3 2 2 2 3 2 5 3" xfId="21831"/>
    <cellStyle name="Обычный 4 3 2 2 2 3 2 6" xfId="9158"/>
    <cellStyle name="Обычный 4 3 2 2 2 3 2 6 2" xfId="26055"/>
    <cellStyle name="Обычный 4 3 2 2 2 3 2 7" xfId="17607"/>
    <cellStyle name="Обычный 4 3 2 2 2 3 2 8" xfId="34504"/>
    <cellStyle name="Обычный 4 3 2 2 2 3 3" xfId="1062"/>
    <cellStyle name="Обычный 4 3 2 2 2 3 3 2" xfId="2470"/>
    <cellStyle name="Обычный 4 3 2 2 2 3 3 2 2" xfId="6694"/>
    <cellStyle name="Обычный 4 3 2 2 2 3 3 2 2 2" xfId="15142"/>
    <cellStyle name="Обычный 4 3 2 2 2 3 3 2 2 2 2" xfId="32039"/>
    <cellStyle name="Обычный 4 3 2 2 2 3 3 2 2 3" xfId="23591"/>
    <cellStyle name="Обычный 4 3 2 2 2 3 3 2 3" xfId="10918"/>
    <cellStyle name="Обычный 4 3 2 2 2 3 3 2 3 2" xfId="27815"/>
    <cellStyle name="Обычный 4 3 2 2 2 3 3 2 4" xfId="19367"/>
    <cellStyle name="Обычный 4 3 2 2 2 3 3 3" xfId="3878"/>
    <cellStyle name="Обычный 4 3 2 2 2 3 3 3 2" xfId="8102"/>
    <cellStyle name="Обычный 4 3 2 2 2 3 3 3 2 2" xfId="16550"/>
    <cellStyle name="Обычный 4 3 2 2 2 3 3 3 2 2 2" xfId="33447"/>
    <cellStyle name="Обычный 4 3 2 2 2 3 3 3 2 3" xfId="24999"/>
    <cellStyle name="Обычный 4 3 2 2 2 3 3 3 3" xfId="12326"/>
    <cellStyle name="Обычный 4 3 2 2 2 3 3 3 3 2" xfId="29223"/>
    <cellStyle name="Обычный 4 3 2 2 2 3 3 3 4" xfId="20775"/>
    <cellStyle name="Обычный 4 3 2 2 2 3 3 4" xfId="5286"/>
    <cellStyle name="Обычный 4 3 2 2 2 3 3 4 2" xfId="13734"/>
    <cellStyle name="Обычный 4 3 2 2 2 3 3 4 2 2" xfId="30631"/>
    <cellStyle name="Обычный 4 3 2 2 2 3 3 4 3" xfId="22183"/>
    <cellStyle name="Обычный 4 3 2 2 2 3 3 5" xfId="9510"/>
    <cellStyle name="Обычный 4 3 2 2 2 3 3 5 2" xfId="26407"/>
    <cellStyle name="Обычный 4 3 2 2 2 3 3 6" xfId="17959"/>
    <cellStyle name="Обычный 4 3 2 2 2 3 4" xfId="1766"/>
    <cellStyle name="Обычный 4 3 2 2 2 3 4 2" xfId="5990"/>
    <cellStyle name="Обычный 4 3 2 2 2 3 4 2 2" xfId="14438"/>
    <cellStyle name="Обычный 4 3 2 2 2 3 4 2 2 2" xfId="31335"/>
    <cellStyle name="Обычный 4 3 2 2 2 3 4 2 3" xfId="22887"/>
    <cellStyle name="Обычный 4 3 2 2 2 3 4 3" xfId="10214"/>
    <cellStyle name="Обычный 4 3 2 2 2 3 4 3 2" xfId="27111"/>
    <cellStyle name="Обычный 4 3 2 2 2 3 4 4" xfId="18663"/>
    <cellStyle name="Обычный 4 3 2 2 2 3 5" xfId="3174"/>
    <cellStyle name="Обычный 4 3 2 2 2 3 5 2" xfId="7398"/>
    <cellStyle name="Обычный 4 3 2 2 2 3 5 2 2" xfId="15846"/>
    <cellStyle name="Обычный 4 3 2 2 2 3 5 2 2 2" xfId="32743"/>
    <cellStyle name="Обычный 4 3 2 2 2 3 5 2 3" xfId="24295"/>
    <cellStyle name="Обычный 4 3 2 2 2 3 5 3" xfId="11622"/>
    <cellStyle name="Обычный 4 3 2 2 2 3 5 3 2" xfId="28519"/>
    <cellStyle name="Обычный 4 3 2 2 2 3 5 4" xfId="20071"/>
    <cellStyle name="Обычный 4 3 2 2 2 3 6" xfId="4582"/>
    <cellStyle name="Обычный 4 3 2 2 2 3 6 2" xfId="13030"/>
    <cellStyle name="Обычный 4 3 2 2 2 3 6 2 2" xfId="29927"/>
    <cellStyle name="Обычный 4 3 2 2 2 3 6 3" xfId="21479"/>
    <cellStyle name="Обычный 4 3 2 2 2 3 7" xfId="8806"/>
    <cellStyle name="Обычный 4 3 2 2 2 3 7 2" xfId="25703"/>
    <cellStyle name="Обычный 4 3 2 2 2 3 8" xfId="17255"/>
    <cellStyle name="Обычный 4 3 2 2 2 3 9" xfId="34152"/>
    <cellStyle name="Обычный 4 3 2 2 2 4" xfId="680"/>
    <cellStyle name="Обычный 4 3 2 2 2 4 2" xfId="1411"/>
    <cellStyle name="Обычный 4 3 2 2 2 4 2 2" xfId="2819"/>
    <cellStyle name="Обычный 4 3 2 2 2 4 2 2 2" xfId="7043"/>
    <cellStyle name="Обычный 4 3 2 2 2 4 2 2 2 2" xfId="15491"/>
    <cellStyle name="Обычный 4 3 2 2 2 4 2 2 2 2 2" xfId="32388"/>
    <cellStyle name="Обычный 4 3 2 2 2 4 2 2 2 3" xfId="23940"/>
    <cellStyle name="Обычный 4 3 2 2 2 4 2 2 3" xfId="11267"/>
    <cellStyle name="Обычный 4 3 2 2 2 4 2 2 3 2" xfId="28164"/>
    <cellStyle name="Обычный 4 3 2 2 2 4 2 2 4" xfId="19716"/>
    <cellStyle name="Обычный 4 3 2 2 2 4 2 3" xfId="4227"/>
    <cellStyle name="Обычный 4 3 2 2 2 4 2 3 2" xfId="8451"/>
    <cellStyle name="Обычный 4 3 2 2 2 4 2 3 2 2" xfId="16899"/>
    <cellStyle name="Обычный 4 3 2 2 2 4 2 3 2 2 2" xfId="33796"/>
    <cellStyle name="Обычный 4 3 2 2 2 4 2 3 2 3" xfId="25348"/>
    <cellStyle name="Обычный 4 3 2 2 2 4 2 3 3" xfId="12675"/>
    <cellStyle name="Обычный 4 3 2 2 2 4 2 3 3 2" xfId="29572"/>
    <cellStyle name="Обычный 4 3 2 2 2 4 2 3 4" xfId="21124"/>
    <cellStyle name="Обычный 4 3 2 2 2 4 2 4" xfId="5635"/>
    <cellStyle name="Обычный 4 3 2 2 2 4 2 4 2" xfId="14083"/>
    <cellStyle name="Обычный 4 3 2 2 2 4 2 4 2 2" xfId="30980"/>
    <cellStyle name="Обычный 4 3 2 2 2 4 2 4 3" xfId="22532"/>
    <cellStyle name="Обычный 4 3 2 2 2 4 2 5" xfId="9859"/>
    <cellStyle name="Обычный 4 3 2 2 2 4 2 5 2" xfId="26756"/>
    <cellStyle name="Обычный 4 3 2 2 2 4 2 6" xfId="18308"/>
    <cellStyle name="Обычный 4 3 2 2 2 4 3" xfId="2115"/>
    <cellStyle name="Обычный 4 3 2 2 2 4 3 2" xfId="6339"/>
    <cellStyle name="Обычный 4 3 2 2 2 4 3 2 2" xfId="14787"/>
    <cellStyle name="Обычный 4 3 2 2 2 4 3 2 2 2" xfId="31684"/>
    <cellStyle name="Обычный 4 3 2 2 2 4 3 2 3" xfId="23236"/>
    <cellStyle name="Обычный 4 3 2 2 2 4 3 3" xfId="10563"/>
    <cellStyle name="Обычный 4 3 2 2 2 4 3 3 2" xfId="27460"/>
    <cellStyle name="Обычный 4 3 2 2 2 4 3 4" xfId="19012"/>
    <cellStyle name="Обычный 4 3 2 2 2 4 4" xfId="3523"/>
    <cellStyle name="Обычный 4 3 2 2 2 4 4 2" xfId="7747"/>
    <cellStyle name="Обычный 4 3 2 2 2 4 4 2 2" xfId="16195"/>
    <cellStyle name="Обычный 4 3 2 2 2 4 4 2 2 2" xfId="33092"/>
    <cellStyle name="Обычный 4 3 2 2 2 4 4 2 3" xfId="24644"/>
    <cellStyle name="Обычный 4 3 2 2 2 4 4 3" xfId="11971"/>
    <cellStyle name="Обычный 4 3 2 2 2 4 4 3 2" xfId="28868"/>
    <cellStyle name="Обычный 4 3 2 2 2 4 4 4" xfId="20420"/>
    <cellStyle name="Обычный 4 3 2 2 2 4 5" xfId="4931"/>
    <cellStyle name="Обычный 4 3 2 2 2 4 5 2" xfId="13379"/>
    <cellStyle name="Обычный 4 3 2 2 2 4 5 2 2" xfId="30276"/>
    <cellStyle name="Обычный 4 3 2 2 2 4 5 3" xfId="21828"/>
    <cellStyle name="Обычный 4 3 2 2 2 4 6" xfId="9155"/>
    <cellStyle name="Обычный 4 3 2 2 2 4 6 2" xfId="26052"/>
    <cellStyle name="Обычный 4 3 2 2 2 4 7" xfId="17604"/>
    <cellStyle name="Обычный 4 3 2 2 2 4 8" xfId="34501"/>
    <cellStyle name="Обычный 4 3 2 2 2 5" xfId="1059"/>
    <cellStyle name="Обычный 4 3 2 2 2 5 2" xfId="2467"/>
    <cellStyle name="Обычный 4 3 2 2 2 5 2 2" xfId="6691"/>
    <cellStyle name="Обычный 4 3 2 2 2 5 2 2 2" xfId="15139"/>
    <cellStyle name="Обычный 4 3 2 2 2 5 2 2 2 2" xfId="32036"/>
    <cellStyle name="Обычный 4 3 2 2 2 5 2 2 3" xfId="23588"/>
    <cellStyle name="Обычный 4 3 2 2 2 5 2 3" xfId="10915"/>
    <cellStyle name="Обычный 4 3 2 2 2 5 2 3 2" xfId="27812"/>
    <cellStyle name="Обычный 4 3 2 2 2 5 2 4" xfId="19364"/>
    <cellStyle name="Обычный 4 3 2 2 2 5 3" xfId="3875"/>
    <cellStyle name="Обычный 4 3 2 2 2 5 3 2" xfId="8099"/>
    <cellStyle name="Обычный 4 3 2 2 2 5 3 2 2" xfId="16547"/>
    <cellStyle name="Обычный 4 3 2 2 2 5 3 2 2 2" xfId="33444"/>
    <cellStyle name="Обычный 4 3 2 2 2 5 3 2 3" xfId="24996"/>
    <cellStyle name="Обычный 4 3 2 2 2 5 3 3" xfId="12323"/>
    <cellStyle name="Обычный 4 3 2 2 2 5 3 3 2" xfId="29220"/>
    <cellStyle name="Обычный 4 3 2 2 2 5 3 4" xfId="20772"/>
    <cellStyle name="Обычный 4 3 2 2 2 5 4" xfId="5283"/>
    <cellStyle name="Обычный 4 3 2 2 2 5 4 2" xfId="13731"/>
    <cellStyle name="Обычный 4 3 2 2 2 5 4 2 2" xfId="30628"/>
    <cellStyle name="Обычный 4 3 2 2 2 5 4 3" xfId="22180"/>
    <cellStyle name="Обычный 4 3 2 2 2 5 5" xfId="9507"/>
    <cellStyle name="Обычный 4 3 2 2 2 5 5 2" xfId="26404"/>
    <cellStyle name="Обычный 4 3 2 2 2 5 6" xfId="17956"/>
    <cellStyle name="Обычный 4 3 2 2 2 6" xfId="1763"/>
    <cellStyle name="Обычный 4 3 2 2 2 6 2" xfId="5987"/>
    <cellStyle name="Обычный 4 3 2 2 2 6 2 2" xfId="14435"/>
    <cellStyle name="Обычный 4 3 2 2 2 6 2 2 2" xfId="31332"/>
    <cellStyle name="Обычный 4 3 2 2 2 6 2 3" xfId="22884"/>
    <cellStyle name="Обычный 4 3 2 2 2 6 3" xfId="10211"/>
    <cellStyle name="Обычный 4 3 2 2 2 6 3 2" xfId="27108"/>
    <cellStyle name="Обычный 4 3 2 2 2 6 4" xfId="18660"/>
    <cellStyle name="Обычный 4 3 2 2 2 7" xfId="3171"/>
    <cellStyle name="Обычный 4 3 2 2 2 7 2" xfId="7395"/>
    <cellStyle name="Обычный 4 3 2 2 2 7 2 2" xfId="15843"/>
    <cellStyle name="Обычный 4 3 2 2 2 7 2 2 2" xfId="32740"/>
    <cellStyle name="Обычный 4 3 2 2 2 7 2 3" xfId="24292"/>
    <cellStyle name="Обычный 4 3 2 2 2 7 3" xfId="11619"/>
    <cellStyle name="Обычный 4 3 2 2 2 7 3 2" xfId="28516"/>
    <cellStyle name="Обычный 4 3 2 2 2 7 4" xfId="20068"/>
    <cellStyle name="Обычный 4 3 2 2 2 8" xfId="4579"/>
    <cellStyle name="Обычный 4 3 2 2 2 8 2" xfId="13027"/>
    <cellStyle name="Обычный 4 3 2 2 2 8 2 2" xfId="29924"/>
    <cellStyle name="Обычный 4 3 2 2 2 8 3" xfId="21476"/>
    <cellStyle name="Обычный 4 3 2 2 2 9" xfId="8803"/>
    <cellStyle name="Обычный 4 3 2 2 2 9 2" xfId="25700"/>
    <cellStyle name="Обычный 4 3 2 2 3" xfId="282"/>
    <cellStyle name="Обычный 4 3 2 2 3 10" xfId="34153"/>
    <cellStyle name="Обычный 4 3 2 2 3 2" xfId="283"/>
    <cellStyle name="Обычный 4 3 2 2 3 2 2" xfId="685"/>
    <cellStyle name="Обычный 4 3 2 2 3 2 2 2" xfId="1416"/>
    <cellStyle name="Обычный 4 3 2 2 3 2 2 2 2" xfId="2824"/>
    <cellStyle name="Обычный 4 3 2 2 3 2 2 2 2 2" xfId="7048"/>
    <cellStyle name="Обычный 4 3 2 2 3 2 2 2 2 2 2" xfId="15496"/>
    <cellStyle name="Обычный 4 3 2 2 3 2 2 2 2 2 2 2" xfId="32393"/>
    <cellStyle name="Обычный 4 3 2 2 3 2 2 2 2 2 3" xfId="23945"/>
    <cellStyle name="Обычный 4 3 2 2 3 2 2 2 2 3" xfId="11272"/>
    <cellStyle name="Обычный 4 3 2 2 3 2 2 2 2 3 2" xfId="28169"/>
    <cellStyle name="Обычный 4 3 2 2 3 2 2 2 2 4" xfId="19721"/>
    <cellStyle name="Обычный 4 3 2 2 3 2 2 2 3" xfId="4232"/>
    <cellStyle name="Обычный 4 3 2 2 3 2 2 2 3 2" xfId="8456"/>
    <cellStyle name="Обычный 4 3 2 2 3 2 2 2 3 2 2" xfId="16904"/>
    <cellStyle name="Обычный 4 3 2 2 3 2 2 2 3 2 2 2" xfId="33801"/>
    <cellStyle name="Обычный 4 3 2 2 3 2 2 2 3 2 3" xfId="25353"/>
    <cellStyle name="Обычный 4 3 2 2 3 2 2 2 3 3" xfId="12680"/>
    <cellStyle name="Обычный 4 3 2 2 3 2 2 2 3 3 2" xfId="29577"/>
    <cellStyle name="Обычный 4 3 2 2 3 2 2 2 3 4" xfId="21129"/>
    <cellStyle name="Обычный 4 3 2 2 3 2 2 2 4" xfId="5640"/>
    <cellStyle name="Обычный 4 3 2 2 3 2 2 2 4 2" xfId="14088"/>
    <cellStyle name="Обычный 4 3 2 2 3 2 2 2 4 2 2" xfId="30985"/>
    <cellStyle name="Обычный 4 3 2 2 3 2 2 2 4 3" xfId="22537"/>
    <cellStyle name="Обычный 4 3 2 2 3 2 2 2 5" xfId="9864"/>
    <cellStyle name="Обычный 4 3 2 2 3 2 2 2 5 2" xfId="26761"/>
    <cellStyle name="Обычный 4 3 2 2 3 2 2 2 6" xfId="18313"/>
    <cellStyle name="Обычный 4 3 2 2 3 2 2 3" xfId="2120"/>
    <cellStyle name="Обычный 4 3 2 2 3 2 2 3 2" xfId="6344"/>
    <cellStyle name="Обычный 4 3 2 2 3 2 2 3 2 2" xfId="14792"/>
    <cellStyle name="Обычный 4 3 2 2 3 2 2 3 2 2 2" xfId="31689"/>
    <cellStyle name="Обычный 4 3 2 2 3 2 2 3 2 3" xfId="23241"/>
    <cellStyle name="Обычный 4 3 2 2 3 2 2 3 3" xfId="10568"/>
    <cellStyle name="Обычный 4 3 2 2 3 2 2 3 3 2" xfId="27465"/>
    <cellStyle name="Обычный 4 3 2 2 3 2 2 3 4" xfId="19017"/>
    <cellStyle name="Обычный 4 3 2 2 3 2 2 4" xfId="3528"/>
    <cellStyle name="Обычный 4 3 2 2 3 2 2 4 2" xfId="7752"/>
    <cellStyle name="Обычный 4 3 2 2 3 2 2 4 2 2" xfId="16200"/>
    <cellStyle name="Обычный 4 3 2 2 3 2 2 4 2 2 2" xfId="33097"/>
    <cellStyle name="Обычный 4 3 2 2 3 2 2 4 2 3" xfId="24649"/>
    <cellStyle name="Обычный 4 3 2 2 3 2 2 4 3" xfId="11976"/>
    <cellStyle name="Обычный 4 3 2 2 3 2 2 4 3 2" xfId="28873"/>
    <cellStyle name="Обычный 4 3 2 2 3 2 2 4 4" xfId="20425"/>
    <cellStyle name="Обычный 4 3 2 2 3 2 2 5" xfId="4936"/>
    <cellStyle name="Обычный 4 3 2 2 3 2 2 5 2" xfId="13384"/>
    <cellStyle name="Обычный 4 3 2 2 3 2 2 5 2 2" xfId="30281"/>
    <cellStyle name="Обычный 4 3 2 2 3 2 2 5 3" xfId="21833"/>
    <cellStyle name="Обычный 4 3 2 2 3 2 2 6" xfId="9160"/>
    <cellStyle name="Обычный 4 3 2 2 3 2 2 6 2" xfId="26057"/>
    <cellStyle name="Обычный 4 3 2 2 3 2 2 7" xfId="17609"/>
    <cellStyle name="Обычный 4 3 2 2 3 2 2 8" xfId="34506"/>
    <cellStyle name="Обычный 4 3 2 2 3 2 3" xfId="1064"/>
    <cellStyle name="Обычный 4 3 2 2 3 2 3 2" xfId="2472"/>
    <cellStyle name="Обычный 4 3 2 2 3 2 3 2 2" xfId="6696"/>
    <cellStyle name="Обычный 4 3 2 2 3 2 3 2 2 2" xfId="15144"/>
    <cellStyle name="Обычный 4 3 2 2 3 2 3 2 2 2 2" xfId="32041"/>
    <cellStyle name="Обычный 4 3 2 2 3 2 3 2 2 3" xfId="23593"/>
    <cellStyle name="Обычный 4 3 2 2 3 2 3 2 3" xfId="10920"/>
    <cellStyle name="Обычный 4 3 2 2 3 2 3 2 3 2" xfId="27817"/>
    <cellStyle name="Обычный 4 3 2 2 3 2 3 2 4" xfId="19369"/>
    <cellStyle name="Обычный 4 3 2 2 3 2 3 3" xfId="3880"/>
    <cellStyle name="Обычный 4 3 2 2 3 2 3 3 2" xfId="8104"/>
    <cellStyle name="Обычный 4 3 2 2 3 2 3 3 2 2" xfId="16552"/>
    <cellStyle name="Обычный 4 3 2 2 3 2 3 3 2 2 2" xfId="33449"/>
    <cellStyle name="Обычный 4 3 2 2 3 2 3 3 2 3" xfId="25001"/>
    <cellStyle name="Обычный 4 3 2 2 3 2 3 3 3" xfId="12328"/>
    <cellStyle name="Обычный 4 3 2 2 3 2 3 3 3 2" xfId="29225"/>
    <cellStyle name="Обычный 4 3 2 2 3 2 3 3 4" xfId="20777"/>
    <cellStyle name="Обычный 4 3 2 2 3 2 3 4" xfId="5288"/>
    <cellStyle name="Обычный 4 3 2 2 3 2 3 4 2" xfId="13736"/>
    <cellStyle name="Обычный 4 3 2 2 3 2 3 4 2 2" xfId="30633"/>
    <cellStyle name="Обычный 4 3 2 2 3 2 3 4 3" xfId="22185"/>
    <cellStyle name="Обычный 4 3 2 2 3 2 3 5" xfId="9512"/>
    <cellStyle name="Обычный 4 3 2 2 3 2 3 5 2" xfId="26409"/>
    <cellStyle name="Обычный 4 3 2 2 3 2 3 6" xfId="17961"/>
    <cellStyle name="Обычный 4 3 2 2 3 2 4" xfId="1768"/>
    <cellStyle name="Обычный 4 3 2 2 3 2 4 2" xfId="5992"/>
    <cellStyle name="Обычный 4 3 2 2 3 2 4 2 2" xfId="14440"/>
    <cellStyle name="Обычный 4 3 2 2 3 2 4 2 2 2" xfId="31337"/>
    <cellStyle name="Обычный 4 3 2 2 3 2 4 2 3" xfId="22889"/>
    <cellStyle name="Обычный 4 3 2 2 3 2 4 3" xfId="10216"/>
    <cellStyle name="Обычный 4 3 2 2 3 2 4 3 2" xfId="27113"/>
    <cellStyle name="Обычный 4 3 2 2 3 2 4 4" xfId="18665"/>
    <cellStyle name="Обычный 4 3 2 2 3 2 5" xfId="3176"/>
    <cellStyle name="Обычный 4 3 2 2 3 2 5 2" xfId="7400"/>
    <cellStyle name="Обычный 4 3 2 2 3 2 5 2 2" xfId="15848"/>
    <cellStyle name="Обычный 4 3 2 2 3 2 5 2 2 2" xfId="32745"/>
    <cellStyle name="Обычный 4 3 2 2 3 2 5 2 3" xfId="24297"/>
    <cellStyle name="Обычный 4 3 2 2 3 2 5 3" xfId="11624"/>
    <cellStyle name="Обычный 4 3 2 2 3 2 5 3 2" xfId="28521"/>
    <cellStyle name="Обычный 4 3 2 2 3 2 5 4" xfId="20073"/>
    <cellStyle name="Обычный 4 3 2 2 3 2 6" xfId="4584"/>
    <cellStyle name="Обычный 4 3 2 2 3 2 6 2" xfId="13032"/>
    <cellStyle name="Обычный 4 3 2 2 3 2 6 2 2" xfId="29929"/>
    <cellStyle name="Обычный 4 3 2 2 3 2 6 3" xfId="21481"/>
    <cellStyle name="Обычный 4 3 2 2 3 2 7" xfId="8808"/>
    <cellStyle name="Обычный 4 3 2 2 3 2 7 2" xfId="25705"/>
    <cellStyle name="Обычный 4 3 2 2 3 2 8" xfId="17257"/>
    <cellStyle name="Обычный 4 3 2 2 3 2 9" xfId="34154"/>
    <cellStyle name="Обычный 4 3 2 2 3 3" xfId="684"/>
    <cellStyle name="Обычный 4 3 2 2 3 3 2" xfId="1415"/>
    <cellStyle name="Обычный 4 3 2 2 3 3 2 2" xfId="2823"/>
    <cellStyle name="Обычный 4 3 2 2 3 3 2 2 2" xfId="7047"/>
    <cellStyle name="Обычный 4 3 2 2 3 3 2 2 2 2" xfId="15495"/>
    <cellStyle name="Обычный 4 3 2 2 3 3 2 2 2 2 2" xfId="32392"/>
    <cellStyle name="Обычный 4 3 2 2 3 3 2 2 2 3" xfId="23944"/>
    <cellStyle name="Обычный 4 3 2 2 3 3 2 2 3" xfId="11271"/>
    <cellStyle name="Обычный 4 3 2 2 3 3 2 2 3 2" xfId="28168"/>
    <cellStyle name="Обычный 4 3 2 2 3 3 2 2 4" xfId="19720"/>
    <cellStyle name="Обычный 4 3 2 2 3 3 2 3" xfId="4231"/>
    <cellStyle name="Обычный 4 3 2 2 3 3 2 3 2" xfId="8455"/>
    <cellStyle name="Обычный 4 3 2 2 3 3 2 3 2 2" xfId="16903"/>
    <cellStyle name="Обычный 4 3 2 2 3 3 2 3 2 2 2" xfId="33800"/>
    <cellStyle name="Обычный 4 3 2 2 3 3 2 3 2 3" xfId="25352"/>
    <cellStyle name="Обычный 4 3 2 2 3 3 2 3 3" xfId="12679"/>
    <cellStyle name="Обычный 4 3 2 2 3 3 2 3 3 2" xfId="29576"/>
    <cellStyle name="Обычный 4 3 2 2 3 3 2 3 4" xfId="21128"/>
    <cellStyle name="Обычный 4 3 2 2 3 3 2 4" xfId="5639"/>
    <cellStyle name="Обычный 4 3 2 2 3 3 2 4 2" xfId="14087"/>
    <cellStyle name="Обычный 4 3 2 2 3 3 2 4 2 2" xfId="30984"/>
    <cellStyle name="Обычный 4 3 2 2 3 3 2 4 3" xfId="22536"/>
    <cellStyle name="Обычный 4 3 2 2 3 3 2 5" xfId="9863"/>
    <cellStyle name="Обычный 4 3 2 2 3 3 2 5 2" xfId="26760"/>
    <cellStyle name="Обычный 4 3 2 2 3 3 2 6" xfId="18312"/>
    <cellStyle name="Обычный 4 3 2 2 3 3 3" xfId="2119"/>
    <cellStyle name="Обычный 4 3 2 2 3 3 3 2" xfId="6343"/>
    <cellStyle name="Обычный 4 3 2 2 3 3 3 2 2" xfId="14791"/>
    <cellStyle name="Обычный 4 3 2 2 3 3 3 2 2 2" xfId="31688"/>
    <cellStyle name="Обычный 4 3 2 2 3 3 3 2 3" xfId="23240"/>
    <cellStyle name="Обычный 4 3 2 2 3 3 3 3" xfId="10567"/>
    <cellStyle name="Обычный 4 3 2 2 3 3 3 3 2" xfId="27464"/>
    <cellStyle name="Обычный 4 3 2 2 3 3 3 4" xfId="19016"/>
    <cellStyle name="Обычный 4 3 2 2 3 3 4" xfId="3527"/>
    <cellStyle name="Обычный 4 3 2 2 3 3 4 2" xfId="7751"/>
    <cellStyle name="Обычный 4 3 2 2 3 3 4 2 2" xfId="16199"/>
    <cellStyle name="Обычный 4 3 2 2 3 3 4 2 2 2" xfId="33096"/>
    <cellStyle name="Обычный 4 3 2 2 3 3 4 2 3" xfId="24648"/>
    <cellStyle name="Обычный 4 3 2 2 3 3 4 3" xfId="11975"/>
    <cellStyle name="Обычный 4 3 2 2 3 3 4 3 2" xfId="28872"/>
    <cellStyle name="Обычный 4 3 2 2 3 3 4 4" xfId="20424"/>
    <cellStyle name="Обычный 4 3 2 2 3 3 5" xfId="4935"/>
    <cellStyle name="Обычный 4 3 2 2 3 3 5 2" xfId="13383"/>
    <cellStyle name="Обычный 4 3 2 2 3 3 5 2 2" xfId="30280"/>
    <cellStyle name="Обычный 4 3 2 2 3 3 5 3" xfId="21832"/>
    <cellStyle name="Обычный 4 3 2 2 3 3 6" xfId="9159"/>
    <cellStyle name="Обычный 4 3 2 2 3 3 6 2" xfId="26056"/>
    <cellStyle name="Обычный 4 3 2 2 3 3 7" xfId="17608"/>
    <cellStyle name="Обычный 4 3 2 2 3 3 8" xfId="34505"/>
    <cellStyle name="Обычный 4 3 2 2 3 4" xfId="1063"/>
    <cellStyle name="Обычный 4 3 2 2 3 4 2" xfId="2471"/>
    <cellStyle name="Обычный 4 3 2 2 3 4 2 2" xfId="6695"/>
    <cellStyle name="Обычный 4 3 2 2 3 4 2 2 2" xfId="15143"/>
    <cellStyle name="Обычный 4 3 2 2 3 4 2 2 2 2" xfId="32040"/>
    <cellStyle name="Обычный 4 3 2 2 3 4 2 2 3" xfId="23592"/>
    <cellStyle name="Обычный 4 3 2 2 3 4 2 3" xfId="10919"/>
    <cellStyle name="Обычный 4 3 2 2 3 4 2 3 2" xfId="27816"/>
    <cellStyle name="Обычный 4 3 2 2 3 4 2 4" xfId="19368"/>
    <cellStyle name="Обычный 4 3 2 2 3 4 3" xfId="3879"/>
    <cellStyle name="Обычный 4 3 2 2 3 4 3 2" xfId="8103"/>
    <cellStyle name="Обычный 4 3 2 2 3 4 3 2 2" xfId="16551"/>
    <cellStyle name="Обычный 4 3 2 2 3 4 3 2 2 2" xfId="33448"/>
    <cellStyle name="Обычный 4 3 2 2 3 4 3 2 3" xfId="25000"/>
    <cellStyle name="Обычный 4 3 2 2 3 4 3 3" xfId="12327"/>
    <cellStyle name="Обычный 4 3 2 2 3 4 3 3 2" xfId="29224"/>
    <cellStyle name="Обычный 4 3 2 2 3 4 3 4" xfId="20776"/>
    <cellStyle name="Обычный 4 3 2 2 3 4 4" xfId="5287"/>
    <cellStyle name="Обычный 4 3 2 2 3 4 4 2" xfId="13735"/>
    <cellStyle name="Обычный 4 3 2 2 3 4 4 2 2" xfId="30632"/>
    <cellStyle name="Обычный 4 3 2 2 3 4 4 3" xfId="22184"/>
    <cellStyle name="Обычный 4 3 2 2 3 4 5" xfId="9511"/>
    <cellStyle name="Обычный 4 3 2 2 3 4 5 2" xfId="26408"/>
    <cellStyle name="Обычный 4 3 2 2 3 4 6" xfId="17960"/>
    <cellStyle name="Обычный 4 3 2 2 3 5" xfId="1767"/>
    <cellStyle name="Обычный 4 3 2 2 3 5 2" xfId="5991"/>
    <cellStyle name="Обычный 4 3 2 2 3 5 2 2" xfId="14439"/>
    <cellStyle name="Обычный 4 3 2 2 3 5 2 2 2" xfId="31336"/>
    <cellStyle name="Обычный 4 3 2 2 3 5 2 3" xfId="22888"/>
    <cellStyle name="Обычный 4 3 2 2 3 5 3" xfId="10215"/>
    <cellStyle name="Обычный 4 3 2 2 3 5 3 2" xfId="27112"/>
    <cellStyle name="Обычный 4 3 2 2 3 5 4" xfId="18664"/>
    <cellStyle name="Обычный 4 3 2 2 3 6" xfId="3175"/>
    <cellStyle name="Обычный 4 3 2 2 3 6 2" xfId="7399"/>
    <cellStyle name="Обычный 4 3 2 2 3 6 2 2" xfId="15847"/>
    <cellStyle name="Обычный 4 3 2 2 3 6 2 2 2" xfId="32744"/>
    <cellStyle name="Обычный 4 3 2 2 3 6 2 3" xfId="24296"/>
    <cellStyle name="Обычный 4 3 2 2 3 6 3" xfId="11623"/>
    <cellStyle name="Обычный 4 3 2 2 3 6 3 2" xfId="28520"/>
    <cellStyle name="Обычный 4 3 2 2 3 6 4" xfId="20072"/>
    <cellStyle name="Обычный 4 3 2 2 3 7" xfId="4583"/>
    <cellStyle name="Обычный 4 3 2 2 3 7 2" xfId="13031"/>
    <cellStyle name="Обычный 4 3 2 2 3 7 2 2" xfId="29928"/>
    <cellStyle name="Обычный 4 3 2 2 3 7 3" xfId="21480"/>
    <cellStyle name="Обычный 4 3 2 2 3 8" xfId="8807"/>
    <cellStyle name="Обычный 4 3 2 2 3 8 2" xfId="25704"/>
    <cellStyle name="Обычный 4 3 2 2 3 9" xfId="17256"/>
    <cellStyle name="Обычный 4 3 2 2 4" xfId="284"/>
    <cellStyle name="Обычный 4 3 2 2 4 2" xfId="686"/>
    <cellStyle name="Обычный 4 3 2 2 4 2 2" xfId="1417"/>
    <cellStyle name="Обычный 4 3 2 2 4 2 2 2" xfId="2825"/>
    <cellStyle name="Обычный 4 3 2 2 4 2 2 2 2" xfId="7049"/>
    <cellStyle name="Обычный 4 3 2 2 4 2 2 2 2 2" xfId="15497"/>
    <cellStyle name="Обычный 4 3 2 2 4 2 2 2 2 2 2" xfId="32394"/>
    <cellStyle name="Обычный 4 3 2 2 4 2 2 2 2 3" xfId="23946"/>
    <cellStyle name="Обычный 4 3 2 2 4 2 2 2 3" xfId="11273"/>
    <cellStyle name="Обычный 4 3 2 2 4 2 2 2 3 2" xfId="28170"/>
    <cellStyle name="Обычный 4 3 2 2 4 2 2 2 4" xfId="19722"/>
    <cellStyle name="Обычный 4 3 2 2 4 2 2 3" xfId="4233"/>
    <cellStyle name="Обычный 4 3 2 2 4 2 2 3 2" xfId="8457"/>
    <cellStyle name="Обычный 4 3 2 2 4 2 2 3 2 2" xfId="16905"/>
    <cellStyle name="Обычный 4 3 2 2 4 2 2 3 2 2 2" xfId="33802"/>
    <cellStyle name="Обычный 4 3 2 2 4 2 2 3 2 3" xfId="25354"/>
    <cellStyle name="Обычный 4 3 2 2 4 2 2 3 3" xfId="12681"/>
    <cellStyle name="Обычный 4 3 2 2 4 2 2 3 3 2" xfId="29578"/>
    <cellStyle name="Обычный 4 3 2 2 4 2 2 3 4" xfId="21130"/>
    <cellStyle name="Обычный 4 3 2 2 4 2 2 4" xfId="5641"/>
    <cellStyle name="Обычный 4 3 2 2 4 2 2 4 2" xfId="14089"/>
    <cellStyle name="Обычный 4 3 2 2 4 2 2 4 2 2" xfId="30986"/>
    <cellStyle name="Обычный 4 3 2 2 4 2 2 4 3" xfId="22538"/>
    <cellStyle name="Обычный 4 3 2 2 4 2 2 5" xfId="9865"/>
    <cellStyle name="Обычный 4 3 2 2 4 2 2 5 2" xfId="26762"/>
    <cellStyle name="Обычный 4 3 2 2 4 2 2 6" xfId="18314"/>
    <cellStyle name="Обычный 4 3 2 2 4 2 3" xfId="2121"/>
    <cellStyle name="Обычный 4 3 2 2 4 2 3 2" xfId="6345"/>
    <cellStyle name="Обычный 4 3 2 2 4 2 3 2 2" xfId="14793"/>
    <cellStyle name="Обычный 4 3 2 2 4 2 3 2 2 2" xfId="31690"/>
    <cellStyle name="Обычный 4 3 2 2 4 2 3 2 3" xfId="23242"/>
    <cellStyle name="Обычный 4 3 2 2 4 2 3 3" xfId="10569"/>
    <cellStyle name="Обычный 4 3 2 2 4 2 3 3 2" xfId="27466"/>
    <cellStyle name="Обычный 4 3 2 2 4 2 3 4" xfId="19018"/>
    <cellStyle name="Обычный 4 3 2 2 4 2 4" xfId="3529"/>
    <cellStyle name="Обычный 4 3 2 2 4 2 4 2" xfId="7753"/>
    <cellStyle name="Обычный 4 3 2 2 4 2 4 2 2" xfId="16201"/>
    <cellStyle name="Обычный 4 3 2 2 4 2 4 2 2 2" xfId="33098"/>
    <cellStyle name="Обычный 4 3 2 2 4 2 4 2 3" xfId="24650"/>
    <cellStyle name="Обычный 4 3 2 2 4 2 4 3" xfId="11977"/>
    <cellStyle name="Обычный 4 3 2 2 4 2 4 3 2" xfId="28874"/>
    <cellStyle name="Обычный 4 3 2 2 4 2 4 4" xfId="20426"/>
    <cellStyle name="Обычный 4 3 2 2 4 2 5" xfId="4937"/>
    <cellStyle name="Обычный 4 3 2 2 4 2 5 2" xfId="13385"/>
    <cellStyle name="Обычный 4 3 2 2 4 2 5 2 2" xfId="30282"/>
    <cellStyle name="Обычный 4 3 2 2 4 2 5 3" xfId="21834"/>
    <cellStyle name="Обычный 4 3 2 2 4 2 6" xfId="9161"/>
    <cellStyle name="Обычный 4 3 2 2 4 2 6 2" xfId="26058"/>
    <cellStyle name="Обычный 4 3 2 2 4 2 7" xfId="17610"/>
    <cellStyle name="Обычный 4 3 2 2 4 2 8" xfId="34507"/>
    <cellStyle name="Обычный 4 3 2 2 4 3" xfId="1065"/>
    <cellStyle name="Обычный 4 3 2 2 4 3 2" xfId="2473"/>
    <cellStyle name="Обычный 4 3 2 2 4 3 2 2" xfId="6697"/>
    <cellStyle name="Обычный 4 3 2 2 4 3 2 2 2" xfId="15145"/>
    <cellStyle name="Обычный 4 3 2 2 4 3 2 2 2 2" xfId="32042"/>
    <cellStyle name="Обычный 4 3 2 2 4 3 2 2 3" xfId="23594"/>
    <cellStyle name="Обычный 4 3 2 2 4 3 2 3" xfId="10921"/>
    <cellStyle name="Обычный 4 3 2 2 4 3 2 3 2" xfId="27818"/>
    <cellStyle name="Обычный 4 3 2 2 4 3 2 4" xfId="19370"/>
    <cellStyle name="Обычный 4 3 2 2 4 3 3" xfId="3881"/>
    <cellStyle name="Обычный 4 3 2 2 4 3 3 2" xfId="8105"/>
    <cellStyle name="Обычный 4 3 2 2 4 3 3 2 2" xfId="16553"/>
    <cellStyle name="Обычный 4 3 2 2 4 3 3 2 2 2" xfId="33450"/>
    <cellStyle name="Обычный 4 3 2 2 4 3 3 2 3" xfId="25002"/>
    <cellStyle name="Обычный 4 3 2 2 4 3 3 3" xfId="12329"/>
    <cellStyle name="Обычный 4 3 2 2 4 3 3 3 2" xfId="29226"/>
    <cellStyle name="Обычный 4 3 2 2 4 3 3 4" xfId="20778"/>
    <cellStyle name="Обычный 4 3 2 2 4 3 4" xfId="5289"/>
    <cellStyle name="Обычный 4 3 2 2 4 3 4 2" xfId="13737"/>
    <cellStyle name="Обычный 4 3 2 2 4 3 4 2 2" xfId="30634"/>
    <cellStyle name="Обычный 4 3 2 2 4 3 4 3" xfId="22186"/>
    <cellStyle name="Обычный 4 3 2 2 4 3 5" xfId="9513"/>
    <cellStyle name="Обычный 4 3 2 2 4 3 5 2" xfId="26410"/>
    <cellStyle name="Обычный 4 3 2 2 4 3 6" xfId="17962"/>
    <cellStyle name="Обычный 4 3 2 2 4 4" xfId="1769"/>
    <cellStyle name="Обычный 4 3 2 2 4 4 2" xfId="5993"/>
    <cellStyle name="Обычный 4 3 2 2 4 4 2 2" xfId="14441"/>
    <cellStyle name="Обычный 4 3 2 2 4 4 2 2 2" xfId="31338"/>
    <cellStyle name="Обычный 4 3 2 2 4 4 2 3" xfId="22890"/>
    <cellStyle name="Обычный 4 3 2 2 4 4 3" xfId="10217"/>
    <cellStyle name="Обычный 4 3 2 2 4 4 3 2" xfId="27114"/>
    <cellStyle name="Обычный 4 3 2 2 4 4 4" xfId="18666"/>
    <cellStyle name="Обычный 4 3 2 2 4 5" xfId="3177"/>
    <cellStyle name="Обычный 4 3 2 2 4 5 2" xfId="7401"/>
    <cellStyle name="Обычный 4 3 2 2 4 5 2 2" xfId="15849"/>
    <cellStyle name="Обычный 4 3 2 2 4 5 2 2 2" xfId="32746"/>
    <cellStyle name="Обычный 4 3 2 2 4 5 2 3" xfId="24298"/>
    <cellStyle name="Обычный 4 3 2 2 4 5 3" xfId="11625"/>
    <cellStyle name="Обычный 4 3 2 2 4 5 3 2" xfId="28522"/>
    <cellStyle name="Обычный 4 3 2 2 4 5 4" xfId="20074"/>
    <cellStyle name="Обычный 4 3 2 2 4 6" xfId="4585"/>
    <cellStyle name="Обычный 4 3 2 2 4 6 2" xfId="13033"/>
    <cellStyle name="Обычный 4 3 2 2 4 6 2 2" xfId="29930"/>
    <cellStyle name="Обычный 4 3 2 2 4 6 3" xfId="21482"/>
    <cellStyle name="Обычный 4 3 2 2 4 7" xfId="8809"/>
    <cellStyle name="Обычный 4 3 2 2 4 7 2" xfId="25706"/>
    <cellStyle name="Обычный 4 3 2 2 4 8" xfId="17258"/>
    <cellStyle name="Обычный 4 3 2 2 4 9" xfId="34155"/>
    <cellStyle name="Обычный 4 3 2 2 5" xfId="679"/>
    <cellStyle name="Обычный 4 3 2 2 5 2" xfId="1410"/>
    <cellStyle name="Обычный 4 3 2 2 5 2 2" xfId="2818"/>
    <cellStyle name="Обычный 4 3 2 2 5 2 2 2" xfId="7042"/>
    <cellStyle name="Обычный 4 3 2 2 5 2 2 2 2" xfId="15490"/>
    <cellStyle name="Обычный 4 3 2 2 5 2 2 2 2 2" xfId="32387"/>
    <cellStyle name="Обычный 4 3 2 2 5 2 2 2 3" xfId="23939"/>
    <cellStyle name="Обычный 4 3 2 2 5 2 2 3" xfId="11266"/>
    <cellStyle name="Обычный 4 3 2 2 5 2 2 3 2" xfId="28163"/>
    <cellStyle name="Обычный 4 3 2 2 5 2 2 4" xfId="19715"/>
    <cellStyle name="Обычный 4 3 2 2 5 2 3" xfId="4226"/>
    <cellStyle name="Обычный 4 3 2 2 5 2 3 2" xfId="8450"/>
    <cellStyle name="Обычный 4 3 2 2 5 2 3 2 2" xfId="16898"/>
    <cellStyle name="Обычный 4 3 2 2 5 2 3 2 2 2" xfId="33795"/>
    <cellStyle name="Обычный 4 3 2 2 5 2 3 2 3" xfId="25347"/>
    <cellStyle name="Обычный 4 3 2 2 5 2 3 3" xfId="12674"/>
    <cellStyle name="Обычный 4 3 2 2 5 2 3 3 2" xfId="29571"/>
    <cellStyle name="Обычный 4 3 2 2 5 2 3 4" xfId="21123"/>
    <cellStyle name="Обычный 4 3 2 2 5 2 4" xfId="5634"/>
    <cellStyle name="Обычный 4 3 2 2 5 2 4 2" xfId="14082"/>
    <cellStyle name="Обычный 4 3 2 2 5 2 4 2 2" xfId="30979"/>
    <cellStyle name="Обычный 4 3 2 2 5 2 4 3" xfId="22531"/>
    <cellStyle name="Обычный 4 3 2 2 5 2 5" xfId="9858"/>
    <cellStyle name="Обычный 4 3 2 2 5 2 5 2" xfId="26755"/>
    <cellStyle name="Обычный 4 3 2 2 5 2 6" xfId="18307"/>
    <cellStyle name="Обычный 4 3 2 2 5 3" xfId="2114"/>
    <cellStyle name="Обычный 4 3 2 2 5 3 2" xfId="6338"/>
    <cellStyle name="Обычный 4 3 2 2 5 3 2 2" xfId="14786"/>
    <cellStyle name="Обычный 4 3 2 2 5 3 2 2 2" xfId="31683"/>
    <cellStyle name="Обычный 4 3 2 2 5 3 2 3" xfId="23235"/>
    <cellStyle name="Обычный 4 3 2 2 5 3 3" xfId="10562"/>
    <cellStyle name="Обычный 4 3 2 2 5 3 3 2" xfId="27459"/>
    <cellStyle name="Обычный 4 3 2 2 5 3 4" xfId="19011"/>
    <cellStyle name="Обычный 4 3 2 2 5 4" xfId="3522"/>
    <cellStyle name="Обычный 4 3 2 2 5 4 2" xfId="7746"/>
    <cellStyle name="Обычный 4 3 2 2 5 4 2 2" xfId="16194"/>
    <cellStyle name="Обычный 4 3 2 2 5 4 2 2 2" xfId="33091"/>
    <cellStyle name="Обычный 4 3 2 2 5 4 2 3" xfId="24643"/>
    <cellStyle name="Обычный 4 3 2 2 5 4 3" xfId="11970"/>
    <cellStyle name="Обычный 4 3 2 2 5 4 3 2" xfId="28867"/>
    <cellStyle name="Обычный 4 3 2 2 5 4 4" xfId="20419"/>
    <cellStyle name="Обычный 4 3 2 2 5 5" xfId="4930"/>
    <cellStyle name="Обычный 4 3 2 2 5 5 2" xfId="13378"/>
    <cellStyle name="Обычный 4 3 2 2 5 5 2 2" xfId="30275"/>
    <cellStyle name="Обычный 4 3 2 2 5 5 3" xfId="21827"/>
    <cellStyle name="Обычный 4 3 2 2 5 6" xfId="9154"/>
    <cellStyle name="Обычный 4 3 2 2 5 6 2" xfId="26051"/>
    <cellStyle name="Обычный 4 3 2 2 5 7" xfId="17603"/>
    <cellStyle name="Обычный 4 3 2 2 5 8" xfId="34500"/>
    <cellStyle name="Обычный 4 3 2 2 6" xfId="1058"/>
    <cellStyle name="Обычный 4 3 2 2 6 2" xfId="2466"/>
    <cellStyle name="Обычный 4 3 2 2 6 2 2" xfId="6690"/>
    <cellStyle name="Обычный 4 3 2 2 6 2 2 2" xfId="15138"/>
    <cellStyle name="Обычный 4 3 2 2 6 2 2 2 2" xfId="32035"/>
    <cellStyle name="Обычный 4 3 2 2 6 2 2 3" xfId="23587"/>
    <cellStyle name="Обычный 4 3 2 2 6 2 3" xfId="10914"/>
    <cellStyle name="Обычный 4 3 2 2 6 2 3 2" xfId="27811"/>
    <cellStyle name="Обычный 4 3 2 2 6 2 4" xfId="19363"/>
    <cellStyle name="Обычный 4 3 2 2 6 3" xfId="3874"/>
    <cellStyle name="Обычный 4 3 2 2 6 3 2" xfId="8098"/>
    <cellStyle name="Обычный 4 3 2 2 6 3 2 2" xfId="16546"/>
    <cellStyle name="Обычный 4 3 2 2 6 3 2 2 2" xfId="33443"/>
    <cellStyle name="Обычный 4 3 2 2 6 3 2 3" xfId="24995"/>
    <cellStyle name="Обычный 4 3 2 2 6 3 3" xfId="12322"/>
    <cellStyle name="Обычный 4 3 2 2 6 3 3 2" xfId="29219"/>
    <cellStyle name="Обычный 4 3 2 2 6 3 4" xfId="20771"/>
    <cellStyle name="Обычный 4 3 2 2 6 4" xfId="5282"/>
    <cellStyle name="Обычный 4 3 2 2 6 4 2" xfId="13730"/>
    <cellStyle name="Обычный 4 3 2 2 6 4 2 2" xfId="30627"/>
    <cellStyle name="Обычный 4 3 2 2 6 4 3" xfId="22179"/>
    <cellStyle name="Обычный 4 3 2 2 6 5" xfId="9506"/>
    <cellStyle name="Обычный 4 3 2 2 6 5 2" xfId="26403"/>
    <cellStyle name="Обычный 4 3 2 2 6 6" xfId="17955"/>
    <cellStyle name="Обычный 4 3 2 2 7" xfId="1762"/>
    <cellStyle name="Обычный 4 3 2 2 7 2" xfId="5986"/>
    <cellStyle name="Обычный 4 3 2 2 7 2 2" xfId="14434"/>
    <cellStyle name="Обычный 4 3 2 2 7 2 2 2" xfId="31331"/>
    <cellStyle name="Обычный 4 3 2 2 7 2 3" xfId="22883"/>
    <cellStyle name="Обычный 4 3 2 2 7 3" xfId="10210"/>
    <cellStyle name="Обычный 4 3 2 2 7 3 2" xfId="27107"/>
    <cellStyle name="Обычный 4 3 2 2 7 4" xfId="18659"/>
    <cellStyle name="Обычный 4 3 2 2 8" xfId="3170"/>
    <cellStyle name="Обычный 4 3 2 2 8 2" xfId="7394"/>
    <cellStyle name="Обычный 4 3 2 2 8 2 2" xfId="15842"/>
    <cellStyle name="Обычный 4 3 2 2 8 2 2 2" xfId="32739"/>
    <cellStyle name="Обычный 4 3 2 2 8 2 3" xfId="24291"/>
    <cellStyle name="Обычный 4 3 2 2 8 3" xfId="11618"/>
    <cellStyle name="Обычный 4 3 2 2 8 3 2" xfId="28515"/>
    <cellStyle name="Обычный 4 3 2 2 8 4" xfId="20067"/>
    <cellStyle name="Обычный 4 3 2 2 9" xfId="4578"/>
    <cellStyle name="Обычный 4 3 2 2 9 2" xfId="13026"/>
    <cellStyle name="Обычный 4 3 2 2 9 2 2" xfId="29923"/>
    <cellStyle name="Обычный 4 3 2 2 9 3" xfId="21475"/>
    <cellStyle name="Обычный 4 3 2 3" xfId="285"/>
    <cellStyle name="Обычный 4 3 2 3 10" xfId="17259"/>
    <cellStyle name="Обычный 4 3 2 3 11" xfId="34156"/>
    <cellStyle name="Обычный 4 3 2 3 2" xfId="286"/>
    <cellStyle name="Обычный 4 3 2 3 2 10" xfId="34157"/>
    <cellStyle name="Обычный 4 3 2 3 2 2" xfId="287"/>
    <cellStyle name="Обычный 4 3 2 3 2 2 2" xfId="689"/>
    <cellStyle name="Обычный 4 3 2 3 2 2 2 2" xfId="1420"/>
    <cellStyle name="Обычный 4 3 2 3 2 2 2 2 2" xfId="2828"/>
    <cellStyle name="Обычный 4 3 2 3 2 2 2 2 2 2" xfId="7052"/>
    <cellStyle name="Обычный 4 3 2 3 2 2 2 2 2 2 2" xfId="15500"/>
    <cellStyle name="Обычный 4 3 2 3 2 2 2 2 2 2 2 2" xfId="32397"/>
    <cellStyle name="Обычный 4 3 2 3 2 2 2 2 2 2 3" xfId="23949"/>
    <cellStyle name="Обычный 4 3 2 3 2 2 2 2 2 3" xfId="11276"/>
    <cellStyle name="Обычный 4 3 2 3 2 2 2 2 2 3 2" xfId="28173"/>
    <cellStyle name="Обычный 4 3 2 3 2 2 2 2 2 4" xfId="19725"/>
    <cellStyle name="Обычный 4 3 2 3 2 2 2 2 3" xfId="4236"/>
    <cellStyle name="Обычный 4 3 2 3 2 2 2 2 3 2" xfId="8460"/>
    <cellStyle name="Обычный 4 3 2 3 2 2 2 2 3 2 2" xfId="16908"/>
    <cellStyle name="Обычный 4 3 2 3 2 2 2 2 3 2 2 2" xfId="33805"/>
    <cellStyle name="Обычный 4 3 2 3 2 2 2 2 3 2 3" xfId="25357"/>
    <cellStyle name="Обычный 4 3 2 3 2 2 2 2 3 3" xfId="12684"/>
    <cellStyle name="Обычный 4 3 2 3 2 2 2 2 3 3 2" xfId="29581"/>
    <cellStyle name="Обычный 4 3 2 3 2 2 2 2 3 4" xfId="21133"/>
    <cellStyle name="Обычный 4 3 2 3 2 2 2 2 4" xfId="5644"/>
    <cellStyle name="Обычный 4 3 2 3 2 2 2 2 4 2" xfId="14092"/>
    <cellStyle name="Обычный 4 3 2 3 2 2 2 2 4 2 2" xfId="30989"/>
    <cellStyle name="Обычный 4 3 2 3 2 2 2 2 4 3" xfId="22541"/>
    <cellStyle name="Обычный 4 3 2 3 2 2 2 2 5" xfId="9868"/>
    <cellStyle name="Обычный 4 3 2 3 2 2 2 2 5 2" xfId="26765"/>
    <cellStyle name="Обычный 4 3 2 3 2 2 2 2 6" xfId="18317"/>
    <cellStyle name="Обычный 4 3 2 3 2 2 2 3" xfId="2124"/>
    <cellStyle name="Обычный 4 3 2 3 2 2 2 3 2" xfId="6348"/>
    <cellStyle name="Обычный 4 3 2 3 2 2 2 3 2 2" xfId="14796"/>
    <cellStyle name="Обычный 4 3 2 3 2 2 2 3 2 2 2" xfId="31693"/>
    <cellStyle name="Обычный 4 3 2 3 2 2 2 3 2 3" xfId="23245"/>
    <cellStyle name="Обычный 4 3 2 3 2 2 2 3 3" xfId="10572"/>
    <cellStyle name="Обычный 4 3 2 3 2 2 2 3 3 2" xfId="27469"/>
    <cellStyle name="Обычный 4 3 2 3 2 2 2 3 4" xfId="19021"/>
    <cellStyle name="Обычный 4 3 2 3 2 2 2 4" xfId="3532"/>
    <cellStyle name="Обычный 4 3 2 3 2 2 2 4 2" xfId="7756"/>
    <cellStyle name="Обычный 4 3 2 3 2 2 2 4 2 2" xfId="16204"/>
    <cellStyle name="Обычный 4 3 2 3 2 2 2 4 2 2 2" xfId="33101"/>
    <cellStyle name="Обычный 4 3 2 3 2 2 2 4 2 3" xfId="24653"/>
    <cellStyle name="Обычный 4 3 2 3 2 2 2 4 3" xfId="11980"/>
    <cellStyle name="Обычный 4 3 2 3 2 2 2 4 3 2" xfId="28877"/>
    <cellStyle name="Обычный 4 3 2 3 2 2 2 4 4" xfId="20429"/>
    <cellStyle name="Обычный 4 3 2 3 2 2 2 5" xfId="4940"/>
    <cellStyle name="Обычный 4 3 2 3 2 2 2 5 2" xfId="13388"/>
    <cellStyle name="Обычный 4 3 2 3 2 2 2 5 2 2" xfId="30285"/>
    <cellStyle name="Обычный 4 3 2 3 2 2 2 5 3" xfId="21837"/>
    <cellStyle name="Обычный 4 3 2 3 2 2 2 6" xfId="9164"/>
    <cellStyle name="Обычный 4 3 2 3 2 2 2 6 2" xfId="26061"/>
    <cellStyle name="Обычный 4 3 2 3 2 2 2 7" xfId="17613"/>
    <cellStyle name="Обычный 4 3 2 3 2 2 2 8" xfId="34510"/>
    <cellStyle name="Обычный 4 3 2 3 2 2 3" xfId="1068"/>
    <cellStyle name="Обычный 4 3 2 3 2 2 3 2" xfId="2476"/>
    <cellStyle name="Обычный 4 3 2 3 2 2 3 2 2" xfId="6700"/>
    <cellStyle name="Обычный 4 3 2 3 2 2 3 2 2 2" xfId="15148"/>
    <cellStyle name="Обычный 4 3 2 3 2 2 3 2 2 2 2" xfId="32045"/>
    <cellStyle name="Обычный 4 3 2 3 2 2 3 2 2 3" xfId="23597"/>
    <cellStyle name="Обычный 4 3 2 3 2 2 3 2 3" xfId="10924"/>
    <cellStyle name="Обычный 4 3 2 3 2 2 3 2 3 2" xfId="27821"/>
    <cellStyle name="Обычный 4 3 2 3 2 2 3 2 4" xfId="19373"/>
    <cellStyle name="Обычный 4 3 2 3 2 2 3 3" xfId="3884"/>
    <cellStyle name="Обычный 4 3 2 3 2 2 3 3 2" xfId="8108"/>
    <cellStyle name="Обычный 4 3 2 3 2 2 3 3 2 2" xfId="16556"/>
    <cellStyle name="Обычный 4 3 2 3 2 2 3 3 2 2 2" xfId="33453"/>
    <cellStyle name="Обычный 4 3 2 3 2 2 3 3 2 3" xfId="25005"/>
    <cellStyle name="Обычный 4 3 2 3 2 2 3 3 3" xfId="12332"/>
    <cellStyle name="Обычный 4 3 2 3 2 2 3 3 3 2" xfId="29229"/>
    <cellStyle name="Обычный 4 3 2 3 2 2 3 3 4" xfId="20781"/>
    <cellStyle name="Обычный 4 3 2 3 2 2 3 4" xfId="5292"/>
    <cellStyle name="Обычный 4 3 2 3 2 2 3 4 2" xfId="13740"/>
    <cellStyle name="Обычный 4 3 2 3 2 2 3 4 2 2" xfId="30637"/>
    <cellStyle name="Обычный 4 3 2 3 2 2 3 4 3" xfId="22189"/>
    <cellStyle name="Обычный 4 3 2 3 2 2 3 5" xfId="9516"/>
    <cellStyle name="Обычный 4 3 2 3 2 2 3 5 2" xfId="26413"/>
    <cellStyle name="Обычный 4 3 2 3 2 2 3 6" xfId="17965"/>
    <cellStyle name="Обычный 4 3 2 3 2 2 4" xfId="1772"/>
    <cellStyle name="Обычный 4 3 2 3 2 2 4 2" xfId="5996"/>
    <cellStyle name="Обычный 4 3 2 3 2 2 4 2 2" xfId="14444"/>
    <cellStyle name="Обычный 4 3 2 3 2 2 4 2 2 2" xfId="31341"/>
    <cellStyle name="Обычный 4 3 2 3 2 2 4 2 3" xfId="22893"/>
    <cellStyle name="Обычный 4 3 2 3 2 2 4 3" xfId="10220"/>
    <cellStyle name="Обычный 4 3 2 3 2 2 4 3 2" xfId="27117"/>
    <cellStyle name="Обычный 4 3 2 3 2 2 4 4" xfId="18669"/>
    <cellStyle name="Обычный 4 3 2 3 2 2 5" xfId="3180"/>
    <cellStyle name="Обычный 4 3 2 3 2 2 5 2" xfId="7404"/>
    <cellStyle name="Обычный 4 3 2 3 2 2 5 2 2" xfId="15852"/>
    <cellStyle name="Обычный 4 3 2 3 2 2 5 2 2 2" xfId="32749"/>
    <cellStyle name="Обычный 4 3 2 3 2 2 5 2 3" xfId="24301"/>
    <cellStyle name="Обычный 4 3 2 3 2 2 5 3" xfId="11628"/>
    <cellStyle name="Обычный 4 3 2 3 2 2 5 3 2" xfId="28525"/>
    <cellStyle name="Обычный 4 3 2 3 2 2 5 4" xfId="20077"/>
    <cellStyle name="Обычный 4 3 2 3 2 2 6" xfId="4588"/>
    <cellStyle name="Обычный 4 3 2 3 2 2 6 2" xfId="13036"/>
    <cellStyle name="Обычный 4 3 2 3 2 2 6 2 2" xfId="29933"/>
    <cellStyle name="Обычный 4 3 2 3 2 2 6 3" xfId="21485"/>
    <cellStyle name="Обычный 4 3 2 3 2 2 7" xfId="8812"/>
    <cellStyle name="Обычный 4 3 2 3 2 2 7 2" xfId="25709"/>
    <cellStyle name="Обычный 4 3 2 3 2 2 8" xfId="17261"/>
    <cellStyle name="Обычный 4 3 2 3 2 2 9" xfId="34158"/>
    <cellStyle name="Обычный 4 3 2 3 2 3" xfId="688"/>
    <cellStyle name="Обычный 4 3 2 3 2 3 2" xfId="1419"/>
    <cellStyle name="Обычный 4 3 2 3 2 3 2 2" xfId="2827"/>
    <cellStyle name="Обычный 4 3 2 3 2 3 2 2 2" xfId="7051"/>
    <cellStyle name="Обычный 4 3 2 3 2 3 2 2 2 2" xfId="15499"/>
    <cellStyle name="Обычный 4 3 2 3 2 3 2 2 2 2 2" xfId="32396"/>
    <cellStyle name="Обычный 4 3 2 3 2 3 2 2 2 3" xfId="23948"/>
    <cellStyle name="Обычный 4 3 2 3 2 3 2 2 3" xfId="11275"/>
    <cellStyle name="Обычный 4 3 2 3 2 3 2 2 3 2" xfId="28172"/>
    <cellStyle name="Обычный 4 3 2 3 2 3 2 2 4" xfId="19724"/>
    <cellStyle name="Обычный 4 3 2 3 2 3 2 3" xfId="4235"/>
    <cellStyle name="Обычный 4 3 2 3 2 3 2 3 2" xfId="8459"/>
    <cellStyle name="Обычный 4 3 2 3 2 3 2 3 2 2" xfId="16907"/>
    <cellStyle name="Обычный 4 3 2 3 2 3 2 3 2 2 2" xfId="33804"/>
    <cellStyle name="Обычный 4 3 2 3 2 3 2 3 2 3" xfId="25356"/>
    <cellStyle name="Обычный 4 3 2 3 2 3 2 3 3" xfId="12683"/>
    <cellStyle name="Обычный 4 3 2 3 2 3 2 3 3 2" xfId="29580"/>
    <cellStyle name="Обычный 4 3 2 3 2 3 2 3 4" xfId="21132"/>
    <cellStyle name="Обычный 4 3 2 3 2 3 2 4" xfId="5643"/>
    <cellStyle name="Обычный 4 3 2 3 2 3 2 4 2" xfId="14091"/>
    <cellStyle name="Обычный 4 3 2 3 2 3 2 4 2 2" xfId="30988"/>
    <cellStyle name="Обычный 4 3 2 3 2 3 2 4 3" xfId="22540"/>
    <cellStyle name="Обычный 4 3 2 3 2 3 2 5" xfId="9867"/>
    <cellStyle name="Обычный 4 3 2 3 2 3 2 5 2" xfId="26764"/>
    <cellStyle name="Обычный 4 3 2 3 2 3 2 6" xfId="18316"/>
    <cellStyle name="Обычный 4 3 2 3 2 3 3" xfId="2123"/>
    <cellStyle name="Обычный 4 3 2 3 2 3 3 2" xfId="6347"/>
    <cellStyle name="Обычный 4 3 2 3 2 3 3 2 2" xfId="14795"/>
    <cellStyle name="Обычный 4 3 2 3 2 3 3 2 2 2" xfId="31692"/>
    <cellStyle name="Обычный 4 3 2 3 2 3 3 2 3" xfId="23244"/>
    <cellStyle name="Обычный 4 3 2 3 2 3 3 3" xfId="10571"/>
    <cellStyle name="Обычный 4 3 2 3 2 3 3 3 2" xfId="27468"/>
    <cellStyle name="Обычный 4 3 2 3 2 3 3 4" xfId="19020"/>
    <cellStyle name="Обычный 4 3 2 3 2 3 4" xfId="3531"/>
    <cellStyle name="Обычный 4 3 2 3 2 3 4 2" xfId="7755"/>
    <cellStyle name="Обычный 4 3 2 3 2 3 4 2 2" xfId="16203"/>
    <cellStyle name="Обычный 4 3 2 3 2 3 4 2 2 2" xfId="33100"/>
    <cellStyle name="Обычный 4 3 2 3 2 3 4 2 3" xfId="24652"/>
    <cellStyle name="Обычный 4 3 2 3 2 3 4 3" xfId="11979"/>
    <cellStyle name="Обычный 4 3 2 3 2 3 4 3 2" xfId="28876"/>
    <cellStyle name="Обычный 4 3 2 3 2 3 4 4" xfId="20428"/>
    <cellStyle name="Обычный 4 3 2 3 2 3 5" xfId="4939"/>
    <cellStyle name="Обычный 4 3 2 3 2 3 5 2" xfId="13387"/>
    <cellStyle name="Обычный 4 3 2 3 2 3 5 2 2" xfId="30284"/>
    <cellStyle name="Обычный 4 3 2 3 2 3 5 3" xfId="21836"/>
    <cellStyle name="Обычный 4 3 2 3 2 3 6" xfId="9163"/>
    <cellStyle name="Обычный 4 3 2 3 2 3 6 2" xfId="26060"/>
    <cellStyle name="Обычный 4 3 2 3 2 3 7" xfId="17612"/>
    <cellStyle name="Обычный 4 3 2 3 2 3 8" xfId="34509"/>
    <cellStyle name="Обычный 4 3 2 3 2 4" xfId="1067"/>
    <cellStyle name="Обычный 4 3 2 3 2 4 2" xfId="2475"/>
    <cellStyle name="Обычный 4 3 2 3 2 4 2 2" xfId="6699"/>
    <cellStyle name="Обычный 4 3 2 3 2 4 2 2 2" xfId="15147"/>
    <cellStyle name="Обычный 4 3 2 3 2 4 2 2 2 2" xfId="32044"/>
    <cellStyle name="Обычный 4 3 2 3 2 4 2 2 3" xfId="23596"/>
    <cellStyle name="Обычный 4 3 2 3 2 4 2 3" xfId="10923"/>
    <cellStyle name="Обычный 4 3 2 3 2 4 2 3 2" xfId="27820"/>
    <cellStyle name="Обычный 4 3 2 3 2 4 2 4" xfId="19372"/>
    <cellStyle name="Обычный 4 3 2 3 2 4 3" xfId="3883"/>
    <cellStyle name="Обычный 4 3 2 3 2 4 3 2" xfId="8107"/>
    <cellStyle name="Обычный 4 3 2 3 2 4 3 2 2" xfId="16555"/>
    <cellStyle name="Обычный 4 3 2 3 2 4 3 2 2 2" xfId="33452"/>
    <cellStyle name="Обычный 4 3 2 3 2 4 3 2 3" xfId="25004"/>
    <cellStyle name="Обычный 4 3 2 3 2 4 3 3" xfId="12331"/>
    <cellStyle name="Обычный 4 3 2 3 2 4 3 3 2" xfId="29228"/>
    <cellStyle name="Обычный 4 3 2 3 2 4 3 4" xfId="20780"/>
    <cellStyle name="Обычный 4 3 2 3 2 4 4" xfId="5291"/>
    <cellStyle name="Обычный 4 3 2 3 2 4 4 2" xfId="13739"/>
    <cellStyle name="Обычный 4 3 2 3 2 4 4 2 2" xfId="30636"/>
    <cellStyle name="Обычный 4 3 2 3 2 4 4 3" xfId="22188"/>
    <cellStyle name="Обычный 4 3 2 3 2 4 5" xfId="9515"/>
    <cellStyle name="Обычный 4 3 2 3 2 4 5 2" xfId="26412"/>
    <cellStyle name="Обычный 4 3 2 3 2 4 6" xfId="17964"/>
    <cellStyle name="Обычный 4 3 2 3 2 5" xfId="1771"/>
    <cellStyle name="Обычный 4 3 2 3 2 5 2" xfId="5995"/>
    <cellStyle name="Обычный 4 3 2 3 2 5 2 2" xfId="14443"/>
    <cellStyle name="Обычный 4 3 2 3 2 5 2 2 2" xfId="31340"/>
    <cellStyle name="Обычный 4 3 2 3 2 5 2 3" xfId="22892"/>
    <cellStyle name="Обычный 4 3 2 3 2 5 3" xfId="10219"/>
    <cellStyle name="Обычный 4 3 2 3 2 5 3 2" xfId="27116"/>
    <cellStyle name="Обычный 4 3 2 3 2 5 4" xfId="18668"/>
    <cellStyle name="Обычный 4 3 2 3 2 6" xfId="3179"/>
    <cellStyle name="Обычный 4 3 2 3 2 6 2" xfId="7403"/>
    <cellStyle name="Обычный 4 3 2 3 2 6 2 2" xfId="15851"/>
    <cellStyle name="Обычный 4 3 2 3 2 6 2 2 2" xfId="32748"/>
    <cellStyle name="Обычный 4 3 2 3 2 6 2 3" xfId="24300"/>
    <cellStyle name="Обычный 4 3 2 3 2 6 3" xfId="11627"/>
    <cellStyle name="Обычный 4 3 2 3 2 6 3 2" xfId="28524"/>
    <cellStyle name="Обычный 4 3 2 3 2 6 4" xfId="20076"/>
    <cellStyle name="Обычный 4 3 2 3 2 7" xfId="4587"/>
    <cellStyle name="Обычный 4 3 2 3 2 7 2" xfId="13035"/>
    <cellStyle name="Обычный 4 3 2 3 2 7 2 2" xfId="29932"/>
    <cellStyle name="Обычный 4 3 2 3 2 7 3" xfId="21484"/>
    <cellStyle name="Обычный 4 3 2 3 2 8" xfId="8811"/>
    <cellStyle name="Обычный 4 3 2 3 2 8 2" xfId="25708"/>
    <cellStyle name="Обычный 4 3 2 3 2 9" xfId="17260"/>
    <cellStyle name="Обычный 4 3 2 3 3" xfId="288"/>
    <cellStyle name="Обычный 4 3 2 3 3 2" xfId="690"/>
    <cellStyle name="Обычный 4 3 2 3 3 2 2" xfId="1421"/>
    <cellStyle name="Обычный 4 3 2 3 3 2 2 2" xfId="2829"/>
    <cellStyle name="Обычный 4 3 2 3 3 2 2 2 2" xfId="7053"/>
    <cellStyle name="Обычный 4 3 2 3 3 2 2 2 2 2" xfId="15501"/>
    <cellStyle name="Обычный 4 3 2 3 3 2 2 2 2 2 2" xfId="32398"/>
    <cellStyle name="Обычный 4 3 2 3 3 2 2 2 2 3" xfId="23950"/>
    <cellStyle name="Обычный 4 3 2 3 3 2 2 2 3" xfId="11277"/>
    <cellStyle name="Обычный 4 3 2 3 3 2 2 2 3 2" xfId="28174"/>
    <cellStyle name="Обычный 4 3 2 3 3 2 2 2 4" xfId="19726"/>
    <cellStyle name="Обычный 4 3 2 3 3 2 2 3" xfId="4237"/>
    <cellStyle name="Обычный 4 3 2 3 3 2 2 3 2" xfId="8461"/>
    <cellStyle name="Обычный 4 3 2 3 3 2 2 3 2 2" xfId="16909"/>
    <cellStyle name="Обычный 4 3 2 3 3 2 2 3 2 2 2" xfId="33806"/>
    <cellStyle name="Обычный 4 3 2 3 3 2 2 3 2 3" xfId="25358"/>
    <cellStyle name="Обычный 4 3 2 3 3 2 2 3 3" xfId="12685"/>
    <cellStyle name="Обычный 4 3 2 3 3 2 2 3 3 2" xfId="29582"/>
    <cellStyle name="Обычный 4 3 2 3 3 2 2 3 4" xfId="21134"/>
    <cellStyle name="Обычный 4 3 2 3 3 2 2 4" xfId="5645"/>
    <cellStyle name="Обычный 4 3 2 3 3 2 2 4 2" xfId="14093"/>
    <cellStyle name="Обычный 4 3 2 3 3 2 2 4 2 2" xfId="30990"/>
    <cellStyle name="Обычный 4 3 2 3 3 2 2 4 3" xfId="22542"/>
    <cellStyle name="Обычный 4 3 2 3 3 2 2 5" xfId="9869"/>
    <cellStyle name="Обычный 4 3 2 3 3 2 2 5 2" xfId="26766"/>
    <cellStyle name="Обычный 4 3 2 3 3 2 2 6" xfId="18318"/>
    <cellStyle name="Обычный 4 3 2 3 3 2 3" xfId="2125"/>
    <cellStyle name="Обычный 4 3 2 3 3 2 3 2" xfId="6349"/>
    <cellStyle name="Обычный 4 3 2 3 3 2 3 2 2" xfId="14797"/>
    <cellStyle name="Обычный 4 3 2 3 3 2 3 2 2 2" xfId="31694"/>
    <cellStyle name="Обычный 4 3 2 3 3 2 3 2 3" xfId="23246"/>
    <cellStyle name="Обычный 4 3 2 3 3 2 3 3" xfId="10573"/>
    <cellStyle name="Обычный 4 3 2 3 3 2 3 3 2" xfId="27470"/>
    <cellStyle name="Обычный 4 3 2 3 3 2 3 4" xfId="19022"/>
    <cellStyle name="Обычный 4 3 2 3 3 2 4" xfId="3533"/>
    <cellStyle name="Обычный 4 3 2 3 3 2 4 2" xfId="7757"/>
    <cellStyle name="Обычный 4 3 2 3 3 2 4 2 2" xfId="16205"/>
    <cellStyle name="Обычный 4 3 2 3 3 2 4 2 2 2" xfId="33102"/>
    <cellStyle name="Обычный 4 3 2 3 3 2 4 2 3" xfId="24654"/>
    <cellStyle name="Обычный 4 3 2 3 3 2 4 3" xfId="11981"/>
    <cellStyle name="Обычный 4 3 2 3 3 2 4 3 2" xfId="28878"/>
    <cellStyle name="Обычный 4 3 2 3 3 2 4 4" xfId="20430"/>
    <cellStyle name="Обычный 4 3 2 3 3 2 5" xfId="4941"/>
    <cellStyle name="Обычный 4 3 2 3 3 2 5 2" xfId="13389"/>
    <cellStyle name="Обычный 4 3 2 3 3 2 5 2 2" xfId="30286"/>
    <cellStyle name="Обычный 4 3 2 3 3 2 5 3" xfId="21838"/>
    <cellStyle name="Обычный 4 3 2 3 3 2 6" xfId="9165"/>
    <cellStyle name="Обычный 4 3 2 3 3 2 6 2" xfId="26062"/>
    <cellStyle name="Обычный 4 3 2 3 3 2 7" xfId="17614"/>
    <cellStyle name="Обычный 4 3 2 3 3 2 8" xfId="34511"/>
    <cellStyle name="Обычный 4 3 2 3 3 3" xfId="1069"/>
    <cellStyle name="Обычный 4 3 2 3 3 3 2" xfId="2477"/>
    <cellStyle name="Обычный 4 3 2 3 3 3 2 2" xfId="6701"/>
    <cellStyle name="Обычный 4 3 2 3 3 3 2 2 2" xfId="15149"/>
    <cellStyle name="Обычный 4 3 2 3 3 3 2 2 2 2" xfId="32046"/>
    <cellStyle name="Обычный 4 3 2 3 3 3 2 2 3" xfId="23598"/>
    <cellStyle name="Обычный 4 3 2 3 3 3 2 3" xfId="10925"/>
    <cellStyle name="Обычный 4 3 2 3 3 3 2 3 2" xfId="27822"/>
    <cellStyle name="Обычный 4 3 2 3 3 3 2 4" xfId="19374"/>
    <cellStyle name="Обычный 4 3 2 3 3 3 3" xfId="3885"/>
    <cellStyle name="Обычный 4 3 2 3 3 3 3 2" xfId="8109"/>
    <cellStyle name="Обычный 4 3 2 3 3 3 3 2 2" xfId="16557"/>
    <cellStyle name="Обычный 4 3 2 3 3 3 3 2 2 2" xfId="33454"/>
    <cellStyle name="Обычный 4 3 2 3 3 3 3 2 3" xfId="25006"/>
    <cellStyle name="Обычный 4 3 2 3 3 3 3 3" xfId="12333"/>
    <cellStyle name="Обычный 4 3 2 3 3 3 3 3 2" xfId="29230"/>
    <cellStyle name="Обычный 4 3 2 3 3 3 3 4" xfId="20782"/>
    <cellStyle name="Обычный 4 3 2 3 3 3 4" xfId="5293"/>
    <cellStyle name="Обычный 4 3 2 3 3 3 4 2" xfId="13741"/>
    <cellStyle name="Обычный 4 3 2 3 3 3 4 2 2" xfId="30638"/>
    <cellStyle name="Обычный 4 3 2 3 3 3 4 3" xfId="22190"/>
    <cellStyle name="Обычный 4 3 2 3 3 3 5" xfId="9517"/>
    <cellStyle name="Обычный 4 3 2 3 3 3 5 2" xfId="26414"/>
    <cellStyle name="Обычный 4 3 2 3 3 3 6" xfId="17966"/>
    <cellStyle name="Обычный 4 3 2 3 3 4" xfId="1773"/>
    <cellStyle name="Обычный 4 3 2 3 3 4 2" xfId="5997"/>
    <cellStyle name="Обычный 4 3 2 3 3 4 2 2" xfId="14445"/>
    <cellStyle name="Обычный 4 3 2 3 3 4 2 2 2" xfId="31342"/>
    <cellStyle name="Обычный 4 3 2 3 3 4 2 3" xfId="22894"/>
    <cellStyle name="Обычный 4 3 2 3 3 4 3" xfId="10221"/>
    <cellStyle name="Обычный 4 3 2 3 3 4 3 2" xfId="27118"/>
    <cellStyle name="Обычный 4 3 2 3 3 4 4" xfId="18670"/>
    <cellStyle name="Обычный 4 3 2 3 3 5" xfId="3181"/>
    <cellStyle name="Обычный 4 3 2 3 3 5 2" xfId="7405"/>
    <cellStyle name="Обычный 4 3 2 3 3 5 2 2" xfId="15853"/>
    <cellStyle name="Обычный 4 3 2 3 3 5 2 2 2" xfId="32750"/>
    <cellStyle name="Обычный 4 3 2 3 3 5 2 3" xfId="24302"/>
    <cellStyle name="Обычный 4 3 2 3 3 5 3" xfId="11629"/>
    <cellStyle name="Обычный 4 3 2 3 3 5 3 2" xfId="28526"/>
    <cellStyle name="Обычный 4 3 2 3 3 5 4" xfId="20078"/>
    <cellStyle name="Обычный 4 3 2 3 3 6" xfId="4589"/>
    <cellStyle name="Обычный 4 3 2 3 3 6 2" xfId="13037"/>
    <cellStyle name="Обычный 4 3 2 3 3 6 2 2" xfId="29934"/>
    <cellStyle name="Обычный 4 3 2 3 3 6 3" xfId="21486"/>
    <cellStyle name="Обычный 4 3 2 3 3 7" xfId="8813"/>
    <cellStyle name="Обычный 4 3 2 3 3 7 2" xfId="25710"/>
    <cellStyle name="Обычный 4 3 2 3 3 8" xfId="17262"/>
    <cellStyle name="Обычный 4 3 2 3 3 9" xfId="34159"/>
    <cellStyle name="Обычный 4 3 2 3 4" xfId="687"/>
    <cellStyle name="Обычный 4 3 2 3 4 2" xfId="1418"/>
    <cellStyle name="Обычный 4 3 2 3 4 2 2" xfId="2826"/>
    <cellStyle name="Обычный 4 3 2 3 4 2 2 2" xfId="7050"/>
    <cellStyle name="Обычный 4 3 2 3 4 2 2 2 2" xfId="15498"/>
    <cellStyle name="Обычный 4 3 2 3 4 2 2 2 2 2" xfId="32395"/>
    <cellStyle name="Обычный 4 3 2 3 4 2 2 2 3" xfId="23947"/>
    <cellStyle name="Обычный 4 3 2 3 4 2 2 3" xfId="11274"/>
    <cellStyle name="Обычный 4 3 2 3 4 2 2 3 2" xfId="28171"/>
    <cellStyle name="Обычный 4 3 2 3 4 2 2 4" xfId="19723"/>
    <cellStyle name="Обычный 4 3 2 3 4 2 3" xfId="4234"/>
    <cellStyle name="Обычный 4 3 2 3 4 2 3 2" xfId="8458"/>
    <cellStyle name="Обычный 4 3 2 3 4 2 3 2 2" xfId="16906"/>
    <cellStyle name="Обычный 4 3 2 3 4 2 3 2 2 2" xfId="33803"/>
    <cellStyle name="Обычный 4 3 2 3 4 2 3 2 3" xfId="25355"/>
    <cellStyle name="Обычный 4 3 2 3 4 2 3 3" xfId="12682"/>
    <cellStyle name="Обычный 4 3 2 3 4 2 3 3 2" xfId="29579"/>
    <cellStyle name="Обычный 4 3 2 3 4 2 3 4" xfId="21131"/>
    <cellStyle name="Обычный 4 3 2 3 4 2 4" xfId="5642"/>
    <cellStyle name="Обычный 4 3 2 3 4 2 4 2" xfId="14090"/>
    <cellStyle name="Обычный 4 3 2 3 4 2 4 2 2" xfId="30987"/>
    <cellStyle name="Обычный 4 3 2 3 4 2 4 3" xfId="22539"/>
    <cellStyle name="Обычный 4 3 2 3 4 2 5" xfId="9866"/>
    <cellStyle name="Обычный 4 3 2 3 4 2 5 2" xfId="26763"/>
    <cellStyle name="Обычный 4 3 2 3 4 2 6" xfId="18315"/>
    <cellStyle name="Обычный 4 3 2 3 4 3" xfId="2122"/>
    <cellStyle name="Обычный 4 3 2 3 4 3 2" xfId="6346"/>
    <cellStyle name="Обычный 4 3 2 3 4 3 2 2" xfId="14794"/>
    <cellStyle name="Обычный 4 3 2 3 4 3 2 2 2" xfId="31691"/>
    <cellStyle name="Обычный 4 3 2 3 4 3 2 3" xfId="23243"/>
    <cellStyle name="Обычный 4 3 2 3 4 3 3" xfId="10570"/>
    <cellStyle name="Обычный 4 3 2 3 4 3 3 2" xfId="27467"/>
    <cellStyle name="Обычный 4 3 2 3 4 3 4" xfId="19019"/>
    <cellStyle name="Обычный 4 3 2 3 4 4" xfId="3530"/>
    <cellStyle name="Обычный 4 3 2 3 4 4 2" xfId="7754"/>
    <cellStyle name="Обычный 4 3 2 3 4 4 2 2" xfId="16202"/>
    <cellStyle name="Обычный 4 3 2 3 4 4 2 2 2" xfId="33099"/>
    <cellStyle name="Обычный 4 3 2 3 4 4 2 3" xfId="24651"/>
    <cellStyle name="Обычный 4 3 2 3 4 4 3" xfId="11978"/>
    <cellStyle name="Обычный 4 3 2 3 4 4 3 2" xfId="28875"/>
    <cellStyle name="Обычный 4 3 2 3 4 4 4" xfId="20427"/>
    <cellStyle name="Обычный 4 3 2 3 4 5" xfId="4938"/>
    <cellStyle name="Обычный 4 3 2 3 4 5 2" xfId="13386"/>
    <cellStyle name="Обычный 4 3 2 3 4 5 2 2" xfId="30283"/>
    <cellStyle name="Обычный 4 3 2 3 4 5 3" xfId="21835"/>
    <cellStyle name="Обычный 4 3 2 3 4 6" xfId="9162"/>
    <cellStyle name="Обычный 4 3 2 3 4 6 2" xfId="26059"/>
    <cellStyle name="Обычный 4 3 2 3 4 7" xfId="17611"/>
    <cellStyle name="Обычный 4 3 2 3 4 8" xfId="34508"/>
    <cellStyle name="Обычный 4 3 2 3 5" xfId="1066"/>
    <cellStyle name="Обычный 4 3 2 3 5 2" xfId="2474"/>
    <cellStyle name="Обычный 4 3 2 3 5 2 2" xfId="6698"/>
    <cellStyle name="Обычный 4 3 2 3 5 2 2 2" xfId="15146"/>
    <cellStyle name="Обычный 4 3 2 3 5 2 2 2 2" xfId="32043"/>
    <cellStyle name="Обычный 4 3 2 3 5 2 2 3" xfId="23595"/>
    <cellStyle name="Обычный 4 3 2 3 5 2 3" xfId="10922"/>
    <cellStyle name="Обычный 4 3 2 3 5 2 3 2" xfId="27819"/>
    <cellStyle name="Обычный 4 3 2 3 5 2 4" xfId="19371"/>
    <cellStyle name="Обычный 4 3 2 3 5 3" xfId="3882"/>
    <cellStyle name="Обычный 4 3 2 3 5 3 2" xfId="8106"/>
    <cellStyle name="Обычный 4 3 2 3 5 3 2 2" xfId="16554"/>
    <cellStyle name="Обычный 4 3 2 3 5 3 2 2 2" xfId="33451"/>
    <cellStyle name="Обычный 4 3 2 3 5 3 2 3" xfId="25003"/>
    <cellStyle name="Обычный 4 3 2 3 5 3 3" xfId="12330"/>
    <cellStyle name="Обычный 4 3 2 3 5 3 3 2" xfId="29227"/>
    <cellStyle name="Обычный 4 3 2 3 5 3 4" xfId="20779"/>
    <cellStyle name="Обычный 4 3 2 3 5 4" xfId="5290"/>
    <cellStyle name="Обычный 4 3 2 3 5 4 2" xfId="13738"/>
    <cellStyle name="Обычный 4 3 2 3 5 4 2 2" xfId="30635"/>
    <cellStyle name="Обычный 4 3 2 3 5 4 3" xfId="22187"/>
    <cellStyle name="Обычный 4 3 2 3 5 5" xfId="9514"/>
    <cellStyle name="Обычный 4 3 2 3 5 5 2" xfId="26411"/>
    <cellStyle name="Обычный 4 3 2 3 5 6" xfId="17963"/>
    <cellStyle name="Обычный 4 3 2 3 6" xfId="1770"/>
    <cellStyle name="Обычный 4 3 2 3 6 2" xfId="5994"/>
    <cellStyle name="Обычный 4 3 2 3 6 2 2" xfId="14442"/>
    <cellStyle name="Обычный 4 3 2 3 6 2 2 2" xfId="31339"/>
    <cellStyle name="Обычный 4 3 2 3 6 2 3" xfId="22891"/>
    <cellStyle name="Обычный 4 3 2 3 6 3" xfId="10218"/>
    <cellStyle name="Обычный 4 3 2 3 6 3 2" xfId="27115"/>
    <cellStyle name="Обычный 4 3 2 3 6 4" xfId="18667"/>
    <cellStyle name="Обычный 4 3 2 3 7" xfId="3178"/>
    <cellStyle name="Обычный 4 3 2 3 7 2" xfId="7402"/>
    <cellStyle name="Обычный 4 3 2 3 7 2 2" xfId="15850"/>
    <cellStyle name="Обычный 4 3 2 3 7 2 2 2" xfId="32747"/>
    <cellStyle name="Обычный 4 3 2 3 7 2 3" xfId="24299"/>
    <cellStyle name="Обычный 4 3 2 3 7 3" xfId="11626"/>
    <cellStyle name="Обычный 4 3 2 3 7 3 2" xfId="28523"/>
    <cellStyle name="Обычный 4 3 2 3 7 4" xfId="20075"/>
    <cellStyle name="Обычный 4 3 2 3 8" xfId="4586"/>
    <cellStyle name="Обычный 4 3 2 3 8 2" xfId="13034"/>
    <cellStyle name="Обычный 4 3 2 3 8 2 2" xfId="29931"/>
    <cellStyle name="Обычный 4 3 2 3 8 3" xfId="21483"/>
    <cellStyle name="Обычный 4 3 2 3 9" xfId="8810"/>
    <cellStyle name="Обычный 4 3 2 3 9 2" xfId="25707"/>
    <cellStyle name="Обычный 4 3 2 4" xfId="289"/>
    <cellStyle name="Обычный 4 3 2 4 10" xfId="34160"/>
    <cellStyle name="Обычный 4 3 2 4 2" xfId="290"/>
    <cellStyle name="Обычный 4 3 2 4 2 2" xfId="692"/>
    <cellStyle name="Обычный 4 3 2 4 2 2 2" xfId="1423"/>
    <cellStyle name="Обычный 4 3 2 4 2 2 2 2" xfId="2831"/>
    <cellStyle name="Обычный 4 3 2 4 2 2 2 2 2" xfId="7055"/>
    <cellStyle name="Обычный 4 3 2 4 2 2 2 2 2 2" xfId="15503"/>
    <cellStyle name="Обычный 4 3 2 4 2 2 2 2 2 2 2" xfId="32400"/>
    <cellStyle name="Обычный 4 3 2 4 2 2 2 2 2 3" xfId="23952"/>
    <cellStyle name="Обычный 4 3 2 4 2 2 2 2 3" xfId="11279"/>
    <cellStyle name="Обычный 4 3 2 4 2 2 2 2 3 2" xfId="28176"/>
    <cellStyle name="Обычный 4 3 2 4 2 2 2 2 4" xfId="19728"/>
    <cellStyle name="Обычный 4 3 2 4 2 2 2 3" xfId="4239"/>
    <cellStyle name="Обычный 4 3 2 4 2 2 2 3 2" xfId="8463"/>
    <cellStyle name="Обычный 4 3 2 4 2 2 2 3 2 2" xfId="16911"/>
    <cellStyle name="Обычный 4 3 2 4 2 2 2 3 2 2 2" xfId="33808"/>
    <cellStyle name="Обычный 4 3 2 4 2 2 2 3 2 3" xfId="25360"/>
    <cellStyle name="Обычный 4 3 2 4 2 2 2 3 3" xfId="12687"/>
    <cellStyle name="Обычный 4 3 2 4 2 2 2 3 3 2" xfId="29584"/>
    <cellStyle name="Обычный 4 3 2 4 2 2 2 3 4" xfId="21136"/>
    <cellStyle name="Обычный 4 3 2 4 2 2 2 4" xfId="5647"/>
    <cellStyle name="Обычный 4 3 2 4 2 2 2 4 2" xfId="14095"/>
    <cellStyle name="Обычный 4 3 2 4 2 2 2 4 2 2" xfId="30992"/>
    <cellStyle name="Обычный 4 3 2 4 2 2 2 4 3" xfId="22544"/>
    <cellStyle name="Обычный 4 3 2 4 2 2 2 5" xfId="9871"/>
    <cellStyle name="Обычный 4 3 2 4 2 2 2 5 2" xfId="26768"/>
    <cellStyle name="Обычный 4 3 2 4 2 2 2 6" xfId="18320"/>
    <cellStyle name="Обычный 4 3 2 4 2 2 3" xfId="2127"/>
    <cellStyle name="Обычный 4 3 2 4 2 2 3 2" xfId="6351"/>
    <cellStyle name="Обычный 4 3 2 4 2 2 3 2 2" xfId="14799"/>
    <cellStyle name="Обычный 4 3 2 4 2 2 3 2 2 2" xfId="31696"/>
    <cellStyle name="Обычный 4 3 2 4 2 2 3 2 3" xfId="23248"/>
    <cellStyle name="Обычный 4 3 2 4 2 2 3 3" xfId="10575"/>
    <cellStyle name="Обычный 4 3 2 4 2 2 3 3 2" xfId="27472"/>
    <cellStyle name="Обычный 4 3 2 4 2 2 3 4" xfId="19024"/>
    <cellStyle name="Обычный 4 3 2 4 2 2 4" xfId="3535"/>
    <cellStyle name="Обычный 4 3 2 4 2 2 4 2" xfId="7759"/>
    <cellStyle name="Обычный 4 3 2 4 2 2 4 2 2" xfId="16207"/>
    <cellStyle name="Обычный 4 3 2 4 2 2 4 2 2 2" xfId="33104"/>
    <cellStyle name="Обычный 4 3 2 4 2 2 4 2 3" xfId="24656"/>
    <cellStyle name="Обычный 4 3 2 4 2 2 4 3" xfId="11983"/>
    <cellStyle name="Обычный 4 3 2 4 2 2 4 3 2" xfId="28880"/>
    <cellStyle name="Обычный 4 3 2 4 2 2 4 4" xfId="20432"/>
    <cellStyle name="Обычный 4 3 2 4 2 2 5" xfId="4943"/>
    <cellStyle name="Обычный 4 3 2 4 2 2 5 2" xfId="13391"/>
    <cellStyle name="Обычный 4 3 2 4 2 2 5 2 2" xfId="30288"/>
    <cellStyle name="Обычный 4 3 2 4 2 2 5 3" xfId="21840"/>
    <cellStyle name="Обычный 4 3 2 4 2 2 6" xfId="9167"/>
    <cellStyle name="Обычный 4 3 2 4 2 2 6 2" xfId="26064"/>
    <cellStyle name="Обычный 4 3 2 4 2 2 7" xfId="17616"/>
    <cellStyle name="Обычный 4 3 2 4 2 2 8" xfId="34513"/>
    <cellStyle name="Обычный 4 3 2 4 2 3" xfId="1071"/>
    <cellStyle name="Обычный 4 3 2 4 2 3 2" xfId="2479"/>
    <cellStyle name="Обычный 4 3 2 4 2 3 2 2" xfId="6703"/>
    <cellStyle name="Обычный 4 3 2 4 2 3 2 2 2" xfId="15151"/>
    <cellStyle name="Обычный 4 3 2 4 2 3 2 2 2 2" xfId="32048"/>
    <cellStyle name="Обычный 4 3 2 4 2 3 2 2 3" xfId="23600"/>
    <cellStyle name="Обычный 4 3 2 4 2 3 2 3" xfId="10927"/>
    <cellStyle name="Обычный 4 3 2 4 2 3 2 3 2" xfId="27824"/>
    <cellStyle name="Обычный 4 3 2 4 2 3 2 4" xfId="19376"/>
    <cellStyle name="Обычный 4 3 2 4 2 3 3" xfId="3887"/>
    <cellStyle name="Обычный 4 3 2 4 2 3 3 2" xfId="8111"/>
    <cellStyle name="Обычный 4 3 2 4 2 3 3 2 2" xfId="16559"/>
    <cellStyle name="Обычный 4 3 2 4 2 3 3 2 2 2" xfId="33456"/>
    <cellStyle name="Обычный 4 3 2 4 2 3 3 2 3" xfId="25008"/>
    <cellStyle name="Обычный 4 3 2 4 2 3 3 3" xfId="12335"/>
    <cellStyle name="Обычный 4 3 2 4 2 3 3 3 2" xfId="29232"/>
    <cellStyle name="Обычный 4 3 2 4 2 3 3 4" xfId="20784"/>
    <cellStyle name="Обычный 4 3 2 4 2 3 4" xfId="5295"/>
    <cellStyle name="Обычный 4 3 2 4 2 3 4 2" xfId="13743"/>
    <cellStyle name="Обычный 4 3 2 4 2 3 4 2 2" xfId="30640"/>
    <cellStyle name="Обычный 4 3 2 4 2 3 4 3" xfId="22192"/>
    <cellStyle name="Обычный 4 3 2 4 2 3 5" xfId="9519"/>
    <cellStyle name="Обычный 4 3 2 4 2 3 5 2" xfId="26416"/>
    <cellStyle name="Обычный 4 3 2 4 2 3 6" xfId="17968"/>
    <cellStyle name="Обычный 4 3 2 4 2 4" xfId="1775"/>
    <cellStyle name="Обычный 4 3 2 4 2 4 2" xfId="5999"/>
    <cellStyle name="Обычный 4 3 2 4 2 4 2 2" xfId="14447"/>
    <cellStyle name="Обычный 4 3 2 4 2 4 2 2 2" xfId="31344"/>
    <cellStyle name="Обычный 4 3 2 4 2 4 2 3" xfId="22896"/>
    <cellStyle name="Обычный 4 3 2 4 2 4 3" xfId="10223"/>
    <cellStyle name="Обычный 4 3 2 4 2 4 3 2" xfId="27120"/>
    <cellStyle name="Обычный 4 3 2 4 2 4 4" xfId="18672"/>
    <cellStyle name="Обычный 4 3 2 4 2 5" xfId="3183"/>
    <cellStyle name="Обычный 4 3 2 4 2 5 2" xfId="7407"/>
    <cellStyle name="Обычный 4 3 2 4 2 5 2 2" xfId="15855"/>
    <cellStyle name="Обычный 4 3 2 4 2 5 2 2 2" xfId="32752"/>
    <cellStyle name="Обычный 4 3 2 4 2 5 2 3" xfId="24304"/>
    <cellStyle name="Обычный 4 3 2 4 2 5 3" xfId="11631"/>
    <cellStyle name="Обычный 4 3 2 4 2 5 3 2" xfId="28528"/>
    <cellStyle name="Обычный 4 3 2 4 2 5 4" xfId="20080"/>
    <cellStyle name="Обычный 4 3 2 4 2 6" xfId="4591"/>
    <cellStyle name="Обычный 4 3 2 4 2 6 2" xfId="13039"/>
    <cellStyle name="Обычный 4 3 2 4 2 6 2 2" xfId="29936"/>
    <cellStyle name="Обычный 4 3 2 4 2 6 3" xfId="21488"/>
    <cellStyle name="Обычный 4 3 2 4 2 7" xfId="8815"/>
    <cellStyle name="Обычный 4 3 2 4 2 7 2" xfId="25712"/>
    <cellStyle name="Обычный 4 3 2 4 2 8" xfId="17264"/>
    <cellStyle name="Обычный 4 3 2 4 2 9" xfId="34161"/>
    <cellStyle name="Обычный 4 3 2 4 3" xfId="691"/>
    <cellStyle name="Обычный 4 3 2 4 3 2" xfId="1422"/>
    <cellStyle name="Обычный 4 3 2 4 3 2 2" xfId="2830"/>
    <cellStyle name="Обычный 4 3 2 4 3 2 2 2" xfId="7054"/>
    <cellStyle name="Обычный 4 3 2 4 3 2 2 2 2" xfId="15502"/>
    <cellStyle name="Обычный 4 3 2 4 3 2 2 2 2 2" xfId="32399"/>
    <cellStyle name="Обычный 4 3 2 4 3 2 2 2 3" xfId="23951"/>
    <cellStyle name="Обычный 4 3 2 4 3 2 2 3" xfId="11278"/>
    <cellStyle name="Обычный 4 3 2 4 3 2 2 3 2" xfId="28175"/>
    <cellStyle name="Обычный 4 3 2 4 3 2 2 4" xfId="19727"/>
    <cellStyle name="Обычный 4 3 2 4 3 2 3" xfId="4238"/>
    <cellStyle name="Обычный 4 3 2 4 3 2 3 2" xfId="8462"/>
    <cellStyle name="Обычный 4 3 2 4 3 2 3 2 2" xfId="16910"/>
    <cellStyle name="Обычный 4 3 2 4 3 2 3 2 2 2" xfId="33807"/>
    <cellStyle name="Обычный 4 3 2 4 3 2 3 2 3" xfId="25359"/>
    <cellStyle name="Обычный 4 3 2 4 3 2 3 3" xfId="12686"/>
    <cellStyle name="Обычный 4 3 2 4 3 2 3 3 2" xfId="29583"/>
    <cellStyle name="Обычный 4 3 2 4 3 2 3 4" xfId="21135"/>
    <cellStyle name="Обычный 4 3 2 4 3 2 4" xfId="5646"/>
    <cellStyle name="Обычный 4 3 2 4 3 2 4 2" xfId="14094"/>
    <cellStyle name="Обычный 4 3 2 4 3 2 4 2 2" xfId="30991"/>
    <cellStyle name="Обычный 4 3 2 4 3 2 4 3" xfId="22543"/>
    <cellStyle name="Обычный 4 3 2 4 3 2 5" xfId="9870"/>
    <cellStyle name="Обычный 4 3 2 4 3 2 5 2" xfId="26767"/>
    <cellStyle name="Обычный 4 3 2 4 3 2 6" xfId="18319"/>
    <cellStyle name="Обычный 4 3 2 4 3 3" xfId="2126"/>
    <cellStyle name="Обычный 4 3 2 4 3 3 2" xfId="6350"/>
    <cellStyle name="Обычный 4 3 2 4 3 3 2 2" xfId="14798"/>
    <cellStyle name="Обычный 4 3 2 4 3 3 2 2 2" xfId="31695"/>
    <cellStyle name="Обычный 4 3 2 4 3 3 2 3" xfId="23247"/>
    <cellStyle name="Обычный 4 3 2 4 3 3 3" xfId="10574"/>
    <cellStyle name="Обычный 4 3 2 4 3 3 3 2" xfId="27471"/>
    <cellStyle name="Обычный 4 3 2 4 3 3 4" xfId="19023"/>
    <cellStyle name="Обычный 4 3 2 4 3 4" xfId="3534"/>
    <cellStyle name="Обычный 4 3 2 4 3 4 2" xfId="7758"/>
    <cellStyle name="Обычный 4 3 2 4 3 4 2 2" xfId="16206"/>
    <cellStyle name="Обычный 4 3 2 4 3 4 2 2 2" xfId="33103"/>
    <cellStyle name="Обычный 4 3 2 4 3 4 2 3" xfId="24655"/>
    <cellStyle name="Обычный 4 3 2 4 3 4 3" xfId="11982"/>
    <cellStyle name="Обычный 4 3 2 4 3 4 3 2" xfId="28879"/>
    <cellStyle name="Обычный 4 3 2 4 3 4 4" xfId="20431"/>
    <cellStyle name="Обычный 4 3 2 4 3 5" xfId="4942"/>
    <cellStyle name="Обычный 4 3 2 4 3 5 2" xfId="13390"/>
    <cellStyle name="Обычный 4 3 2 4 3 5 2 2" xfId="30287"/>
    <cellStyle name="Обычный 4 3 2 4 3 5 3" xfId="21839"/>
    <cellStyle name="Обычный 4 3 2 4 3 6" xfId="9166"/>
    <cellStyle name="Обычный 4 3 2 4 3 6 2" xfId="26063"/>
    <cellStyle name="Обычный 4 3 2 4 3 7" xfId="17615"/>
    <cellStyle name="Обычный 4 3 2 4 3 8" xfId="34512"/>
    <cellStyle name="Обычный 4 3 2 4 4" xfId="1070"/>
    <cellStyle name="Обычный 4 3 2 4 4 2" xfId="2478"/>
    <cellStyle name="Обычный 4 3 2 4 4 2 2" xfId="6702"/>
    <cellStyle name="Обычный 4 3 2 4 4 2 2 2" xfId="15150"/>
    <cellStyle name="Обычный 4 3 2 4 4 2 2 2 2" xfId="32047"/>
    <cellStyle name="Обычный 4 3 2 4 4 2 2 3" xfId="23599"/>
    <cellStyle name="Обычный 4 3 2 4 4 2 3" xfId="10926"/>
    <cellStyle name="Обычный 4 3 2 4 4 2 3 2" xfId="27823"/>
    <cellStyle name="Обычный 4 3 2 4 4 2 4" xfId="19375"/>
    <cellStyle name="Обычный 4 3 2 4 4 3" xfId="3886"/>
    <cellStyle name="Обычный 4 3 2 4 4 3 2" xfId="8110"/>
    <cellStyle name="Обычный 4 3 2 4 4 3 2 2" xfId="16558"/>
    <cellStyle name="Обычный 4 3 2 4 4 3 2 2 2" xfId="33455"/>
    <cellStyle name="Обычный 4 3 2 4 4 3 2 3" xfId="25007"/>
    <cellStyle name="Обычный 4 3 2 4 4 3 3" xfId="12334"/>
    <cellStyle name="Обычный 4 3 2 4 4 3 3 2" xfId="29231"/>
    <cellStyle name="Обычный 4 3 2 4 4 3 4" xfId="20783"/>
    <cellStyle name="Обычный 4 3 2 4 4 4" xfId="5294"/>
    <cellStyle name="Обычный 4 3 2 4 4 4 2" xfId="13742"/>
    <cellStyle name="Обычный 4 3 2 4 4 4 2 2" xfId="30639"/>
    <cellStyle name="Обычный 4 3 2 4 4 4 3" xfId="22191"/>
    <cellStyle name="Обычный 4 3 2 4 4 5" xfId="9518"/>
    <cellStyle name="Обычный 4 3 2 4 4 5 2" xfId="26415"/>
    <cellStyle name="Обычный 4 3 2 4 4 6" xfId="17967"/>
    <cellStyle name="Обычный 4 3 2 4 5" xfId="1774"/>
    <cellStyle name="Обычный 4 3 2 4 5 2" xfId="5998"/>
    <cellStyle name="Обычный 4 3 2 4 5 2 2" xfId="14446"/>
    <cellStyle name="Обычный 4 3 2 4 5 2 2 2" xfId="31343"/>
    <cellStyle name="Обычный 4 3 2 4 5 2 3" xfId="22895"/>
    <cellStyle name="Обычный 4 3 2 4 5 3" xfId="10222"/>
    <cellStyle name="Обычный 4 3 2 4 5 3 2" xfId="27119"/>
    <cellStyle name="Обычный 4 3 2 4 5 4" xfId="18671"/>
    <cellStyle name="Обычный 4 3 2 4 6" xfId="3182"/>
    <cellStyle name="Обычный 4 3 2 4 6 2" xfId="7406"/>
    <cellStyle name="Обычный 4 3 2 4 6 2 2" xfId="15854"/>
    <cellStyle name="Обычный 4 3 2 4 6 2 2 2" xfId="32751"/>
    <cellStyle name="Обычный 4 3 2 4 6 2 3" xfId="24303"/>
    <cellStyle name="Обычный 4 3 2 4 6 3" xfId="11630"/>
    <cellStyle name="Обычный 4 3 2 4 6 3 2" xfId="28527"/>
    <cellStyle name="Обычный 4 3 2 4 6 4" xfId="20079"/>
    <cellStyle name="Обычный 4 3 2 4 7" xfId="4590"/>
    <cellStyle name="Обычный 4 3 2 4 7 2" xfId="13038"/>
    <cellStyle name="Обычный 4 3 2 4 7 2 2" xfId="29935"/>
    <cellStyle name="Обычный 4 3 2 4 7 3" xfId="21487"/>
    <cellStyle name="Обычный 4 3 2 4 8" xfId="8814"/>
    <cellStyle name="Обычный 4 3 2 4 8 2" xfId="25711"/>
    <cellStyle name="Обычный 4 3 2 4 9" xfId="17263"/>
    <cellStyle name="Обычный 4 3 2 5" xfId="291"/>
    <cellStyle name="Обычный 4 3 2 5 2" xfId="693"/>
    <cellStyle name="Обычный 4 3 2 5 2 2" xfId="1424"/>
    <cellStyle name="Обычный 4 3 2 5 2 2 2" xfId="2832"/>
    <cellStyle name="Обычный 4 3 2 5 2 2 2 2" xfId="7056"/>
    <cellStyle name="Обычный 4 3 2 5 2 2 2 2 2" xfId="15504"/>
    <cellStyle name="Обычный 4 3 2 5 2 2 2 2 2 2" xfId="32401"/>
    <cellStyle name="Обычный 4 3 2 5 2 2 2 2 3" xfId="23953"/>
    <cellStyle name="Обычный 4 3 2 5 2 2 2 3" xfId="11280"/>
    <cellStyle name="Обычный 4 3 2 5 2 2 2 3 2" xfId="28177"/>
    <cellStyle name="Обычный 4 3 2 5 2 2 2 4" xfId="19729"/>
    <cellStyle name="Обычный 4 3 2 5 2 2 3" xfId="4240"/>
    <cellStyle name="Обычный 4 3 2 5 2 2 3 2" xfId="8464"/>
    <cellStyle name="Обычный 4 3 2 5 2 2 3 2 2" xfId="16912"/>
    <cellStyle name="Обычный 4 3 2 5 2 2 3 2 2 2" xfId="33809"/>
    <cellStyle name="Обычный 4 3 2 5 2 2 3 2 3" xfId="25361"/>
    <cellStyle name="Обычный 4 3 2 5 2 2 3 3" xfId="12688"/>
    <cellStyle name="Обычный 4 3 2 5 2 2 3 3 2" xfId="29585"/>
    <cellStyle name="Обычный 4 3 2 5 2 2 3 4" xfId="21137"/>
    <cellStyle name="Обычный 4 3 2 5 2 2 4" xfId="5648"/>
    <cellStyle name="Обычный 4 3 2 5 2 2 4 2" xfId="14096"/>
    <cellStyle name="Обычный 4 3 2 5 2 2 4 2 2" xfId="30993"/>
    <cellStyle name="Обычный 4 3 2 5 2 2 4 3" xfId="22545"/>
    <cellStyle name="Обычный 4 3 2 5 2 2 5" xfId="9872"/>
    <cellStyle name="Обычный 4 3 2 5 2 2 5 2" xfId="26769"/>
    <cellStyle name="Обычный 4 3 2 5 2 2 6" xfId="18321"/>
    <cellStyle name="Обычный 4 3 2 5 2 3" xfId="2128"/>
    <cellStyle name="Обычный 4 3 2 5 2 3 2" xfId="6352"/>
    <cellStyle name="Обычный 4 3 2 5 2 3 2 2" xfId="14800"/>
    <cellStyle name="Обычный 4 3 2 5 2 3 2 2 2" xfId="31697"/>
    <cellStyle name="Обычный 4 3 2 5 2 3 2 3" xfId="23249"/>
    <cellStyle name="Обычный 4 3 2 5 2 3 3" xfId="10576"/>
    <cellStyle name="Обычный 4 3 2 5 2 3 3 2" xfId="27473"/>
    <cellStyle name="Обычный 4 3 2 5 2 3 4" xfId="19025"/>
    <cellStyle name="Обычный 4 3 2 5 2 4" xfId="3536"/>
    <cellStyle name="Обычный 4 3 2 5 2 4 2" xfId="7760"/>
    <cellStyle name="Обычный 4 3 2 5 2 4 2 2" xfId="16208"/>
    <cellStyle name="Обычный 4 3 2 5 2 4 2 2 2" xfId="33105"/>
    <cellStyle name="Обычный 4 3 2 5 2 4 2 3" xfId="24657"/>
    <cellStyle name="Обычный 4 3 2 5 2 4 3" xfId="11984"/>
    <cellStyle name="Обычный 4 3 2 5 2 4 3 2" xfId="28881"/>
    <cellStyle name="Обычный 4 3 2 5 2 4 4" xfId="20433"/>
    <cellStyle name="Обычный 4 3 2 5 2 5" xfId="4944"/>
    <cellStyle name="Обычный 4 3 2 5 2 5 2" xfId="13392"/>
    <cellStyle name="Обычный 4 3 2 5 2 5 2 2" xfId="30289"/>
    <cellStyle name="Обычный 4 3 2 5 2 5 3" xfId="21841"/>
    <cellStyle name="Обычный 4 3 2 5 2 6" xfId="9168"/>
    <cellStyle name="Обычный 4 3 2 5 2 6 2" xfId="26065"/>
    <cellStyle name="Обычный 4 3 2 5 2 7" xfId="17617"/>
    <cellStyle name="Обычный 4 3 2 5 2 8" xfId="34514"/>
    <cellStyle name="Обычный 4 3 2 5 3" xfId="1072"/>
    <cellStyle name="Обычный 4 3 2 5 3 2" xfId="2480"/>
    <cellStyle name="Обычный 4 3 2 5 3 2 2" xfId="6704"/>
    <cellStyle name="Обычный 4 3 2 5 3 2 2 2" xfId="15152"/>
    <cellStyle name="Обычный 4 3 2 5 3 2 2 2 2" xfId="32049"/>
    <cellStyle name="Обычный 4 3 2 5 3 2 2 3" xfId="23601"/>
    <cellStyle name="Обычный 4 3 2 5 3 2 3" xfId="10928"/>
    <cellStyle name="Обычный 4 3 2 5 3 2 3 2" xfId="27825"/>
    <cellStyle name="Обычный 4 3 2 5 3 2 4" xfId="19377"/>
    <cellStyle name="Обычный 4 3 2 5 3 3" xfId="3888"/>
    <cellStyle name="Обычный 4 3 2 5 3 3 2" xfId="8112"/>
    <cellStyle name="Обычный 4 3 2 5 3 3 2 2" xfId="16560"/>
    <cellStyle name="Обычный 4 3 2 5 3 3 2 2 2" xfId="33457"/>
    <cellStyle name="Обычный 4 3 2 5 3 3 2 3" xfId="25009"/>
    <cellStyle name="Обычный 4 3 2 5 3 3 3" xfId="12336"/>
    <cellStyle name="Обычный 4 3 2 5 3 3 3 2" xfId="29233"/>
    <cellStyle name="Обычный 4 3 2 5 3 3 4" xfId="20785"/>
    <cellStyle name="Обычный 4 3 2 5 3 4" xfId="5296"/>
    <cellStyle name="Обычный 4 3 2 5 3 4 2" xfId="13744"/>
    <cellStyle name="Обычный 4 3 2 5 3 4 2 2" xfId="30641"/>
    <cellStyle name="Обычный 4 3 2 5 3 4 3" xfId="22193"/>
    <cellStyle name="Обычный 4 3 2 5 3 5" xfId="9520"/>
    <cellStyle name="Обычный 4 3 2 5 3 5 2" xfId="26417"/>
    <cellStyle name="Обычный 4 3 2 5 3 6" xfId="17969"/>
    <cellStyle name="Обычный 4 3 2 5 4" xfId="1776"/>
    <cellStyle name="Обычный 4 3 2 5 4 2" xfId="6000"/>
    <cellStyle name="Обычный 4 3 2 5 4 2 2" xfId="14448"/>
    <cellStyle name="Обычный 4 3 2 5 4 2 2 2" xfId="31345"/>
    <cellStyle name="Обычный 4 3 2 5 4 2 3" xfId="22897"/>
    <cellStyle name="Обычный 4 3 2 5 4 3" xfId="10224"/>
    <cellStyle name="Обычный 4 3 2 5 4 3 2" xfId="27121"/>
    <cellStyle name="Обычный 4 3 2 5 4 4" xfId="18673"/>
    <cellStyle name="Обычный 4 3 2 5 5" xfId="3184"/>
    <cellStyle name="Обычный 4 3 2 5 5 2" xfId="7408"/>
    <cellStyle name="Обычный 4 3 2 5 5 2 2" xfId="15856"/>
    <cellStyle name="Обычный 4 3 2 5 5 2 2 2" xfId="32753"/>
    <cellStyle name="Обычный 4 3 2 5 5 2 3" xfId="24305"/>
    <cellStyle name="Обычный 4 3 2 5 5 3" xfId="11632"/>
    <cellStyle name="Обычный 4 3 2 5 5 3 2" xfId="28529"/>
    <cellStyle name="Обычный 4 3 2 5 5 4" xfId="20081"/>
    <cellStyle name="Обычный 4 3 2 5 6" xfId="4592"/>
    <cellStyle name="Обычный 4 3 2 5 6 2" xfId="13040"/>
    <cellStyle name="Обычный 4 3 2 5 6 2 2" xfId="29937"/>
    <cellStyle name="Обычный 4 3 2 5 6 3" xfId="21489"/>
    <cellStyle name="Обычный 4 3 2 5 7" xfId="8816"/>
    <cellStyle name="Обычный 4 3 2 5 7 2" xfId="25713"/>
    <cellStyle name="Обычный 4 3 2 5 8" xfId="17265"/>
    <cellStyle name="Обычный 4 3 2 5 9" xfId="34162"/>
    <cellStyle name="Обычный 4 3 2 6" xfId="678"/>
    <cellStyle name="Обычный 4 3 2 6 2" xfId="1409"/>
    <cellStyle name="Обычный 4 3 2 6 2 2" xfId="2817"/>
    <cellStyle name="Обычный 4 3 2 6 2 2 2" xfId="7041"/>
    <cellStyle name="Обычный 4 3 2 6 2 2 2 2" xfId="15489"/>
    <cellStyle name="Обычный 4 3 2 6 2 2 2 2 2" xfId="32386"/>
    <cellStyle name="Обычный 4 3 2 6 2 2 2 3" xfId="23938"/>
    <cellStyle name="Обычный 4 3 2 6 2 2 3" xfId="11265"/>
    <cellStyle name="Обычный 4 3 2 6 2 2 3 2" xfId="28162"/>
    <cellStyle name="Обычный 4 3 2 6 2 2 4" xfId="19714"/>
    <cellStyle name="Обычный 4 3 2 6 2 3" xfId="4225"/>
    <cellStyle name="Обычный 4 3 2 6 2 3 2" xfId="8449"/>
    <cellStyle name="Обычный 4 3 2 6 2 3 2 2" xfId="16897"/>
    <cellStyle name="Обычный 4 3 2 6 2 3 2 2 2" xfId="33794"/>
    <cellStyle name="Обычный 4 3 2 6 2 3 2 3" xfId="25346"/>
    <cellStyle name="Обычный 4 3 2 6 2 3 3" xfId="12673"/>
    <cellStyle name="Обычный 4 3 2 6 2 3 3 2" xfId="29570"/>
    <cellStyle name="Обычный 4 3 2 6 2 3 4" xfId="21122"/>
    <cellStyle name="Обычный 4 3 2 6 2 4" xfId="5633"/>
    <cellStyle name="Обычный 4 3 2 6 2 4 2" xfId="14081"/>
    <cellStyle name="Обычный 4 3 2 6 2 4 2 2" xfId="30978"/>
    <cellStyle name="Обычный 4 3 2 6 2 4 3" xfId="22530"/>
    <cellStyle name="Обычный 4 3 2 6 2 5" xfId="9857"/>
    <cellStyle name="Обычный 4 3 2 6 2 5 2" xfId="26754"/>
    <cellStyle name="Обычный 4 3 2 6 2 6" xfId="18306"/>
    <cellStyle name="Обычный 4 3 2 6 3" xfId="2113"/>
    <cellStyle name="Обычный 4 3 2 6 3 2" xfId="6337"/>
    <cellStyle name="Обычный 4 3 2 6 3 2 2" xfId="14785"/>
    <cellStyle name="Обычный 4 3 2 6 3 2 2 2" xfId="31682"/>
    <cellStyle name="Обычный 4 3 2 6 3 2 3" xfId="23234"/>
    <cellStyle name="Обычный 4 3 2 6 3 3" xfId="10561"/>
    <cellStyle name="Обычный 4 3 2 6 3 3 2" xfId="27458"/>
    <cellStyle name="Обычный 4 3 2 6 3 4" xfId="19010"/>
    <cellStyle name="Обычный 4 3 2 6 4" xfId="3521"/>
    <cellStyle name="Обычный 4 3 2 6 4 2" xfId="7745"/>
    <cellStyle name="Обычный 4 3 2 6 4 2 2" xfId="16193"/>
    <cellStyle name="Обычный 4 3 2 6 4 2 2 2" xfId="33090"/>
    <cellStyle name="Обычный 4 3 2 6 4 2 3" xfId="24642"/>
    <cellStyle name="Обычный 4 3 2 6 4 3" xfId="11969"/>
    <cellStyle name="Обычный 4 3 2 6 4 3 2" xfId="28866"/>
    <cellStyle name="Обычный 4 3 2 6 4 4" xfId="20418"/>
    <cellStyle name="Обычный 4 3 2 6 5" xfId="4929"/>
    <cellStyle name="Обычный 4 3 2 6 5 2" xfId="13377"/>
    <cellStyle name="Обычный 4 3 2 6 5 2 2" xfId="30274"/>
    <cellStyle name="Обычный 4 3 2 6 5 3" xfId="21826"/>
    <cellStyle name="Обычный 4 3 2 6 6" xfId="9153"/>
    <cellStyle name="Обычный 4 3 2 6 6 2" xfId="26050"/>
    <cellStyle name="Обычный 4 3 2 6 7" xfId="17602"/>
    <cellStyle name="Обычный 4 3 2 6 8" xfId="34499"/>
    <cellStyle name="Обычный 4 3 2 7" xfId="1057"/>
    <cellStyle name="Обычный 4 3 2 7 2" xfId="2465"/>
    <cellStyle name="Обычный 4 3 2 7 2 2" xfId="6689"/>
    <cellStyle name="Обычный 4 3 2 7 2 2 2" xfId="15137"/>
    <cellStyle name="Обычный 4 3 2 7 2 2 2 2" xfId="32034"/>
    <cellStyle name="Обычный 4 3 2 7 2 2 3" xfId="23586"/>
    <cellStyle name="Обычный 4 3 2 7 2 3" xfId="10913"/>
    <cellStyle name="Обычный 4 3 2 7 2 3 2" xfId="27810"/>
    <cellStyle name="Обычный 4 3 2 7 2 4" xfId="19362"/>
    <cellStyle name="Обычный 4 3 2 7 3" xfId="3873"/>
    <cellStyle name="Обычный 4 3 2 7 3 2" xfId="8097"/>
    <cellStyle name="Обычный 4 3 2 7 3 2 2" xfId="16545"/>
    <cellStyle name="Обычный 4 3 2 7 3 2 2 2" xfId="33442"/>
    <cellStyle name="Обычный 4 3 2 7 3 2 3" xfId="24994"/>
    <cellStyle name="Обычный 4 3 2 7 3 3" xfId="12321"/>
    <cellStyle name="Обычный 4 3 2 7 3 3 2" xfId="29218"/>
    <cellStyle name="Обычный 4 3 2 7 3 4" xfId="20770"/>
    <cellStyle name="Обычный 4 3 2 7 4" xfId="5281"/>
    <cellStyle name="Обычный 4 3 2 7 4 2" xfId="13729"/>
    <cellStyle name="Обычный 4 3 2 7 4 2 2" xfId="30626"/>
    <cellStyle name="Обычный 4 3 2 7 4 3" xfId="22178"/>
    <cellStyle name="Обычный 4 3 2 7 5" xfId="9505"/>
    <cellStyle name="Обычный 4 3 2 7 5 2" xfId="26402"/>
    <cellStyle name="Обычный 4 3 2 7 6" xfId="17954"/>
    <cellStyle name="Обычный 4 3 2 8" xfId="1761"/>
    <cellStyle name="Обычный 4 3 2 8 2" xfId="5985"/>
    <cellStyle name="Обычный 4 3 2 8 2 2" xfId="14433"/>
    <cellStyle name="Обычный 4 3 2 8 2 2 2" xfId="31330"/>
    <cellStyle name="Обычный 4 3 2 8 2 3" xfId="22882"/>
    <cellStyle name="Обычный 4 3 2 8 3" xfId="10209"/>
    <cellStyle name="Обычный 4 3 2 8 3 2" xfId="27106"/>
    <cellStyle name="Обычный 4 3 2 8 4" xfId="18658"/>
    <cellStyle name="Обычный 4 3 2 9" xfId="3169"/>
    <cellStyle name="Обычный 4 3 2 9 2" xfId="7393"/>
    <cellStyle name="Обычный 4 3 2 9 2 2" xfId="15841"/>
    <cellStyle name="Обычный 4 3 2 9 2 2 2" xfId="32738"/>
    <cellStyle name="Обычный 4 3 2 9 2 3" xfId="24290"/>
    <cellStyle name="Обычный 4 3 2 9 3" xfId="11617"/>
    <cellStyle name="Обычный 4 3 2 9 3 2" xfId="28514"/>
    <cellStyle name="Обычный 4 3 2 9 4" xfId="20066"/>
    <cellStyle name="Обычный 4 3 2_Отчет за 2015 год" xfId="292"/>
    <cellStyle name="Обычный 4 3 3" xfId="293"/>
    <cellStyle name="Обычный 4 3 3 10" xfId="8817"/>
    <cellStyle name="Обычный 4 3 3 10 2" xfId="25714"/>
    <cellStyle name="Обычный 4 3 3 11" xfId="17266"/>
    <cellStyle name="Обычный 4 3 3 12" xfId="34163"/>
    <cellStyle name="Обычный 4 3 3 2" xfId="294"/>
    <cellStyle name="Обычный 4 3 3 2 10" xfId="17267"/>
    <cellStyle name="Обычный 4 3 3 2 11" xfId="34164"/>
    <cellStyle name="Обычный 4 3 3 2 2" xfId="295"/>
    <cellStyle name="Обычный 4 3 3 2 2 10" xfId="34165"/>
    <cellStyle name="Обычный 4 3 3 2 2 2" xfId="296"/>
    <cellStyle name="Обычный 4 3 3 2 2 2 2" xfId="697"/>
    <cellStyle name="Обычный 4 3 3 2 2 2 2 2" xfId="1428"/>
    <cellStyle name="Обычный 4 3 3 2 2 2 2 2 2" xfId="2836"/>
    <cellStyle name="Обычный 4 3 3 2 2 2 2 2 2 2" xfId="7060"/>
    <cellStyle name="Обычный 4 3 3 2 2 2 2 2 2 2 2" xfId="15508"/>
    <cellStyle name="Обычный 4 3 3 2 2 2 2 2 2 2 2 2" xfId="32405"/>
    <cellStyle name="Обычный 4 3 3 2 2 2 2 2 2 2 3" xfId="23957"/>
    <cellStyle name="Обычный 4 3 3 2 2 2 2 2 2 3" xfId="11284"/>
    <cellStyle name="Обычный 4 3 3 2 2 2 2 2 2 3 2" xfId="28181"/>
    <cellStyle name="Обычный 4 3 3 2 2 2 2 2 2 4" xfId="19733"/>
    <cellStyle name="Обычный 4 3 3 2 2 2 2 2 3" xfId="4244"/>
    <cellStyle name="Обычный 4 3 3 2 2 2 2 2 3 2" xfId="8468"/>
    <cellStyle name="Обычный 4 3 3 2 2 2 2 2 3 2 2" xfId="16916"/>
    <cellStyle name="Обычный 4 3 3 2 2 2 2 2 3 2 2 2" xfId="33813"/>
    <cellStyle name="Обычный 4 3 3 2 2 2 2 2 3 2 3" xfId="25365"/>
    <cellStyle name="Обычный 4 3 3 2 2 2 2 2 3 3" xfId="12692"/>
    <cellStyle name="Обычный 4 3 3 2 2 2 2 2 3 3 2" xfId="29589"/>
    <cellStyle name="Обычный 4 3 3 2 2 2 2 2 3 4" xfId="21141"/>
    <cellStyle name="Обычный 4 3 3 2 2 2 2 2 4" xfId="5652"/>
    <cellStyle name="Обычный 4 3 3 2 2 2 2 2 4 2" xfId="14100"/>
    <cellStyle name="Обычный 4 3 3 2 2 2 2 2 4 2 2" xfId="30997"/>
    <cellStyle name="Обычный 4 3 3 2 2 2 2 2 4 3" xfId="22549"/>
    <cellStyle name="Обычный 4 3 3 2 2 2 2 2 5" xfId="9876"/>
    <cellStyle name="Обычный 4 3 3 2 2 2 2 2 5 2" xfId="26773"/>
    <cellStyle name="Обычный 4 3 3 2 2 2 2 2 6" xfId="18325"/>
    <cellStyle name="Обычный 4 3 3 2 2 2 2 3" xfId="2132"/>
    <cellStyle name="Обычный 4 3 3 2 2 2 2 3 2" xfId="6356"/>
    <cellStyle name="Обычный 4 3 3 2 2 2 2 3 2 2" xfId="14804"/>
    <cellStyle name="Обычный 4 3 3 2 2 2 2 3 2 2 2" xfId="31701"/>
    <cellStyle name="Обычный 4 3 3 2 2 2 2 3 2 3" xfId="23253"/>
    <cellStyle name="Обычный 4 3 3 2 2 2 2 3 3" xfId="10580"/>
    <cellStyle name="Обычный 4 3 3 2 2 2 2 3 3 2" xfId="27477"/>
    <cellStyle name="Обычный 4 3 3 2 2 2 2 3 4" xfId="19029"/>
    <cellStyle name="Обычный 4 3 3 2 2 2 2 4" xfId="3540"/>
    <cellStyle name="Обычный 4 3 3 2 2 2 2 4 2" xfId="7764"/>
    <cellStyle name="Обычный 4 3 3 2 2 2 2 4 2 2" xfId="16212"/>
    <cellStyle name="Обычный 4 3 3 2 2 2 2 4 2 2 2" xfId="33109"/>
    <cellStyle name="Обычный 4 3 3 2 2 2 2 4 2 3" xfId="24661"/>
    <cellStyle name="Обычный 4 3 3 2 2 2 2 4 3" xfId="11988"/>
    <cellStyle name="Обычный 4 3 3 2 2 2 2 4 3 2" xfId="28885"/>
    <cellStyle name="Обычный 4 3 3 2 2 2 2 4 4" xfId="20437"/>
    <cellStyle name="Обычный 4 3 3 2 2 2 2 5" xfId="4948"/>
    <cellStyle name="Обычный 4 3 3 2 2 2 2 5 2" xfId="13396"/>
    <cellStyle name="Обычный 4 3 3 2 2 2 2 5 2 2" xfId="30293"/>
    <cellStyle name="Обычный 4 3 3 2 2 2 2 5 3" xfId="21845"/>
    <cellStyle name="Обычный 4 3 3 2 2 2 2 6" xfId="9172"/>
    <cellStyle name="Обычный 4 3 3 2 2 2 2 6 2" xfId="26069"/>
    <cellStyle name="Обычный 4 3 3 2 2 2 2 7" xfId="17621"/>
    <cellStyle name="Обычный 4 3 3 2 2 2 2 8" xfId="34518"/>
    <cellStyle name="Обычный 4 3 3 2 2 2 3" xfId="1076"/>
    <cellStyle name="Обычный 4 3 3 2 2 2 3 2" xfId="2484"/>
    <cellStyle name="Обычный 4 3 3 2 2 2 3 2 2" xfId="6708"/>
    <cellStyle name="Обычный 4 3 3 2 2 2 3 2 2 2" xfId="15156"/>
    <cellStyle name="Обычный 4 3 3 2 2 2 3 2 2 2 2" xfId="32053"/>
    <cellStyle name="Обычный 4 3 3 2 2 2 3 2 2 3" xfId="23605"/>
    <cellStyle name="Обычный 4 3 3 2 2 2 3 2 3" xfId="10932"/>
    <cellStyle name="Обычный 4 3 3 2 2 2 3 2 3 2" xfId="27829"/>
    <cellStyle name="Обычный 4 3 3 2 2 2 3 2 4" xfId="19381"/>
    <cellStyle name="Обычный 4 3 3 2 2 2 3 3" xfId="3892"/>
    <cellStyle name="Обычный 4 3 3 2 2 2 3 3 2" xfId="8116"/>
    <cellStyle name="Обычный 4 3 3 2 2 2 3 3 2 2" xfId="16564"/>
    <cellStyle name="Обычный 4 3 3 2 2 2 3 3 2 2 2" xfId="33461"/>
    <cellStyle name="Обычный 4 3 3 2 2 2 3 3 2 3" xfId="25013"/>
    <cellStyle name="Обычный 4 3 3 2 2 2 3 3 3" xfId="12340"/>
    <cellStyle name="Обычный 4 3 3 2 2 2 3 3 3 2" xfId="29237"/>
    <cellStyle name="Обычный 4 3 3 2 2 2 3 3 4" xfId="20789"/>
    <cellStyle name="Обычный 4 3 3 2 2 2 3 4" xfId="5300"/>
    <cellStyle name="Обычный 4 3 3 2 2 2 3 4 2" xfId="13748"/>
    <cellStyle name="Обычный 4 3 3 2 2 2 3 4 2 2" xfId="30645"/>
    <cellStyle name="Обычный 4 3 3 2 2 2 3 4 3" xfId="22197"/>
    <cellStyle name="Обычный 4 3 3 2 2 2 3 5" xfId="9524"/>
    <cellStyle name="Обычный 4 3 3 2 2 2 3 5 2" xfId="26421"/>
    <cellStyle name="Обычный 4 3 3 2 2 2 3 6" xfId="17973"/>
    <cellStyle name="Обычный 4 3 3 2 2 2 4" xfId="1780"/>
    <cellStyle name="Обычный 4 3 3 2 2 2 4 2" xfId="6004"/>
    <cellStyle name="Обычный 4 3 3 2 2 2 4 2 2" xfId="14452"/>
    <cellStyle name="Обычный 4 3 3 2 2 2 4 2 2 2" xfId="31349"/>
    <cellStyle name="Обычный 4 3 3 2 2 2 4 2 3" xfId="22901"/>
    <cellStyle name="Обычный 4 3 3 2 2 2 4 3" xfId="10228"/>
    <cellStyle name="Обычный 4 3 3 2 2 2 4 3 2" xfId="27125"/>
    <cellStyle name="Обычный 4 3 3 2 2 2 4 4" xfId="18677"/>
    <cellStyle name="Обычный 4 3 3 2 2 2 5" xfId="3188"/>
    <cellStyle name="Обычный 4 3 3 2 2 2 5 2" xfId="7412"/>
    <cellStyle name="Обычный 4 3 3 2 2 2 5 2 2" xfId="15860"/>
    <cellStyle name="Обычный 4 3 3 2 2 2 5 2 2 2" xfId="32757"/>
    <cellStyle name="Обычный 4 3 3 2 2 2 5 2 3" xfId="24309"/>
    <cellStyle name="Обычный 4 3 3 2 2 2 5 3" xfId="11636"/>
    <cellStyle name="Обычный 4 3 3 2 2 2 5 3 2" xfId="28533"/>
    <cellStyle name="Обычный 4 3 3 2 2 2 5 4" xfId="20085"/>
    <cellStyle name="Обычный 4 3 3 2 2 2 6" xfId="4596"/>
    <cellStyle name="Обычный 4 3 3 2 2 2 6 2" xfId="13044"/>
    <cellStyle name="Обычный 4 3 3 2 2 2 6 2 2" xfId="29941"/>
    <cellStyle name="Обычный 4 3 3 2 2 2 6 3" xfId="21493"/>
    <cellStyle name="Обычный 4 3 3 2 2 2 7" xfId="8820"/>
    <cellStyle name="Обычный 4 3 3 2 2 2 7 2" xfId="25717"/>
    <cellStyle name="Обычный 4 3 3 2 2 2 8" xfId="17269"/>
    <cellStyle name="Обычный 4 3 3 2 2 2 9" xfId="34166"/>
    <cellStyle name="Обычный 4 3 3 2 2 3" xfId="696"/>
    <cellStyle name="Обычный 4 3 3 2 2 3 2" xfId="1427"/>
    <cellStyle name="Обычный 4 3 3 2 2 3 2 2" xfId="2835"/>
    <cellStyle name="Обычный 4 3 3 2 2 3 2 2 2" xfId="7059"/>
    <cellStyle name="Обычный 4 3 3 2 2 3 2 2 2 2" xfId="15507"/>
    <cellStyle name="Обычный 4 3 3 2 2 3 2 2 2 2 2" xfId="32404"/>
    <cellStyle name="Обычный 4 3 3 2 2 3 2 2 2 3" xfId="23956"/>
    <cellStyle name="Обычный 4 3 3 2 2 3 2 2 3" xfId="11283"/>
    <cellStyle name="Обычный 4 3 3 2 2 3 2 2 3 2" xfId="28180"/>
    <cellStyle name="Обычный 4 3 3 2 2 3 2 2 4" xfId="19732"/>
    <cellStyle name="Обычный 4 3 3 2 2 3 2 3" xfId="4243"/>
    <cellStyle name="Обычный 4 3 3 2 2 3 2 3 2" xfId="8467"/>
    <cellStyle name="Обычный 4 3 3 2 2 3 2 3 2 2" xfId="16915"/>
    <cellStyle name="Обычный 4 3 3 2 2 3 2 3 2 2 2" xfId="33812"/>
    <cellStyle name="Обычный 4 3 3 2 2 3 2 3 2 3" xfId="25364"/>
    <cellStyle name="Обычный 4 3 3 2 2 3 2 3 3" xfId="12691"/>
    <cellStyle name="Обычный 4 3 3 2 2 3 2 3 3 2" xfId="29588"/>
    <cellStyle name="Обычный 4 3 3 2 2 3 2 3 4" xfId="21140"/>
    <cellStyle name="Обычный 4 3 3 2 2 3 2 4" xfId="5651"/>
    <cellStyle name="Обычный 4 3 3 2 2 3 2 4 2" xfId="14099"/>
    <cellStyle name="Обычный 4 3 3 2 2 3 2 4 2 2" xfId="30996"/>
    <cellStyle name="Обычный 4 3 3 2 2 3 2 4 3" xfId="22548"/>
    <cellStyle name="Обычный 4 3 3 2 2 3 2 5" xfId="9875"/>
    <cellStyle name="Обычный 4 3 3 2 2 3 2 5 2" xfId="26772"/>
    <cellStyle name="Обычный 4 3 3 2 2 3 2 6" xfId="18324"/>
    <cellStyle name="Обычный 4 3 3 2 2 3 3" xfId="2131"/>
    <cellStyle name="Обычный 4 3 3 2 2 3 3 2" xfId="6355"/>
    <cellStyle name="Обычный 4 3 3 2 2 3 3 2 2" xfId="14803"/>
    <cellStyle name="Обычный 4 3 3 2 2 3 3 2 2 2" xfId="31700"/>
    <cellStyle name="Обычный 4 3 3 2 2 3 3 2 3" xfId="23252"/>
    <cellStyle name="Обычный 4 3 3 2 2 3 3 3" xfId="10579"/>
    <cellStyle name="Обычный 4 3 3 2 2 3 3 3 2" xfId="27476"/>
    <cellStyle name="Обычный 4 3 3 2 2 3 3 4" xfId="19028"/>
    <cellStyle name="Обычный 4 3 3 2 2 3 4" xfId="3539"/>
    <cellStyle name="Обычный 4 3 3 2 2 3 4 2" xfId="7763"/>
    <cellStyle name="Обычный 4 3 3 2 2 3 4 2 2" xfId="16211"/>
    <cellStyle name="Обычный 4 3 3 2 2 3 4 2 2 2" xfId="33108"/>
    <cellStyle name="Обычный 4 3 3 2 2 3 4 2 3" xfId="24660"/>
    <cellStyle name="Обычный 4 3 3 2 2 3 4 3" xfId="11987"/>
    <cellStyle name="Обычный 4 3 3 2 2 3 4 3 2" xfId="28884"/>
    <cellStyle name="Обычный 4 3 3 2 2 3 4 4" xfId="20436"/>
    <cellStyle name="Обычный 4 3 3 2 2 3 5" xfId="4947"/>
    <cellStyle name="Обычный 4 3 3 2 2 3 5 2" xfId="13395"/>
    <cellStyle name="Обычный 4 3 3 2 2 3 5 2 2" xfId="30292"/>
    <cellStyle name="Обычный 4 3 3 2 2 3 5 3" xfId="21844"/>
    <cellStyle name="Обычный 4 3 3 2 2 3 6" xfId="9171"/>
    <cellStyle name="Обычный 4 3 3 2 2 3 6 2" xfId="26068"/>
    <cellStyle name="Обычный 4 3 3 2 2 3 7" xfId="17620"/>
    <cellStyle name="Обычный 4 3 3 2 2 3 8" xfId="34517"/>
    <cellStyle name="Обычный 4 3 3 2 2 4" xfId="1075"/>
    <cellStyle name="Обычный 4 3 3 2 2 4 2" xfId="2483"/>
    <cellStyle name="Обычный 4 3 3 2 2 4 2 2" xfId="6707"/>
    <cellStyle name="Обычный 4 3 3 2 2 4 2 2 2" xfId="15155"/>
    <cellStyle name="Обычный 4 3 3 2 2 4 2 2 2 2" xfId="32052"/>
    <cellStyle name="Обычный 4 3 3 2 2 4 2 2 3" xfId="23604"/>
    <cellStyle name="Обычный 4 3 3 2 2 4 2 3" xfId="10931"/>
    <cellStyle name="Обычный 4 3 3 2 2 4 2 3 2" xfId="27828"/>
    <cellStyle name="Обычный 4 3 3 2 2 4 2 4" xfId="19380"/>
    <cellStyle name="Обычный 4 3 3 2 2 4 3" xfId="3891"/>
    <cellStyle name="Обычный 4 3 3 2 2 4 3 2" xfId="8115"/>
    <cellStyle name="Обычный 4 3 3 2 2 4 3 2 2" xfId="16563"/>
    <cellStyle name="Обычный 4 3 3 2 2 4 3 2 2 2" xfId="33460"/>
    <cellStyle name="Обычный 4 3 3 2 2 4 3 2 3" xfId="25012"/>
    <cellStyle name="Обычный 4 3 3 2 2 4 3 3" xfId="12339"/>
    <cellStyle name="Обычный 4 3 3 2 2 4 3 3 2" xfId="29236"/>
    <cellStyle name="Обычный 4 3 3 2 2 4 3 4" xfId="20788"/>
    <cellStyle name="Обычный 4 3 3 2 2 4 4" xfId="5299"/>
    <cellStyle name="Обычный 4 3 3 2 2 4 4 2" xfId="13747"/>
    <cellStyle name="Обычный 4 3 3 2 2 4 4 2 2" xfId="30644"/>
    <cellStyle name="Обычный 4 3 3 2 2 4 4 3" xfId="22196"/>
    <cellStyle name="Обычный 4 3 3 2 2 4 5" xfId="9523"/>
    <cellStyle name="Обычный 4 3 3 2 2 4 5 2" xfId="26420"/>
    <cellStyle name="Обычный 4 3 3 2 2 4 6" xfId="17972"/>
    <cellStyle name="Обычный 4 3 3 2 2 5" xfId="1779"/>
    <cellStyle name="Обычный 4 3 3 2 2 5 2" xfId="6003"/>
    <cellStyle name="Обычный 4 3 3 2 2 5 2 2" xfId="14451"/>
    <cellStyle name="Обычный 4 3 3 2 2 5 2 2 2" xfId="31348"/>
    <cellStyle name="Обычный 4 3 3 2 2 5 2 3" xfId="22900"/>
    <cellStyle name="Обычный 4 3 3 2 2 5 3" xfId="10227"/>
    <cellStyle name="Обычный 4 3 3 2 2 5 3 2" xfId="27124"/>
    <cellStyle name="Обычный 4 3 3 2 2 5 4" xfId="18676"/>
    <cellStyle name="Обычный 4 3 3 2 2 6" xfId="3187"/>
    <cellStyle name="Обычный 4 3 3 2 2 6 2" xfId="7411"/>
    <cellStyle name="Обычный 4 3 3 2 2 6 2 2" xfId="15859"/>
    <cellStyle name="Обычный 4 3 3 2 2 6 2 2 2" xfId="32756"/>
    <cellStyle name="Обычный 4 3 3 2 2 6 2 3" xfId="24308"/>
    <cellStyle name="Обычный 4 3 3 2 2 6 3" xfId="11635"/>
    <cellStyle name="Обычный 4 3 3 2 2 6 3 2" xfId="28532"/>
    <cellStyle name="Обычный 4 3 3 2 2 6 4" xfId="20084"/>
    <cellStyle name="Обычный 4 3 3 2 2 7" xfId="4595"/>
    <cellStyle name="Обычный 4 3 3 2 2 7 2" xfId="13043"/>
    <cellStyle name="Обычный 4 3 3 2 2 7 2 2" xfId="29940"/>
    <cellStyle name="Обычный 4 3 3 2 2 7 3" xfId="21492"/>
    <cellStyle name="Обычный 4 3 3 2 2 8" xfId="8819"/>
    <cellStyle name="Обычный 4 3 3 2 2 8 2" xfId="25716"/>
    <cellStyle name="Обычный 4 3 3 2 2 9" xfId="17268"/>
    <cellStyle name="Обычный 4 3 3 2 3" xfId="297"/>
    <cellStyle name="Обычный 4 3 3 2 3 2" xfId="698"/>
    <cellStyle name="Обычный 4 3 3 2 3 2 2" xfId="1429"/>
    <cellStyle name="Обычный 4 3 3 2 3 2 2 2" xfId="2837"/>
    <cellStyle name="Обычный 4 3 3 2 3 2 2 2 2" xfId="7061"/>
    <cellStyle name="Обычный 4 3 3 2 3 2 2 2 2 2" xfId="15509"/>
    <cellStyle name="Обычный 4 3 3 2 3 2 2 2 2 2 2" xfId="32406"/>
    <cellStyle name="Обычный 4 3 3 2 3 2 2 2 2 3" xfId="23958"/>
    <cellStyle name="Обычный 4 3 3 2 3 2 2 2 3" xfId="11285"/>
    <cellStyle name="Обычный 4 3 3 2 3 2 2 2 3 2" xfId="28182"/>
    <cellStyle name="Обычный 4 3 3 2 3 2 2 2 4" xfId="19734"/>
    <cellStyle name="Обычный 4 3 3 2 3 2 2 3" xfId="4245"/>
    <cellStyle name="Обычный 4 3 3 2 3 2 2 3 2" xfId="8469"/>
    <cellStyle name="Обычный 4 3 3 2 3 2 2 3 2 2" xfId="16917"/>
    <cellStyle name="Обычный 4 3 3 2 3 2 2 3 2 2 2" xfId="33814"/>
    <cellStyle name="Обычный 4 3 3 2 3 2 2 3 2 3" xfId="25366"/>
    <cellStyle name="Обычный 4 3 3 2 3 2 2 3 3" xfId="12693"/>
    <cellStyle name="Обычный 4 3 3 2 3 2 2 3 3 2" xfId="29590"/>
    <cellStyle name="Обычный 4 3 3 2 3 2 2 3 4" xfId="21142"/>
    <cellStyle name="Обычный 4 3 3 2 3 2 2 4" xfId="5653"/>
    <cellStyle name="Обычный 4 3 3 2 3 2 2 4 2" xfId="14101"/>
    <cellStyle name="Обычный 4 3 3 2 3 2 2 4 2 2" xfId="30998"/>
    <cellStyle name="Обычный 4 3 3 2 3 2 2 4 3" xfId="22550"/>
    <cellStyle name="Обычный 4 3 3 2 3 2 2 5" xfId="9877"/>
    <cellStyle name="Обычный 4 3 3 2 3 2 2 5 2" xfId="26774"/>
    <cellStyle name="Обычный 4 3 3 2 3 2 2 6" xfId="18326"/>
    <cellStyle name="Обычный 4 3 3 2 3 2 3" xfId="2133"/>
    <cellStyle name="Обычный 4 3 3 2 3 2 3 2" xfId="6357"/>
    <cellStyle name="Обычный 4 3 3 2 3 2 3 2 2" xfId="14805"/>
    <cellStyle name="Обычный 4 3 3 2 3 2 3 2 2 2" xfId="31702"/>
    <cellStyle name="Обычный 4 3 3 2 3 2 3 2 3" xfId="23254"/>
    <cellStyle name="Обычный 4 3 3 2 3 2 3 3" xfId="10581"/>
    <cellStyle name="Обычный 4 3 3 2 3 2 3 3 2" xfId="27478"/>
    <cellStyle name="Обычный 4 3 3 2 3 2 3 4" xfId="19030"/>
    <cellStyle name="Обычный 4 3 3 2 3 2 4" xfId="3541"/>
    <cellStyle name="Обычный 4 3 3 2 3 2 4 2" xfId="7765"/>
    <cellStyle name="Обычный 4 3 3 2 3 2 4 2 2" xfId="16213"/>
    <cellStyle name="Обычный 4 3 3 2 3 2 4 2 2 2" xfId="33110"/>
    <cellStyle name="Обычный 4 3 3 2 3 2 4 2 3" xfId="24662"/>
    <cellStyle name="Обычный 4 3 3 2 3 2 4 3" xfId="11989"/>
    <cellStyle name="Обычный 4 3 3 2 3 2 4 3 2" xfId="28886"/>
    <cellStyle name="Обычный 4 3 3 2 3 2 4 4" xfId="20438"/>
    <cellStyle name="Обычный 4 3 3 2 3 2 5" xfId="4949"/>
    <cellStyle name="Обычный 4 3 3 2 3 2 5 2" xfId="13397"/>
    <cellStyle name="Обычный 4 3 3 2 3 2 5 2 2" xfId="30294"/>
    <cellStyle name="Обычный 4 3 3 2 3 2 5 3" xfId="21846"/>
    <cellStyle name="Обычный 4 3 3 2 3 2 6" xfId="9173"/>
    <cellStyle name="Обычный 4 3 3 2 3 2 6 2" xfId="26070"/>
    <cellStyle name="Обычный 4 3 3 2 3 2 7" xfId="17622"/>
    <cellStyle name="Обычный 4 3 3 2 3 2 8" xfId="34519"/>
    <cellStyle name="Обычный 4 3 3 2 3 3" xfId="1077"/>
    <cellStyle name="Обычный 4 3 3 2 3 3 2" xfId="2485"/>
    <cellStyle name="Обычный 4 3 3 2 3 3 2 2" xfId="6709"/>
    <cellStyle name="Обычный 4 3 3 2 3 3 2 2 2" xfId="15157"/>
    <cellStyle name="Обычный 4 3 3 2 3 3 2 2 2 2" xfId="32054"/>
    <cellStyle name="Обычный 4 3 3 2 3 3 2 2 3" xfId="23606"/>
    <cellStyle name="Обычный 4 3 3 2 3 3 2 3" xfId="10933"/>
    <cellStyle name="Обычный 4 3 3 2 3 3 2 3 2" xfId="27830"/>
    <cellStyle name="Обычный 4 3 3 2 3 3 2 4" xfId="19382"/>
    <cellStyle name="Обычный 4 3 3 2 3 3 3" xfId="3893"/>
    <cellStyle name="Обычный 4 3 3 2 3 3 3 2" xfId="8117"/>
    <cellStyle name="Обычный 4 3 3 2 3 3 3 2 2" xfId="16565"/>
    <cellStyle name="Обычный 4 3 3 2 3 3 3 2 2 2" xfId="33462"/>
    <cellStyle name="Обычный 4 3 3 2 3 3 3 2 3" xfId="25014"/>
    <cellStyle name="Обычный 4 3 3 2 3 3 3 3" xfId="12341"/>
    <cellStyle name="Обычный 4 3 3 2 3 3 3 3 2" xfId="29238"/>
    <cellStyle name="Обычный 4 3 3 2 3 3 3 4" xfId="20790"/>
    <cellStyle name="Обычный 4 3 3 2 3 3 4" xfId="5301"/>
    <cellStyle name="Обычный 4 3 3 2 3 3 4 2" xfId="13749"/>
    <cellStyle name="Обычный 4 3 3 2 3 3 4 2 2" xfId="30646"/>
    <cellStyle name="Обычный 4 3 3 2 3 3 4 3" xfId="22198"/>
    <cellStyle name="Обычный 4 3 3 2 3 3 5" xfId="9525"/>
    <cellStyle name="Обычный 4 3 3 2 3 3 5 2" xfId="26422"/>
    <cellStyle name="Обычный 4 3 3 2 3 3 6" xfId="17974"/>
    <cellStyle name="Обычный 4 3 3 2 3 4" xfId="1781"/>
    <cellStyle name="Обычный 4 3 3 2 3 4 2" xfId="6005"/>
    <cellStyle name="Обычный 4 3 3 2 3 4 2 2" xfId="14453"/>
    <cellStyle name="Обычный 4 3 3 2 3 4 2 2 2" xfId="31350"/>
    <cellStyle name="Обычный 4 3 3 2 3 4 2 3" xfId="22902"/>
    <cellStyle name="Обычный 4 3 3 2 3 4 3" xfId="10229"/>
    <cellStyle name="Обычный 4 3 3 2 3 4 3 2" xfId="27126"/>
    <cellStyle name="Обычный 4 3 3 2 3 4 4" xfId="18678"/>
    <cellStyle name="Обычный 4 3 3 2 3 5" xfId="3189"/>
    <cellStyle name="Обычный 4 3 3 2 3 5 2" xfId="7413"/>
    <cellStyle name="Обычный 4 3 3 2 3 5 2 2" xfId="15861"/>
    <cellStyle name="Обычный 4 3 3 2 3 5 2 2 2" xfId="32758"/>
    <cellStyle name="Обычный 4 3 3 2 3 5 2 3" xfId="24310"/>
    <cellStyle name="Обычный 4 3 3 2 3 5 3" xfId="11637"/>
    <cellStyle name="Обычный 4 3 3 2 3 5 3 2" xfId="28534"/>
    <cellStyle name="Обычный 4 3 3 2 3 5 4" xfId="20086"/>
    <cellStyle name="Обычный 4 3 3 2 3 6" xfId="4597"/>
    <cellStyle name="Обычный 4 3 3 2 3 6 2" xfId="13045"/>
    <cellStyle name="Обычный 4 3 3 2 3 6 2 2" xfId="29942"/>
    <cellStyle name="Обычный 4 3 3 2 3 6 3" xfId="21494"/>
    <cellStyle name="Обычный 4 3 3 2 3 7" xfId="8821"/>
    <cellStyle name="Обычный 4 3 3 2 3 7 2" xfId="25718"/>
    <cellStyle name="Обычный 4 3 3 2 3 8" xfId="17270"/>
    <cellStyle name="Обычный 4 3 3 2 3 9" xfId="34167"/>
    <cellStyle name="Обычный 4 3 3 2 4" xfId="695"/>
    <cellStyle name="Обычный 4 3 3 2 4 2" xfId="1426"/>
    <cellStyle name="Обычный 4 3 3 2 4 2 2" xfId="2834"/>
    <cellStyle name="Обычный 4 3 3 2 4 2 2 2" xfId="7058"/>
    <cellStyle name="Обычный 4 3 3 2 4 2 2 2 2" xfId="15506"/>
    <cellStyle name="Обычный 4 3 3 2 4 2 2 2 2 2" xfId="32403"/>
    <cellStyle name="Обычный 4 3 3 2 4 2 2 2 3" xfId="23955"/>
    <cellStyle name="Обычный 4 3 3 2 4 2 2 3" xfId="11282"/>
    <cellStyle name="Обычный 4 3 3 2 4 2 2 3 2" xfId="28179"/>
    <cellStyle name="Обычный 4 3 3 2 4 2 2 4" xfId="19731"/>
    <cellStyle name="Обычный 4 3 3 2 4 2 3" xfId="4242"/>
    <cellStyle name="Обычный 4 3 3 2 4 2 3 2" xfId="8466"/>
    <cellStyle name="Обычный 4 3 3 2 4 2 3 2 2" xfId="16914"/>
    <cellStyle name="Обычный 4 3 3 2 4 2 3 2 2 2" xfId="33811"/>
    <cellStyle name="Обычный 4 3 3 2 4 2 3 2 3" xfId="25363"/>
    <cellStyle name="Обычный 4 3 3 2 4 2 3 3" xfId="12690"/>
    <cellStyle name="Обычный 4 3 3 2 4 2 3 3 2" xfId="29587"/>
    <cellStyle name="Обычный 4 3 3 2 4 2 3 4" xfId="21139"/>
    <cellStyle name="Обычный 4 3 3 2 4 2 4" xfId="5650"/>
    <cellStyle name="Обычный 4 3 3 2 4 2 4 2" xfId="14098"/>
    <cellStyle name="Обычный 4 3 3 2 4 2 4 2 2" xfId="30995"/>
    <cellStyle name="Обычный 4 3 3 2 4 2 4 3" xfId="22547"/>
    <cellStyle name="Обычный 4 3 3 2 4 2 5" xfId="9874"/>
    <cellStyle name="Обычный 4 3 3 2 4 2 5 2" xfId="26771"/>
    <cellStyle name="Обычный 4 3 3 2 4 2 6" xfId="18323"/>
    <cellStyle name="Обычный 4 3 3 2 4 3" xfId="2130"/>
    <cellStyle name="Обычный 4 3 3 2 4 3 2" xfId="6354"/>
    <cellStyle name="Обычный 4 3 3 2 4 3 2 2" xfId="14802"/>
    <cellStyle name="Обычный 4 3 3 2 4 3 2 2 2" xfId="31699"/>
    <cellStyle name="Обычный 4 3 3 2 4 3 2 3" xfId="23251"/>
    <cellStyle name="Обычный 4 3 3 2 4 3 3" xfId="10578"/>
    <cellStyle name="Обычный 4 3 3 2 4 3 3 2" xfId="27475"/>
    <cellStyle name="Обычный 4 3 3 2 4 3 4" xfId="19027"/>
    <cellStyle name="Обычный 4 3 3 2 4 4" xfId="3538"/>
    <cellStyle name="Обычный 4 3 3 2 4 4 2" xfId="7762"/>
    <cellStyle name="Обычный 4 3 3 2 4 4 2 2" xfId="16210"/>
    <cellStyle name="Обычный 4 3 3 2 4 4 2 2 2" xfId="33107"/>
    <cellStyle name="Обычный 4 3 3 2 4 4 2 3" xfId="24659"/>
    <cellStyle name="Обычный 4 3 3 2 4 4 3" xfId="11986"/>
    <cellStyle name="Обычный 4 3 3 2 4 4 3 2" xfId="28883"/>
    <cellStyle name="Обычный 4 3 3 2 4 4 4" xfId="20435"/>
    <cellStyle name="Обычный 4 3 3 2 4 5" xfId="4946"/>
    <cellStyle name="Обычный 4 3 3 2 4 5 2" xfId="13394"/>
    <cellStyle name="Обычный 4 3 3 2 4 5 2 2" xfId="30291"/>
    <cellStyle name="Обычный 4 3 3 2 4 5 3" xfId="21843"/>
    <cellStyle name="Обычный 4 3 3 2 4 6" xfId="9170"/>
    <cellStyle name="Обычный 4 3 3 2 4 6 2" xfId="26067"/>
    <cellStyle name="Обычный 4 3 3 2 4 7" xfId="17619"/>
    <cellStyle name="Обычный 4 3 3 2 4 8" xfId="34516"/>
    <cellStyle name="Обычный 4 3 3 2 5" xfId="1074"/>
    <cellStyle name="Обычный 4 3 3 2 5 2" xfId="2482"/>
    <cellStyle name="Обычный 4 3 3 2 5 2 2" xfId="6706"/>
    <cellStyle name="Обычный 4 3 3 2 5 2 2 2" xfId="15154"/>
    <cellStyle name="Обычный 4 3 3 2 5 2 2 2 2" xfId="32051"/>
    <cellStyle name="Обычный 4 3 3 2 5 2 2 3" xfId="23603"/>
    <cellStyle name="Обычный 4 3 3 2 5 2 3" xfId="10930"/>
    <cellStyle name="Обычный 4 3 3 2 5 2 3 2" xfId="27827"/>
    <cellStyle name="Обычный 4 3 3 2 5 2 4" xfId="19379"/>
    <cellStyle name="Обычный 4 3 3 2 5 3" xfId="3890"/>
    <cellStyle name="Обычный 4 3 3 2 5 3 2" xfId="8114"/>
    <cellStyle name="Обычный 4 3 3 2 5 3 2 2" xfId="16562"/>
    <cellStyle name="Обычный 4 3 3 2 5 3 2 2 2" xfId="33459"/>
    <cellStyle name="Обычный 4 3 3 2 5 3 2 3" xfId="25011"/>
    <cellStyle name="Обычный 4 3 3 2 5 3 3" xfId="12338"/>
    <cellStyle name="Обычный 4 3 3 2 5 3 3 2" xfId="29235"/>
    <cellStyle name="Обычный 4 3 3 2 5 3 4" xfId="20787"/>
    <cellStyle name="Обычный 4 3 3 2 5 4" xfId="5298"/>
    <cellStyle name="Обычный 4 3 3 2 5 4 2" xfId="13746"/>
    <cellStyle name="Обычный 4 3 3 2 5 4 2 2" xfId="30643"/>
    <cellStyle name="Обычный 4 3 3 2 5 4 3" xfId="22195"/>
    <cellStyle name="Обычный 4 3 3 2 5 5" xfId="9522"/>
    <cellStyle name="Обычный 4 3 3 2 5 5 2" xfId="26419"/>
    <cellStyle name="Обычный 4 3 3 2 5 6" xfId="17971"/>
    <cellStyle name="Обычный 4 3 3 2 6" xfId="1778"/>
    <cellStyle name="Обычный 4 3 3 2 6 2" xfId="6002"/>
    <cellStyle name="Обычный 4 3 3 2 6 2 2" xfId="14450"/>
    <cellStyle name="Обычный 4 3 3 2 6 2 2 2" xfId="31347"/>
    <cellStyle name="Обычный 4 3 3 2 6 2 3" xfId="22899"/>
    <cellStyle name="Обычный 4 3 3 2 6 3" xfId="10226"/>
    <cellStyle name="Обычный 4 3 3 2 6 3 2" xfId="27123"/>
    <cellStyle name="Обычный 4 3 3 2 6 4" xfId="18675"/>
    <cellStyle name="Обычный 4 3 3 2 7" xfId="3186"/>
    <cellStyle name="Обычный 4 3 3 2 7 2" xfId="7410"/>
    <cellStyle name="Обычный 4 3 3 2 7 2 2" xfId="15858"/>
    <cellStyle name="Обычный 4 3 3 2 7 2 2 2" xfId="32755"/>
    <cellStyle name="Обычный 4 3 3 2 7 2 3" xfId="24307"/>
    <cellStyle name="Обычный 4 3 3 2 7 3" xfId="11634"/>
    <cellStyle name="Обычный 4 3 3 2 7 3 2" xfId="28531"/>
    <cellStyle name="Обычный 4 3 3 2 7 4" xfId="20083"/>
    <cellStyle name="Обычный 4 3 3 2 8" xfId="4594"/>
    <cellStyle name="Обычный 4 3 3 2 8 2" xfId="13042"/>
    <cellStyle name="Обычный 4 3 3 2 8 2 2" xfId="29939"/>
    <cellStyle name="Обычный 4 3 3 2 8 3" xfId="21491"/>
    <cellStyle name="Обычный 4 3 3 2 9" xfId="8818"/>
    <cellStyle name="Обычный 4 3 3 2 9 2" xfId="25715"/>
    <cellStyle name="Обычный 4 3 3 3" xfId="298"/>
    <cellStyle name="Обычный 4 3 3 3 10" xfId="34168"/>
    <cellStyle name="Обычный 4 3 3 3 2" xfId="299"/>
    <cellStyle name="Обычный 4 3 3 3 2 2" xfId="700"/>
    <cellStyle name="Обычный 4 3 3 3 2 2 2" xfId="1431"/>
    <cellStyle name="Обычный 4 3 3 3 2 2 2 2" xfId="2839"/>
    <cellStyle name="Обычный 4 3 3 3 2 2 2 2 2" xfId="7063"/>
    <cellStyle name="Обычный 4 3 3 3 2 2 2 2 2 2" xfId="15511"/>
    <cellStyle name="Обычный 4 3 3 3 2 2 2 2 2 2 2" xfId="32408"/>
    <cellStyle name="Обычный 4 3 3 3 2 2 2 2 2 3" xfId="23960"/>
    <cellStyle name="Обычный 4 3 3 3 2 2 2 2 3" xfId="11287"/>
    <cellStyle name="Обычный 4 3 3 3 2 2 2 2 3 2" xfId="28184"/>
    <cellStyle name="Обычный 4 3 3 3 2 2 2 2 4" xfId="19736"/>
    <cellStyle name="Обычный 4 3 3 3 2 2 2 3" xfId="4247"/>
    <cellStyle name="Обычный 4 3 3 3 2 2 2 3 2" xfId="8471"/>
    <cellStyle name="Обычный 4 3 3 3 2 2 2 3 2 2" xfId="16919"/>
    <cellStyle name="Обычный 4 3 3 3 2 2 2 3 2 2 2" xfId="33816"/>
    <cellStyle name="Обычный 4 3 3 3 2 2 2 3 2 3" xfId="25368"/>
    <cellStyle name="Обычный 4 3 3 3 2 2 2 3 3" xfId="12695"/>
    <cellStyle name="Обычный 4 3 3 3 2 2 2 3 3 2" xfId="29592"/>
    <cellStyle name="Обычный 4 3 3 3 2 2 2 3 4" xfId="21144"/>
    <cellStyle name="Обычный 4 3 3 3 2 2 2 4" xfId="5655"/>
    <cellStyle name="Обычный 4 3 3 3 2 2 2 4 2" xfId="14103"/>
    <cellStyle name="Обычный 4 3 3 3 2 2 2 4 2 2" xfId="31000"/>
    <cellStyle name="Обычный 4 3 3 3 2 2 2 4 3" xfId="22552"/>
    <cellStyle name="Обычный 4 3 3 3 2 2 2 5" xfId="9879"/>
    <cellStyle name="Обычный 4 3 3 3 2 2 2 5 2" xfId="26776"/>
    <cellStyle name="Обычный 4 3 3 3 2 2 2 6" xfId="18328"/>
    <cellStyle name="Обычный 4 3 3 3 2 2 3" xfId="2135"/>
    <cellStyle name="Обычный 4 3 3 3 2 2 3 2" xfId="6359"/>
    <cellStyle name="Обычный 4 3 3 3 2 2 3 2 2" xfId="14807"/>
    <cellStyle name="Обычный 4 3 3 3 2 2 3 2 2 2" xfId="31704"/>
    <cellStyle name="Обычный 4 3 3 3 2 2 3 2 3" xfId="23256"/>
    <cellStyle name="Обычный 4 3 3 3 2 2 3 3" xfId="10583"/>
    <cellStyle name="Обычный 4 3 3 3 2 2 3 3 2" xfId="27480"/>
    <cellStyle name="Обычный 4 3 3 3 2 2 3 4" xfId="19032"/>
    <cellStyle name="Обычный 4 3 3 3 2 2 4" xfId="3543"/>
    <cellStyle name="Обычный 4 3 3 3 2 2 4 2" xfId="7767"/>
    <cellStyle name="Обычный 4 3 3 3 2 2 4 2 2" xfId="16215"/>
    <cellStyle name="Обычный 4 3 3 3 2 2 4 2 2 2" xfId="33112"/>
    <cellStyle name="Обычный 4 3 3 3 2 2 4 2 3" xfId="24664"/>
    <cellStyle name="Обычный 4 3 3 3 2 2 4 3" xfId="11991"/>
    <cellStyle name="Обычный 4 3 3 3 2 2 4 3 2" xfId="28888"/>
    <cellStyle name="Обычный 4 3 3 3 2 2 4 4" xfId="20440"/>
    <cellStyle name="Обычный 4 3 3 3 2 2 5" xfId="4951"/>
    <cellStyle name="Обычный 4 3 3 3 2 2 5 2" xfId="13399"/>
    <cellStyle name="Обычный 4 3 3 3 2 2 5 2 2" xfId="30296"/>
    <cellStyle name="Обычный 4 3 3 3 2 2 5 3" xfId="21848"/>
    <cellStyle name="Обычный 4 3 3 3 2 2 6" xfId="9175"/>
    <cellStyle name="Обычный 4 3 3 3 2 2 6 2" xfId="26072"/>
    <cellStyle name="Обычный 4 3 3 3 2 2 7" xfId="17624"/>
    <cellStyle name="Обычный 4 3 3 3 2 2 8" xfId="34521"/>
    <cellStyle name="Обычный 4 3 3 3 2 3" xfId="1079"/>
    <cellStyle name="Обычный 4 3 3 3 2 3 2" xfId="2487"/>
    <cellStyle name="Обычный 4 3 3 3 2 3 2 2" xfId="6711"/>
    <cellStyle name="Обычный 4 3 3 3 2 3 2 2 2" xfId="15159"/>
    <cellStyle name="Обычный 4 3 3 3 2 3 2 2 2 2" xfId="32056"/>
    <cellStyle name="Обычный 4 3 3 3 2 3 2 2 3" xfId="23608"/>
    <cellStyle name="Обычный 4 3 3 3 2 3 2 3" xfId="10935"/>
    <cellStyle name="Обычный 4 3 3 3 2 3 2 3 2" xfId="27832"/>
    <cellStyle name="Обычный 4 3 3 3 2 3 2 4" xfId="19384"/>
    <cellStyle name="Обычный 4 3 3 3 2 3 3" xfId="3895"/>
    <cellStyle name="Обычный 4 3 3 3 2 3 3 2" xfId="8119"/>
    <cellStyle name="Обычный 4 3 3 3 2 3 3 2 2" xfId="16567"/>
    <cellStyle name="Обычный 4 3 3 3 2 3 3 2 2 2" xfId="33464"/>
    <cellStyle name="Обычный 4 3 3 3 2 3 3 2 3" xfId="25016"/>
    <cellStyle name="Обычный 4 3 3 3 2 3 3 3" xfId="12343"/>
    <cellStyle name="Обычный 4 3 3 3 2 3 3 3 2" xfId="29240"/>
    <cellStyle name="Обычный 4 3 3 3 2 3 3 4" xfId="20792"/>
    <cellStyle name="Обычный 4 3 3 3 2 3 4" xfId="5303"/>
    <cellStyle name="Обычный 4 3 3 3 2 3 4 2" xfId="13751"/>
    <cellStyle name="Обычный 4 3 3 3 2 3 4 2 2" xfId="30648"/>
    <cellStyle name="Обычный 4 3 3 3 2 3 4 3" xfId="22200"/>
    <cellStyle name="Обычный 4 3 3 3 2 3 5" xfId="9527"/>
    <cellStyle name="Обычный 4 3 3 3 2 3 5 2" xfId="26424"/>
    <cellStyle name="Обычный 4 3 3 3 2 3 6" xfId="17976"/>
    <cellStyle name="Обычный 4 3 3 3 2 4" xfId="1783"/>
    <cellStyle name="Обычный 4 3 3 3 2 4 2" xfId="6007"/>
    <cellStyle name="Обычный 4 3 3 3 2 4 2 2" xfId="14455"/>
    <cellStyle name="Обычный 4 3 3 3 2 4 2 2 2" xfId="31352"/>
    <cellStyle name="Обычный 4 3 3 3 2 4 2 3" xfId="22904"/>
    <cellStyle name="Обычный 4 3 3 3 2 4 3" xfId="10231"/>
    <cellStyle name="Обычный 4 3 3 3 2 4 3 2" xfId="27128"/>
    <cellStyle name="Обычный 4 3 3 3 2 4 4" xfId="18680"/>
    <cellStyle name="Обычный 4 3 3 3 2 5" xfId="3191"/>
    <cellStyle name="Обычный 4 3 3 3 2 5 2" xfId="7415"/>
    <cellStyle name="Обычный 4 3 3 3 2 5 2 2" xfId="15863"/>
    <cellStyle name="Обычный 4 3 3 3 2 5 2 2 2" xfId="32760"/>
    <cellStyle name="Обычный 4 3 3 3 2 5 2 3" xfId="24312"/>
    <cellStyle name="Обычный 4 3 3 3 2 5 3" xfId="11639"/>
    <cellStyle name="Обычный 4 3 3 3 2 5 3 2" xfId="28536"/>
    <cellStyle name="Обычный 4 3 3 3 2 5 4" xfId="20088"/>
    <cellStyle name="Обычный 4 3 3 3 2 6" xfId="4599"/>
    <cellStyle name="Обычный 4 3 3 3 2 6 2" xfId="13047"/>
    <cellStyle name="Обычный 4 3 3 3 2 6 2 2" xfId="29944"/>
    <cellStyle name="Обычный 4 3 3 3 2 6 3" xfId="21496"/>
    <cellStyle name="Обычный 4 3 3 3 2 7" xfId="8823"/>
    <cellStyle name="Обычный 4 3 3 3 2 7 2" xfId="25720"/>
    <cellStyle name="Обычный 4 3 3 3 2 8" xfId="17272"/>
    <cellStyle name="Обычный 4 3 3 3 2 9" xfId="34169"/>
    <cellStyle name="Обычный 4 3 3 3 3" xfId="699"/>
    <cellStyle name="Обычный 4 3 3 3 3 2" xfId="1430"/>
    <cellStyle name="Обычный 4 3 3 3 3 2 2" xfId="2838"/>
    <cellStyle name="Обычный 4 3 3 3 3 2 2 2" xfId="7062"/>
    <cellStyle name="Обычный 4 3 3 3 3 2 2 2 2" xfId="15510"/>
    <cellStyle name="Обычный 4 3 3 3 3 2 2 2 2 2" xfId="32407"/>
    <cellStyle name="Обычный 4 3 3 3 3 2 2 2 3" xfId="23959"/>
    <cellStyle name="Обычный 4 3 3 3 3 2 2 3" xfId="11286"/>
    <cellStyle name="Обычный 4 3 3 3 3 2 2 3 2" xfId="28183"/>
    <cellStyle name="Обычный 4 3 3 3 3 2 2 4" xfId="19735"/>
    <cellStyle name="Обычный 4 3 3 3 3 2 3" xfId="4246"/>
    <cellStyle name="Обычный 4 3 3 3 3 2 3 2" xfId="8470"/>
    <cellStyle name="Обычный 4 3 3 3 3 2 3 2 2" xfId="16918"/>
    <cellStyle name="Обычный 4 3 3 3 3 2 3 2 2 2" xfId="33815"/>
    <cellStyle name="Обычный 4 3 3 3 3 2 3 2 3" xfId="25367"/>
    <cellStyle name="Обычный 4 3 3 3 3 2 3 3" xfId="12694"/>
    <cellStyle name="Обычный 4 3 3 3 3 2 3 3 2" xfId="29591"/>
    <cellStyle name="Обычный 4 3 3 3 3 2 3 4" xfId="21143"/>
    <cellStyle name="Обычный 4 3 3 3 3 2 4" xfId="5654"/>
    <cellStyle name="Обычный 4 3 3 3 3 2 4 2" xfId="14102"/>
    <cellStyle name="Обычный 4 3 3 3 3 2 4 2 2" xfId="30999"/>
    <cellStyle name="Обычный 4 3 3 3 3 2 4 3" xfId="22551"/>
    <cellStyle name="Обычный 4 3 3 3 3 2 5" xfId="9878"/>
    <cellStyle name="Обычный 4 3 3 3 3 2 5 2" xfId="26775"/>
    <cellStyle name="Обычный 4 3 3 3 3 2 6" xfId="18327"/>
    <cellStyle name="Обычный 4 3 3 3 3 3" xfId="2134"/>
    <cellStyle name="Обычный 4 3 3 3 3 3 2" xfId="6358"/>
    <cellStyle name="Обычный 4 3 3 3 3 3 2 2" xfId="14806"/>
    <cellStyle name="Обычный 4 3 3 3 3 3 2 2 2" xfId="31703"/>
    <cellStyle name="Обычный 4 3 3 3 3 3 2 3" xfId="23255"/>
    <cellStyle name="Обычный 4 3 3 3 3 3 3" xfId="10582"/>
    <cellStyle name="Обычный 4 3 3 3 3 3 3 2" xfId="27479"/>
    <cellStyle name="Обычный 4 3 3 3 3 3 4" xfId="19031"/>
    <cellStyle name="Обычный 4 3 3 3 3 4" xfId="3542"/>
    <cellStyle name="Обычный 4 3 3 3 3 4 2" xfId="7766"/>
    <cellStyle name="Обычный 4 3 3 3 3 4 2 2" xfId="16214"/>
    <cellStyle name="Обычный 4 3 3 3 3 4 2 2 2" xfId="33111"/>
    <cellStyle name="Обычный 4 3 3 3 3 4 2 3" xfId="24663"/>
    <cellStyle name="Обычный 4 3 3 3 3 4 3" xfId="11990"/>
    <cellStyle name="Обычный 4 3 3 3 3 4 3 2" xfId="28887"/>
    <cellStyle name="Обычный 4 3 3 3 3 4 4" xfId="20439"/>
    <cellStyle name="Обычный 4 3 3 3 3 5" xfId="4950"/>
    <cellStyle name="Обычный 4 3 3 3 3 5 2" xfId="13398"/>
    <cellStyle name="Обычный 4 3 3 3 3 5 2 2" xfId="30295"/>
    <cellStyle name="Обычный 4 3 3 3 3 5 3" xfId="21847"/>
    <cellStyle name="Обычный 4 3 3 3 3 6" xfId="9174"/>
    <cellStyle name="Обычный 4 3 3 3 3 6 2" xfId="26071"/>
    <cellStyle name="Обычный 4 3 3 3 3 7" xfId="17623"/>
    <cellStyle name="Обычный 4 3 3 3 3 8" xfId="34520"/>
    <cellStyle name="Обычный 4 3 3 3 4" xfId="1078"/>
    <cellStyle name="Обычный 4 3 3 3 4 2" xfId="2486"/>
    <cellStyle name="Обычный 4 3 3 3 4 2 2" xfId="6710"/>
    <cellStyle name="Обычный 4 3 3 3 4 2 2 2" xfId="15158"/>
    <cellStyle name="Обычный 4 3 3 3 4 2 2 2 2" xfId="32055"/>
    <cellStyle name="Обычный 4 3 3 3 4 2 2 3" xfId="23607"/>
    <cellStyle name="Обычный 4 3 3 3 4 2 3" xfId="10934"/>
    <cellStyle name="Обычный 4 3 3 3 4 2 3 2" xfId="27831"/>
    <cellStyle name="Обычный 4 3 3 3 4 2 4" xfId="19383"/>
    <cellStyle name="Обычный 4 3 3 3 4 3" xfId="3894"/>
    <cellStyle name="Обычный 4 3 3 3 4 3 2" xfId="8118"/>
    <cellStyle name="Обычный 4 3 3 3 4 3 2 2" xfId="16566"/>
    <cellStyle name="Обычный 4 3 3 3 4 3 2 2 2" xfId="33463"/>
    <cellStyle name="Обычный 4 3 3 3 4 3 2 3" xfId="25015"/>
    <cellStyle name="Обычный 4 3 3 3 4 3 3" xfId="12342"/>
    <cellStyle name="Обычный 4 3 3 3 4 3 3 2" xfId="29239"/>
    <cellStyle name="Обычный 4 3 3 3 4 3 4" xfId="20791"/>
    <cellStyle name="Обычный 4 3 3 3 4 4" xfId="5302"/>
    <cellStyle name="Обычный 4 3 3 3 4 4 2" xfId="13750"/>
    <cellStyle name="Обычный 4 3 3 3 4 4 2 2" xfId="30647"/>
    <cellStyle name="Обычный 4 3 3 3 4 4 3" xfId="22199"/>
    <cellStyle name="Обычный 4 3 3 3 4 5" xfId="9526"/>
    <cellStyle name="Обычный 4 3 3 3 4 5 2" xfId="26423"/>
    <cellStyle name="Обычный 4 3 3 3 4 6" xfId="17975"/>
    <cellStyle name="Обычный 4 3 3 3 5" xfId="1782"/>
    <cellStyle name="Обычный 4 3 3 3 5 2" xfId="6006"/>
    <cellStyle name="Обычный 4 3 3 3 5 2 2" xfId="14454"/>
    <cellStyle name="Обычный 4 3 3 3 5 2 2 2" xfId="31351"/>
    <cellStyle name="Обычный 4 3 3 3 5 2 3" xfId="22903"/>
    <cellStyle name="Обычный 4 3 3 3 5 3" xfId="10230"/>
    <cellStyle name="Обычный 4 3 3 3 5 3 2" xfId="27127"/>
    <cellStyle name="Обычный 4 3 3 3 5 4" xfId="18679"/>
    <cellStyle name="Обычный 4 3 3 3 6" xfId="3190"/>
    <cellStyle name="Обычный 4 3 3 3 6 2" xfId="7414"/>
    <cellStyle name="Обычный 4 3 3 3 6 2 2" xfId="15862"/>
    <cellStyle name="Обычный 4 3 3 3 6 2 2 2" xfId="32759"/>
    <cellStyle name="Обычный 4 3 3 3 6 2 3" xfId="24311"/>
    <cellStyle name="Обычный 4 3 3 3 6 3" xfId="11638"/>
    <cellStyle name="Обычный 4 3 3 3 6 3 2" xfId="28535"/>
    <cellStyle name="Обычный 4 3 3 3 6 4" xfId="20087"/>
    <cellStyle name="Обычный 4 3 3 3 7" xfId="4598"/>
    <cellStyle name="Обычный 4 3 3 3 7 2" xfId="13046"/>
    <cellStyle name="Обычный 4 3 3 3 7 2 2" xfId="29943"/>
    <cellStyle name="Обычный 4 3 3 3 7 3" xfId="21495"/>
    <cellStyle name="Обычный 4 3 3 3 8" xfId="8822"/>
    <cellStyle name="Обычный 4 3 3 3 8 2" xfId="25719"/>
    <cellStyle name="Обычный 4 3 3 3 9" xfId="17271"/>
    <cellStyle name="Обычный 4 3 3 4" xfId="300"/>
    <cellStyle name="Обычный 4 3 3 4 2" xfId="701"/>
    <cellStyle name="Обычный 4 3 3 4 2 2" xfId="1432"/>
    <cellStyle name="Обычный 4 3 3 4 2 2 2" xfId="2840"/>
    <cellStyle name="Обычный 4 3 3 4 2 2 2 2" xfId="7064"/>
    <cellStyle name="Обычный 4 3 3 4 2 2 2 2 2" xfId="15512"/>
    <cellStyle name="Обычный 4 3 3 4 2 2 2 2 2 2" xfId="32409"/>
    <cellStyle name="Обычный 4 3 3 4 2 2 2 2 3" xfId="23961"/>
    <cellStyle name="Обычный 4 3 3 4 2 2 2 3" xfId="11288"/>
    <cellStyle name="Обычный 4 3 3 4 2 2 2 3 2" xfId="28185"/>
    <cellStyle name="Обычный 4 3 3 4 2 2 2 4" xfId="19737"/>
    <cellStyle name="Обычный 4 3 3 4 2 2 3" xfId="4248"/>
    <cellStyle name="Обычный 4 3 3 4 2 2 3 2" xfId="8472"/>
    <cellStyle name="Обычный 4 3 3 4 2 2 3 2 2" xfId="16920"/>
    <cellStyle name="Обычный 4 3 3 4 2 2 3 2 2 2" xfId="33817"/>
    <cellStyle name="Обычный 4 3 3 4 2 2 3 2 3" xfId="25369"/>
    <cellStyle name="Обычный 4 3 3 4 2 2 3 3" xfId="12696"/>
    <cellStyle name="Обычный 4 3 3 4 2 2 3 3 2" xfId="29593"/>
    <cellStyle name="Обычный 4 3 3 4 2 2 3 4" xfId="21145"/>
    <cellStyle name="Обычный 4 3 3 4 2 2 4" xfId="5656"/>
    <cellStyle name="Обычный 4 3 3 4 2 2 4 2" xfId="14104"/>
    <cellStyle name="Обычный 4 3 3 4 2 2 4 2 2" xfId="31001"/>
    <cellStyle name="Обычный 4 3 3 4 2 2 4 3" xfId="22553"/>
    <cellStyle name="Обычный 4 3 3 4 2 2 5" xfId="9880"/>
    <cellStyle name="Обычный 4 3 3 4 2 2 5 2" xfId="26777"/>
    <cellStyle name="Обычный 4 3 3 4 2 2 6" xfId="18329"/>
    <cellStyle name="Обычный 4 3 3 4 2 3" xfId="2136"/>
    <cellStyle name="Обычный 4 3 3 4 2 3 2" xfId="6360"/>
    <cellStyle name="Обычный 4 3 3 4 2 3 2 2" xfId="14808"/>
    <cellStyle name="Обычный 4 3 3 4 2 3 2 2 2" xfId="31705"/>
    <cellStyle name="Обычный 4 3 3 4 2 3 2 3" xfId="23257"/>
    <cellStyle name="Обычный 4 3 3 4 2 3 3" xfId="10584"/>
    <cellStyle name="Обычный 4 3 3 4 2 3 3 2" xfId="27481"/>
    <cellStyle name="Обычный 4 3 3 4 2 3 4" xfId="19033"/>
    <cellStyle name="Обычный 4 3 3 4 2 4" xfId="3544"/>
    <cellStyle name="Обычный 4 3 3 4 2 4 2" xfId="7768"/>
    <cellStyle name="Обычный 4 3 3 4 2 4 2 2" xfId="16216"/>
    <cellStyle name="Обычный 4 3 3 4 2 4 2 2 2" xfId="33113"/>
    <cellStyle name="Обычный 4 3 3 4 2 4 2 3" xfId="24665"/>
    <cellStyle name="Обычный 4 3 3 4 2 4 3" xfId="11992"/>
    <cellStyle name="Обычный 4 3 3 4 2 4 3 2" xfId="28889"/>
    <cellStyle name="Обычный 4 3 3 4 2 4 4" xfId="20441"/>
    <cellStyle name="Обычный 4 3 3 4 2 5" xfId="4952"/>
    <cellStyle name="Обычный 4 3 3 4 2 5 2" xfId="13400"/>
    <cellStyle name="Обычный 4 3 3 4 2 5 2 2" xfId="30297"/>
    <cellStyle name="Обычный 4 3 3 4 2 5 3" xfId="21849"/>
    <cellStyle name="Обычный 4 3 3 4 2 6" xfId="9176"/>
    <cellStyle name="Обычный 4 3 3 4 2 6 2" xfId="26073"/>
    <cellStyle name="Обычный 4 3 3 4 2 7" xfId="17625"/>
    <cellStyle name="Обычный 4 3 3 4 2 8" xfId="34522"/>
    <cellStyle name="Обычный 4 3 3 4 3" xfId="1080"/>
    <cellStyle name="Обычный 4 3 3 4 3 2" xfId="2488"/>
    <cellStyle name="Обычный 4 3 3 4 3 2 2" xfId="6712"/>
    <cellStyle name="Обычный 4 3 3 4 3 2 2 2" xfId="15160"/>
    <cellStyle name="Обычный 4 3 3 4 3 2 2 2 2" xfId="32057"/>
    <cellStyle name="Обычный 4 3 3 4 3 2 2 3" xfId="23609"/>
    <cellStyle name="Обычный 4 3 3 4 3 2 3" xfId="10936"/>
    <cellStyle name="Обычный 4 3 3 4 3 2 3 2" xfId="27833"/>
    <cellStyle name="Обычный 4 3 3 4 3 2 4" xfId="19385"/>
    <cellStyle name="Обычный 4 3 3 4 3 3" xfId="3896"/>
    <cellStyle name="Обычный 4 3 3 4 3 3 2" xfId="8120"/>
    <cellStyle name="Обычный 4 3 3 4 3 3 2 2" xfId="16568"/>
    <cellStyle name="Обычный 4 3 3 4 3 3 2 2 2" xfId="33465"/>
    <cellStyle name="Обычный 4 3 3 4 3 3 2 3" xfId="25017"/>
    <cellStyle name="Обычный 4 3 3 4 3 3 3" xfId="12344"/>
    <cellStyle name="Обычный 4 3 3 4 3 3 3 2" xfId="29241"/>
    <cellStyle name="Обычный 4 3 3 4 3 3 4" xfId="20793"/>
    <cellStyle name="Обычный 4 3 3 4 3 4" xfId="5304"/>
    <cellStyle name="Обычный 4 3 3 4 3 4 2" xfId="13752"/>
    <cellStyle name="Обычный 4 3 3 4 3 4 2 2" xfId="30649"/>
    <cellStyle name="Обычный 4 3 3 4 3 4 3" xfId="22201"/>
    <cellStyle name="Обычный 4 3 3 4 3 5" xfId="9528"/>
    <cellStyle name="Обычный 4 3 3 4 3 5 2" xfId="26425"/>
    <cellStyle name="Обычный 4 3 3 4 3 6" xfId="17977"/>
    <cellStyle name="Обычный 4 3 3 4 4" xfId="1784"/>
    <cellStyle name="Обычный 4 3 3 4 4 2" xfId="6008"/>
    <cellStyle name="Обычный 4 3 3 4 4 2 2" xfId="14456"/>
    <cellStyle name="Обычный 4 3 3 4 4 2 2 2" xfId="31353"/>
    <cellStyle name="Обычный 4 3 3 4 4 2 3" xfId="22905"/>
    <cellStyle name="Обычный 4 3 3 4 4 3" xfId="10232"/>
    <cellStyle name="Обычный 4 3 3 4 4 3 2" xfId="27129"/>
    <cellStyle name="Обычный 4 3 3 4 4 4" xfId="18681"/>
    <cellStyle name="Обычный 4 3 3 4 5" xfId="3192"/>
    <cellStyle name="Обычный 4 3 3 4 5 2" xfId="7416"/>
    <cellStyle name="Обычный 4 3 3 4 5 2 2" xfId="15864"/>
    <cellStyle name="Обычный 4 3 3 4 5 2 2 2" xfId="32761"/>
    <cellStyle name="Обычный 4 3 3 4 5 2 3" xfId="24313"/>
    <cellStyle name="Обычный 4 3 3 4 5 3" xfId="11640"/>
    <cellStyle name="Обычный 4 3 3 4 5 3 2" xfId="28537"/>
    <cellStyle name="Обычный 4 3 3 4 5 4" xfId="20089"/>
    <cellStyle name="Обычный 4 3 3 4 6" xfId="4600"/>
    <cellStyle name="Обычный 4 3 3 4 6 2" xfId="13048"/>
    <cellStyle name="Обычный 4 3 3 4 6 2 2" xfId="29945"/>
    <cellStyle name="Обычный 4 3 3 4 6 3" xfId="21497"/>
    <cellStyle name="Обычный 4 3 3 4 7" xfId="8824"/>
    <cellStyle name="Обычный 4 3 3 4 7 2" xfId="25721"/>
    <cellStyle name="Обычный 4 3 3 4 8" xfId="17273"/>
    <cellStyle name="Обычный 4 3 3 4 9" xfId="34170"/>
    <cellStyle name="Обычный 4 3 3 5" xfId="694"/>
    <cellStyle name="Обычный 4 3 3 5 2" xfId="1425"/>
    <cellStyle name="Обычный 4 3 3 5 2 2" xfId="2833"/>
    <cellStyle name="Обычный 4 3 3 5 2 2 2" xfId="7057"/>
    <cellStyle name="Обычный 4 3 3 5 2 2 2 2" xfId="15505"/>
    <cellStyle name="Обычный 4 3 3 5 2 2 2 2 2" xfId="32402"/>
    <cellStyle name="Обычный 4 3 3 5 2 2 2 3" xfId="23954"/>
    <cellStyle name="Обычный 4 3 3 5 2 2 3" xfId="11281"/>
    <cellStyle name="Обычный 4 3 3 5 2 2 3 2" xfId="28178"/>
    <cellStyle name="Обычный 4 3 3 5 2 2 4" xfId="19730"/>
    <cellStyle name="Обычный 4 3 3 5 2 3" xfId="4241"/>
    <cellStyle name="Обычный 4 3 3 5 2 3 2" xfId="8465"/>
    <cellStyle name="Обычный 4 3 3 5 2 3 2 2" xfId="16913"/>
    <cellStyle name="Обычный 4 3 3 5 2 3 2 2 2" xfId="33810"/>
    <cellStyle name="Обычный 4 3 3 5 2 3 2 3" xfId="25362"/>
    <cellStyle name="Обычный 4 3 3 5 2 3 3" xfId="12689"/>
    <cellStyle name="Обычный 4 3 3 5 2 3 3 2" xfId="29586"/>
    <cellStyle name="Обычный 4 3 3 5 2 3 4" xfId="21138"/>
    <cellStyle name="Обычный 4 3 3 5 2 4" xfId="5649"/>
    <cellStyle name="Обычный 4 3 3 5 2 4 2" xfId="14097"/>
    <cellStyle name="Обычный 4 3 3 5 2 4 2 2" xfId="30994"/>
    <cellStyle name="Обычный 4 3 3 5 2 4 3" xfId="22546"/>
    <cellStyle name="Обычный 4 3 3 5 2 5" xfId="9873"/>
    <cellStyle name="Обычный 4 3 3 5 2 5 2" xfId="26770"/>
    <cellStyle name="Обычный 4 3 3 5 2 6" xfId="18322"/>
    <cellStyle name="Обычный 4 3 3 5 3" xfId="2129"/>
    <cellStyle name="Обычный 4 3 3 5 3 2" xfId="6353"/>
    <cellStyle name="Обычный 4 3 3 5 3 2 2" xfId="14801"/>
    <cellStyle name="Обычный 4 3 3 5 3 2 2 2" xfId="31698"/>
    <cellStyle name="Обычный 4 3 3 5 3 2 3" xfId="23250"/>
    <cellStyle name="Обычный 4 3 3 5 3 3" xfId="10577"/>
    <cellStyle name="Обычный 4 3 3 5 3 3 2" xfId="27474"/>
    <cellStyle name="Обычный 4 3 3 5 3 4" xfId="19026"/>
    <cellStyle name="Обычный 4 3 3 5 4" xfId="3537"/>
    <cellStyle name="Обычный 4 3 3 5 4 2" xfId="7761"/>
    <cellStyle name="Обычный 4 3 3 5 4 2 2" xfId="16209"/>
    <cellStyle name="Обычный 4 3 3 5 4 2 2 2" xfId="33106"/>
    <cellStyle name="Обычный 4 3 3 5 4 2 3" xfId="24658"/>
    <cellStyle name="Обычный 4 3 3 5 4 3" xfId="11985"/>
    <cellStyle name="Обычный 4 3 3 5 4 3 2" xfId="28882"/>
    <cellStyle name="Обычный 4 3 3 5 4 4" xfId="20434"/>
    <cellStyle name="Обычный 4 3 3 5 5" xfId="4945"/>
    <cellStyle name="Обычный 4 3 3 5 5 2" xfId="13393"/>
    <cellStyle name="Обычный 4 3 3 5 5 2 2" xfId="30290"/>
    <cellStyle name="Обычный 4 3 3 5 5 3" xfId="21842"/>
    <cellStyle name="Обычный 4 3 3 5 6" xfId="9169"/>
    <cellStyle name="Обычный 4 3 3 5 6 2" xfId="26066"/>
    <cellStyle name="Обычный 4 3 3 5 7" xfId="17618"/>
    <cellStyle name="Обычный 4 3 3 5 8" xfId="34515"/>
    <cellStyle name="Обычный 4 3 3 6" xfId="1073"/>
    <cellStyle name="Обычный 4 3 3 6 2" xfId="2481"/>
    <cellStyle name="Обычный 4 3 3 6 2 2" xfId="6705"/>
    <cellStyle name="Обычный 4 3 3 6 2 2 2" xfId="15153"/>
    <cellStyle name="Обычный 4 3 3 6 2 2 2 2" xfId="32050"/>
    <cellStyle name="Обычный 4 3 3 6 2 2 3" xfId="23602"/>
    <cellStyle name="Обычный 4 3 3 6 2 3" xfId="10929"/>
    <cellStyle name="Обычный 4 3 3 6 2 3 2" xfId="27826"/>
    <cellStyle name="Обычный 4 3 3 6 2 4" xfId="19378"/>
    <cellStyle name="Обычный 4 3 3 6 3" xfId="3889"/>
    <cellStyle name="Обычный 4 3 3 6 3 2" xfId="8113"/>
    <cellStyle name="Обычный 4 3 3 6 3 2 2" xfId="16561"/>
    <cellStyle name="Обычный 4 3 3 6 3 2 2 2" xfId="33458"/>
    <cellStyle name="Обычный 4 3 3 6 3 2 3" xfId="25010"/>
    <cellStyle name="Обычный 4 3 3 6 3 3" xfId="12337"/>
    <cellStyle name="Обычный 4 3 3 6 3 3 2" xfId="29234"/>
    <cellStyle name="Обычный 4 3 3 6 3 4" xfId="20786"/>
    <cellStyle name="Обычный 4 3 3 6 4" xfId="5297"/>
    <cellStyle name="Обычный 4 3 3 6 4 2" xfId="13745"/>
    <cellStyle name="Обычный 4 3 3 6 4 2 2" xfId="30642"/>
    <cellStyle name="Обычный 4 3 3 6 4 3" xfId="22194"/>
    <cellStyle name="Обычный 4 3 3 6 5" xfId="9521"/>
    <cellStyle name="Обычный 4 3 3 6 5 2" xfId="26418"/>
    <cellStyle name="Обычный 4 3 3 6 6" xfId="17970"/>
    <cellStyle name="Обычный 4 3 3 7" xfId="1777"/>
    <cellStyle name="Обычный 4 3 3 7 2" xfId="6001"/>
    <cellStyle name="Обычный 4 3 3 7 2 2" xfId="14449"/>
    <cellStyle name="Обычный 4 3 3 7 2 2 2" xfId="31346"/>
    <cellStyle name="Обычный 4 3 3 7 2 3" xfId="22898"/>
    <cellStyle name="Обычный 4 3 3 7 3" xfId="10225"/>
    <cellStyle name="Обычный 4 3 3 7 3 2" xfId="27122"/>
    <cellStyle name="Обычный 4 3 3 7 4" xfId="18674"/>
    <cellStyle name="Обычный 4 3 3 8" xfId="3185"/>
    <cellStyle name="Обычный 4 3 3 8 2" xfId="7409"/>
    <cellStyle name="Обычный 4 3 3 8 2 2" xfId="15857"/>
    <cellStyle name="Обычный 4 3 3 8 2 2 2" xfId="32754"/>
    <cellStyle name="Обычный 4 3 3 8 2 3" xfId="24306"/>
    <cellStyle name="Обычный 4 3 3 8 3" xfId="11633"/>
    <cellStyle name="Обычный 4 3 3 8 3 2" xfId="28530"/>
    <cellStyle name="Обычный 4 3 3 8 4" xfId="20082"/>
    <cellStyle name="Обычный 4 3 3 9" xfId="4593"/>
    <cellStyle name="Обычный 4 3 3 9 2" xfId="13041"/>
    <cellStyle name="Обычный 4 3 3 9 2 2" xfId="29938"/>
    <cellStyle name="Обычный 4 3 3 9 3" xfId="21490"/>
    <cellStyle name="Обычный 4 3 4" xfId="301"/>
    <cellStyle name="Обычный 4 3 4 10" xfId="17274"/>
    <cellStyle name="Обычный 4 3 4 11" xfId="34171"/>
    <cellStyle name="Обычный 4 3 4 2" xfId="302"/>
    <cellStyle name="Обычный 4 3 4 2 10" xfId="34172"/>
    <cellStyle name="Обычный 4 3 4 2 2" xfId="303"/>
    <cellStyle name="Обычный 4 3 4 2 2 2" xfId="704"/>
    <cellStyle name="Обычный 4 3 4 2 2 2 2" xfId="1435"/>
    <cellStyle name="Обычный 4 3 4 2 2 2 2 2" xfId="2843"/>
    <cellStyle name="Обычный 4 3 4 2 2 2 2 2 2" xfId="7067"/>
    <cellStyle name="Обычный 4 3 4 2 2 2 2 2 2 2" xfId="15515"/>
    <cellStyle name="Обычный 4 3 4 2 2 2 2 2 2 2 2" xfId="32412"/>
    <cellStyle name="Обычный 4 3 4 2 2 2 2 2 2 3" xfId="23964"/>
    <cellStyle name="Обычный 4 3 4 2 2 2 2 2 3" xfId="11291"/>
    <cellStyle name="Обычный 4 3 4 2 2 2 2 2 3 2" xfId="28188"/>
    <cellStyle name="Обычный 4 3 4 2 2 2 2 2 4" xfId="19740"/>
    <cellStyle name="Обычный 4 3 4 2 2 2 2 3" xfId="4251"/>
    <cellStyle name="Обычный 4 3 4 2 2 2 2 3 2" xfId="8475"/>
    <cellStyle name="Обычный 4 3 4 2 2 2 2 3 2 2" xfId="16923"/>
    <cellStyle name="Обычный 4 3 4 2 2 2 2 3 2 2 2" xfId="33820"/>
    <cellStyle name="Обычный 4 3 4 2 2 2 2 3 2 3" xfId="25372"/>
    <cellStyle name="Обычный 4 3 4 2 2 2 2 3 3" xfId="12699"/>
    <cellStyle name="Обычный 4 3 4 2 2 2 2 3 3 2" xfId="29596"/>
    <cellStyle name="Обычный 4 3 4 2 2 2 2 3 4" xfId="21148"/>
    <cellStyle name="Обычный 4 3 4 2 2 2 2 4" xfId="5659"/>
    <cellStyle name="Обычный 4 3 4 2 2 2 2 4 2" xfId="14107"/>
    <cellStyle name="Обычный 4 3 4 2 2 2 2 4 2 2" xfId="31004"/>
    <cellStyle name="Обычный 4 3 4 2 2 2 2 4 3" xfId="22556"/>
    <cellStyle name="Обычный 4 3 4 2 2 2 2 5" xfId="9883"/>
    <cellStyle name="Обычный 4 3 4 2 2 2 2 5 2" xfId="26780"/>
    <cellStyle name="Обычный 4 3 4 2 2 2 2 6" xfId="18332"/>
    <cellStyle name="Обычный 4 3 4 2 2 2 3" xfId="2139"/>
    <cellStyle name="Обычный 4 3 4 2 2 2 3 2" xfId="6363"/>
    <cellStyle name="Обычный 4 3 4 2 2 2 3 2 2" xfId="14811"/>
    <cellStyle name="Обычный 4 3 4 2 2 2 3 2 2 2" xfId="31708"/>
    <cellStyle name="Обычный 4 3 4 2 2 2 3 2 3" xfId="23260"/>
    <cellStyle name="Обычный 4 3 4 2 2 2 3 3" xfId="10587"/>
    <cellStyle name="Обычный 4 3 4 2 2 2 3 3 2" xfId="27484"/>
    <cellStyle name="Обычный 4 3 4 2 2 2 3 4" xfId="19036"/>
    <cellStyle name="Обычный 4 3 4 2 2 2 4" xfId="3547"/>
    <cellStyle name="Обычный 4 3 4 2 2 2 4 2" xfId="7771"/>
    <cellStyle name="Обычный 4 3 4 2 2 2 4 2 2" xfId="16219"/>
    <cellStyle name="Обычный 4 3 4 2 2 2 4 2 2 2" xfId="33116"/>
    <cellStyle name="Обычный 4 3 4 2 2 2 4 2 3" xfId="24668"/>
    <cellStyle name="Обычный 4 3 4 2 2 2 4 3" xfId="11995"/>
    <cellStyle name="Обычный 4 3 4 2 2 2 4 3 2" xfId="28892"/>
    <cellStyle name="Обычный 4 3 4 2 2 2 4 4" xfId="20444"/>
    <cellStyle name="Обычный 4 3 4 2 2 2 5" xfId="4955"/>
    <cellStyle name="Обычный 4 3 4 2 2 2 5 2" xfId="13403"/>
    <cellStyle name="Обычный 4 3 4 2 2 2 5 2 2" xfId="30300"/>
    <cellStyle name="Обычный 4 3 4 2 2 2 5 3" xfId="21852"/>
    <cellStyle name="Обычный 4 3 4 2 2 2 6" xfId="9179"/>
    <cellStyle name="Обычный 4 3 4 2 2 2 6 2" xfId="26076"/>
    <cellStyle name="Обычный 4 3 4 2 2 2 7" xfId="17628"/>
    <cellStyle name="Обычный 4 3 4 2 2 2 8" xfId="34525"/>
    <cellStyle name="Обычный 4 3 4 2 2 3" xfId="1083"/>
    <cellStyle name="Обычный 4 3 4 2 2 3 2" xfId="2491"/>
    <cellStyle name="Обычный 4 3 4 2 2 3 2 2" xfId="6715"/>
    <cellStyle name="Обычный 4 3 4 2 2 3 2 2 2" xfId="15163"/>
    <cellStyle name="Обычный 4 3 4 2 2 3 2 2 2 2" xfId="32060"/>
    <cellStyle name="Обычный 4 3 4 2 2 3 2 2 3" xfId="23612"/>
    <cellStyle name="Обычный 4 3 4 2 2 3 2 3" xfId="10939"/>
    <cellStyle name="Обычный 4 3 4 2 2 3 2 3 2" xfId="27836"/>
    <cellStyle name="Обычный 4 3 4 2 2 3 2 4" xfId="19388"/>
    <cellStyle name="Обычный 4 3 4 2 2 3 3" xfId="3899"/>
    <cellStyle name="Обычный 4 3 4 2 2 3 3 2" xfId="8123"/>
    <cellStyle name="Обычный 4 3 4 2 2 3 3 2 2" xfId="16571"/>
    <cellStyle name="Обычный 4 3 4 2 2 3 3 2 2 2" xfId="33468"/>
    <cellStyle name="Обычный 4 3 4 2 2 3 3 2 3" xfId="25020"/>
    <cellStyle name="Обычный 4 3 4 2 2 3 3 3" xfId="12347"/>
    <cellStyle name="Обычный 4 3 4 2 2 3 3 3 2" xfId="29244"/>
    <cellStyle name="Обычный 4 3 4 2 2 3 3 4" xfId="20796"/>
    <cellStyle name="Обычный 4 3 4 2 2 3 4" xfId="5307"/>
    <cellStyle name="Обычный 4 3 4 2 2 3 4 2" xfId="13755"/>
    <cellStyle name="Обычный 4 3 4 2 2 3 4 2 2" xfId="30652"/>
    <cellStyle name="Обычный 4 3 4 2 2 3 4 3" xfId="22204"/>
    <cellStyle name="Обычный 4 3 4 2 2 3 5" xfId="9531"/>
    <cellStyle name="Обычный 4 3 4 2 2 3 5 2" xfId="26428"/>
    <cellStyle name="Обычный 4 3 4 2 2 3 6" xfId="17980"/>
    <cellStyle name="Обычный 4 3 4 2 2 4" xfId="1787"/>
    <cellStyle name="Обычный 4 3 4 2 2 4 2" xfId="6011"/>
    <cellStyle name="Обычный 4 3 4 2 2 4 2 2" xfId="14459"/>
    <cellStyle name="Обычный 4 3 4 2 2 4 2 2 2" xfId="31356"/>
    <cellStyle name="Обычный 4 3 4 2 2 4 2 3" xfId="22908"/>
    <cellStyle name="Обычный 4 3 4 2 2 4 3" xfId="10235"/>
    <cellStyle name="Обычный 4 3 4 2 2 4 3 2" xfId="27132"/>
    <cellStyle name="Обычный 4 3 4 2 2 4 4" xfId="18684"/>
    <cellStyle name="Обычный 4 3 4 2 2 5" xfId="3195"/>
    <cellStyle name="Обычный 4 3 4 2 2 5 2" xfId="7419"/>
    <cellStyle name="Обычный 4 3 4 2 2 5 2 2" xfId="15867"/>
    <cellStyle name="Обычный 4 3 4 2 2 5 2 2 2" xfId="32764"/>
    <cellStyle name="Обычный 4 3 4 2 2 5 2 3" xfId="24316"/>
    <cellStyle name="Обычный 4 3 4 2 2 5 3" xfId="11643"/>
    <cellStyle name="Обычный 4 3 4 2 2 5 3 2" xfId="28540"/>
    <cellStyle name="Обычный 4 3 4 2 2 5 4" xfId="20092"/>
    <cellStyle name="Обычный 4 3 4 2 2 6" xfId="4603"/>
    <cellStyle name="Обычный 4 3 4 2 2 6 2" xfId="13051"/>
    <cellStyle name="Обычный 4 3 4 2 2 6 2 2" xfId="29948"/>
    <cellStyle name="Обычный 4 3 4 2 2 6 3" xfId="21500"/>
    <cellStyle name="Обычный 4 3 4 2 2 7" xfId="8827"/>
    <cellStyle name="Обычный 4 3 4 2 2 7 2" xfId="25724"/>
    <cellStyle name="Обычный 4 3 4 2 2 8" xfId="17276"/>
    <cellStyle name="Обычный 4 3 4 2 2 9" xfId="34173"/>
    <cellStyle name="Обычный 4 3 4 2 3" xfId="703"/>
    <cellStyle name="Обычный 4 3 4 2 3 2" xfId="1434"/>
    <cellStyle name="Обычный 4 3 4 2 3 2 2" xfId="2842"/>
    <cellStyle name="Обычный 4 3 4 2 3 2 2 2" xfId="7066"/>
    <cellStyle name="Обычный 4 3 4 2 3 2 2 2 2" xfId="15514"/>
    <cellStyle name="Обычный 4 3 4 2 3 2 2 2 2 2" xfId="32411"/>
    <cellStyle name="Обычный 4 3 4 2 3 2 2 2 3" xfId="23963"/>
    <cellStyle name="Обычный 4 3 4 2 3 2 2 3" xfId="11290"/>
    <cellStyle name="Обычный 4 3 4 2 3 2 2 3 2" xfId="28187"/>
    <cellStyle name="Обычный 4 3 4 2 3 2 2 4" xfId="19739"/>
    <cellStyle name="Обычный 4 3 4 2 3 2 3" xfId="4250"/>
    <cellStyle name="Обычный 4 3 4 2 3 2 3 2" xfId="8474"/>
    <cellStyle name="Обычный 4 3 4 2 3 2 3 2 2" xfId="16922"/>
    <cellStyle name="Обычный 4 3 4 2 3 2 3 2 2 2" xfId="33819"/>
    <cellStyle name="Обычный 4 3 4 2 3 2 3 2 3" xfId="25371"/>
    <cellStyle name="Обычный 4 3 4 2 3 2 3 3" xfId="12698"/>
    <cellStyle name="Обычный 4 3 4 2 3 2 3 3 2" xfId="29595"/>
    <cellStyle name="Обычный 4 3 4 2 3 2 3 4" xfId="21147"/>
    <cellStyle name="Обычный 4 3 4 2 3 2 4" xfId="5658"/>
    <cellStyle name="Обычный 4 3 4 2 3 2 4 2" xfId="14106"/>
    <cellStyle name="Обычный 4 3 4 2 3 2 4 2 2" xfId="31003"/>
    <cellStyle name="Обычный 4 3 4 2 3 2 4 3" xfId="22555"/>
    <cellStyle name="Обычный 4 3 4 2 3 2 5" xfId="9882"/>
    <cellStyle name="Обычный 4 3 4 2 3 2 5 2" xfId="26779"/>
    <cellStyle name="Обычный 4 3 4 2 3 2 6" xfId="18331"/>
    <cellStyle name="Обычный 4 3 4 2 3 3" xfId="2138"/>
    <cellStyle name="Обычный 4 3 4 2 3 3 2" xfId="6362"/>
    <cellStyle name="Обычный 4 3 4 2 3 3 2 2" xfId="14810"/>
    <cellStyle name="Обычный 4 3 4 2 3 3 2 2 2" xfId="31707"/>
    <cellStyle name="Обычный 4 3 4 2 3 3 2 3" xfId="23259"/>
    <cellStyle name="Обычный 4 3 4 2 3 3 3" xfId="10586"/>
    <cellStyle name="Обычный 4 3 4 2 3 3 3 2" xfId="27483"/>
    <cellStyle name="Обычный 4 3 4 2 3 3 4" xfId="19035"/>
    <cellStyle name="Обычный 4 3 4 2 3 4" xfId="3546"/>
    <cellStyle name="Обычный 4 3 4 2 3 4 2" xfId="7770"/>
    <cellStyle name="Обычный 4 3 4 2 3 4 2 2" xfId="16218"/>
    <cellStyle name="Обычный 4 3 4 2 3 4 2 2 2" xfId="33115"/>
    <cellStyle name="Обычный 4 3 4 2 3 4 2 3" xfId="24667"/>
    <cellStyle name="Обычный 4 3 4 2 3 4 3" xfId="11994"/>
    <cellStyle name="Обычный 4 3 4 2 3 4 3 2" xfId="28891"/>
    <cellStyle name="Обычный 4 3 4 2 3 4 4" xfId="20443"/>
    <cellStyle name="Обычный 4 3 4 2 3 5" xfId="4954"/>
    <cellStyle name="Обычный 4 3 4 2 3 5 2" xfId="13402"/>
    <cellStyle name="Обычный 4 3 4 2 3 5 2 2" xfId="30299"/>
    <cellStyle name="Обычный 4 3 4 2 3 5 3" xfId="21851"/>
    <cellStyle name="Обычный 4 3 4 2 3 6" xfId="9178"/>
    <cellStyle name="Обычный 4 3 4 2 3 6 2" xfId="26075"/>
    <cellStyle name="Обычный 4 3 4 2 3 7" xfId="17627"/>
    <cellStyle name="Обычный 4 3 4 2 3 8" xfId="34524"/>
    <cellStyle name="Обычный 4 3 4 2 4" xfId="1082"/>
    <cellStyle name="Обычный 4 3 4 2 4 2" xfId="2490"/>
    <cellStyle name="Обычный 4 3 4 2 4 2 2" xfId="6714"/>
    <cellStyle name="Обычный 4 3 4 2 4 2 2 2" xfId="15162"/>
    <cellStyle name="Обычный 4 3 4 2 4 2 2 2 2" xfId="32059"/>
    <cellStyle name="Обычный 4 3 4 2 4 2 2 3" xfId="23611"/>
    <cellStyle name="Обычный 4 3 4 2 4 2 3" xfId="10938"/>
    <cellStyle name="Обычный 4 3 4 2 4 2 3 2" xfId="27835"/>
    <cellStyle name="Обычный 4 3 4 2 4 2 4" xfId="19387"/>
    <cellStyle name="Обычный 4 3 4 2 4 3" xfId="3898"/>
    <cellStyle name="Обычный 4 3 4 2 4 3 2" xfId="8122"/>
    <cellStyle name="Обычный 4 3 4 2 4 3 2 2" xfId="16570"/>
    <cellStyle name="Обычный 4 3 4 2 4 3 2 2 2" xfId="33467"/>
    <cellStyle name="Обычный 4 3 4 2 4 3 2 3" xfId="25019"/>
    <cellStyle name="Обычный 4 3 4 2 4 3 3" xfId="12346"/>
    <cellStyle name="Обычный 4 3 4 2 4 3 3 2" xfId="29243"/>
    <cellStyle name="Обычный 4 3 4 2 4 3 4" xfId="20795"/>
    <cellStyle name="Обычный 4 3 4 2 4 4" xfId="5306"/>
    <cellStyle name="Обычный 4 3 4 2 4 4 2" xfId="13754"/>
    <cellStyle name="Обычный 4 3 4 2 4 4 2 2" xfId="30651"/>
    <cellStyle name="Обычный 4 3 4 2 4 4 3" xfId="22203"/>
    <cellStyle name="Обычный 4 3 4 2 4 5" xfId="9530"/>
    <cellStyle name="Обычный 4 3 4 2 4 5 2" xfId="26427"/>
    <cellStyle name="Обычный 4 3 4 2 4 6" xfId="17979"/>
    <cellStyle name="Обычный 4 3 4 2 5" xfId="1786"/>
    <cellStyle name="Обычный 4 3 4 2 5 2" xfId="6010"/>
    <cellStyle name="Обычный 4 3 4 2 5 2 2" xfId="14458"/>
    <cellStyle name="Обычный 4 3 4 2 5 2 2 2" xfId="31355"/>
    <cellStyle name="Обычный 4 3 4 2 5 2 3" xfId="22907"/>
    <cellStyle name="Обычный 4 3 4 2 5 3" xfId="10234"/>
    <cellStyle name="Обычный 4 3 4 2 5 3 2" xfId="27131"/>
    <cellStyle name="Обычный 4 3 4 2 5 4" xfId="18683"/>
    <cellStyle name="Обычный 4 3 4 2 6" xfId="3194"/>
    <cellStyle name="Обычный 4 3 4 2 6 2" xfId="7418"/>
    <cellStyle name="Обычный 4 3 4 2 6 2 2" xfId="15866"/>
    <cellStyle name="Обычный 4 3 4 2 6 2 2 2" xfId="32763"/>
    <cellStyle name="Обычный 4 3 4 2 6 2 3" xfId="24315"/>
    <cellStyle name="Обычный 4 3 4 2 6 3" xfId="11642"/>
    <cellStyle name="Обычный 4 3 4 2 6 3 2" xfId="28539"/>
    <cellStyle name="Обычный 4 3 4 2 6 4" xfId="20091"/>
    <cellStyle name="Обычный 4 3 4 2 7" xfId="4602"/>
    <cellStyle name="Обычный 4 3 4 2 7 2" xfId="13050"/>
    <cellStyle name="Обычный 4 3 4 2 7 2 2" xfId="29947"/>
    <cellStyle name="Обычный 4 3 4 2 7 3" xfId="21499"/>
    <cellStyle name="Обычный 4 3 4 2 8" xfId="8826"/>
    <cellStyle name="Обычный 4 3 4 2 8 2" xfId="25723"/>
    <cellStyle name="Обычный 4 3 4 2 9" xfId="17275"/>
    <cellStyle name="Обычный 4 3 4 3" xfId="304"/>
    <cellStyle name="Обычный 4 3 4 3 2" xfId="705"/>
    <cellStyle name="Обычный 4 3 4 3 2 2" xfId="1436"/>
    <cellStyle name="Обычный 4 3 4 3 2 2 2" xfId="2844"/>
    <cellStyle name="Обычный 4 3 4 3 2 2 2 2" xfId="7068"/>
    <cellStyle name="Обычный 4 3 4 3 2 2 2 2 2" xfId="15516"/>
    <cellStyle name="Обычный 4 3 4 3 2 2 2 2 2 2" xfId="32413"/>
    <cellStyle name="Обычный 4 3 4 3 2 2 2 2 3" xfId="23965"/>
    <cellStyle name="Обычный 4 3 4 3 2 2 2 3" xfId="11292"/>
    <cellStyle name="Обычный 4 3 4 3 2 2 2 3 2" xfId="28189"/>
    <cellStyle name="Обычный 4 3 4 3 2 2 2 4" xfId="19741"/>
    <cellStyle name="Обычный 4 3 4 3 2 2 3" xfId="4252"/>
    <cellStyle name="Обычный 4 3 4 3 2 2 3 2" xfId="8476"/>
    <cellStyle name="Обычный 4 3 4 3 2 2 3 2 2" xfId="16924"/>
    <cellStyle name="Обычный 4 3 4 3 2 2 3 2 2 2" xfId="33821"/>
    <cellStyle name="Обычный 4 3 4 3 2 2 3 2 3" xfId="25373"/>
    <cellStyle name="Обычный 4 3 4 3 2 2 3 3" xfId="12700"/>
    <cellStyle name="Обычный 4 3 4 3 2 2 3 3 2" xfId="29597"/>
    <cellStyle name="Обычный 4 3 4 3 2 2 3 4" xfId="21149"/>
    <cellStyle name="Обычный 4 3 4 3 2 2 4" xfId="5660"/>
    <cellStyle name="Обычный 4 3 4 3 2 2 4 2" xfId="14108"/>
    <cellStyle name="Обычный 4 3 4 3 2 2 4 2 2" xfId="31005"/>
    <cellStyle name="Обычный 4 3 4 3 2 2 4 3" xfId="22557"/>
    <cellStyle name="Обычный 4 3 4 3 2 2 5" xfId="9884"/>
    <cellStyle name="Обычный 4 3 4 3 2 2 5 2" xfId="26781"/>
    <cellStyle name="Обычный 4 3 4 3 2 2 6" xfId="18333"/>
    <cellStyle name="Обычный 4 3 4 3 2 3" xfId="2140"/>
    <cellStyle name="Обычный 4 3 4 3 2 3 2" xfId="6364"/>
    <cellStyle name="Обычный 4 3 4 3 2 3 2 2" xfId="14812"/>
    <cellStyle name="Обычный 4 3 4 3 2 3 2 2 2" xfId="31709"/>
    <cellStyle name="Обычный 4 3 4 3 2 3 2 3" xfId="23261"/>
    <cellStyle name="Обычный 4 3 4 3 2 3 3" xfId="10588"/>
    <cellStyle name="Обычный 4 3 4 3 2 3 3 2" xfId="27485"/>
    <cellStyle name="Обычный 4 3 4 3 2 3 4" xfId="19037"/>
    <cellStyle name="Обычный 4 3 4 3 2 4" xfId="3548"/>
    <cellStyle name="Обычный 4 3 4 3 2 4 2" xfId="7772"/>
    <cellStyle name="Обычный 4 3 4 3 2 4 2 2" xfId="16220"/>
    <cellStyle name="Обычный 4 3 4 3 2 4 2 2 2" xfId="33117"/>
    <cellStyle name="Обычный 4 3 4 3 2 4 2 3" xfId="24669"/>
    <cellStyle name="Обычный 4 3 4 3 2 4 3" xfId="11996"/>
    <cellStyle name="Обычный 4 3 4 3 2 4 3 2" xfId="28893"/>
    <cellStyle name="Обычный 4 3 4 3 2 4 4" xfId="20445"/>
    <cellStyle name="Обычный 4 3 4 3 2 5" xfId="4956"/>
    <cellStyle name="Обычный 4 3 4 3 2 5 2" xfId="13404"/>
    <cellStyle name="Обычный 4 3 4 3 2 5 2 2" xfId="30301"/>
    <cellStyle name="Обычный 4 3 4 3 2 5 3" xfId="21853"/>
    <cellStyle name="Обычный 4 3 4 3 2 6" xfId="9180"/>
    <cellStyle name="Обычный 4 3 4 3 2 6 2" xfId="26077"/>
    <cellStyle name="Обычный 4 3 4 3 2 7" xfId="17629"/>
    <cellStyle name="Обычный 4 3 4 3 2 8" xfId="34526"/>
    <cellStyle name="Обычный 4 3 4 3 3" xfId="1084"/>
    <cellStyle name="Обычный 4 3 4 3 3 2" xfId="2492"/>
    <cellStyle name="Обычный 4 3 4 3 3 2 2" xfId="6716"/>
    <cellStyle name="Обычный 4 3 4 3 3 2 2 2" xfId="15164"/>
    <cellStyle name="Обычный 4 3 4 3 3 2 2 2 2" xfId="32061"/>
    <cellStyle name="Обычный 4 3 4 3 3 2 2 3" xfId="23613"/>
    <cellStyle name="Обычный 4 3 4 3 3 2 3" xfId="10940"/>
    <cellStyle name="Обычный 4 3 4 3 3 2 3 2" xfId="27837"/>
    <cellStyle name="Обычный 4 3 4 3 3 2 4" xfId="19389"/>
    <cellStyle name="Обычный 4 3 4 3 3 3" xfId="3900"/>
    <cellStyle name="Обычный 4 3 4 3 3 3 2" xfId="8124"/>
    <cellStyle name="Обычный 4 3 4 3 3 3 2 2" xfId="16572"/>
    <cellStyle name="Обычный 4 3 4 3 3 3 2 2 2" xfId="33469"/>
    <cellStyle name="Обычный 4 3 4 3 3 3 2 3" xfId="25021"/>
    <cellStyle name="Обычный 4 3 4 3 3 3 3" xfId="12348"/>
    <cellStyle name="Обычный 4 3 4 3 3 3 3 2" xfId="29245"/>
    <cellStyle name="Обычный 4 3 4 3 3 3 4" xfId="20797"/>
    <cellStyle name="Обычный 4 3 4 3 3 4" xfId="5308"/>
    <cellStyle name="Обычный 4 3 4 3 3 4 2" xfId="13756"/>
    <cellStyle name="Обычный 4 3 4 3 3 4 2 2" xfId="30653"/>
    <cellStyle name="Обычный 4 3 4 3 3 4 3" xfId="22205"/>
    <cellStyle name="Обычный 4 3 4 3 3 5" xfId="9532"/>
    <cellStyle name="Обычный 4 3 4 3 3 5 2" xfId="26429"/>
    <cellStyle name="Обычный 4 3 4 3 3 6" xfId="17981"/>
    <cellStyle name="Обычный 4 3 4 3 4" xfId="1788"/>
    <cellStyle name="Обычный 4 3 4 3 4 2" xfId="6012"/>
    <cellStyle name="Обычный 4 3 4 3 4 2 2" xfId="14460"/>
    <cellStyle name="Обычный 4 3 4 3 4 2 2 2" xfId="31357"/>
    <cellStyle name="Обычный 4 3 4 3 4 2 3" xfId="22909"/>
    <cellStyle name="Обычный 4 3 4 3 4 3" xfId="10236"/>
    <cellStyle name="Обычный 4 3 4 3 4 3 2" xfId="27133"/>
    <cellStyle name="Обычный 4 3 4 3 4 4" xfId="18685"/>
    <cellStyle name="Обычный 4 3 4 3 5" xfId="3196"/>
    <cellStyle name="Обычный 4 3 4 3 5 2" xfId="7420"/>
    <cellStyle name="Обычный 4 3 4 3 5 2 2" xfId="15868"/>
    <cellStyle name="Обычный 4 3 4 3 5 2 2 2" xfId="32765"/>
    <cellStyle name="Обычный 4 3 4 3 5 2 3" xfId="24317"/>
    <cellStyle name="Обычный 4 3 4 3 5 3" xfId="11644"/>
    <cellStyle name="Обычный 4 3 4 3 5 3 2" xfId="28541"/>
    <cellStyle name="Обычный 4 3 4 3 5 4" xfId="20093"/>
    <cellStyle name="Обычный 4 3 4 3 6" xfId="4604"/>
    <cellStyle name="Обычный 4 3 4 3 6 2" xfId="13052"/>
    <cellStyle name="Обычный 4 3 4 3 6 2 2" xfId="29949"/>
    <cellStyle name="Обычный 4 3 4 3 6 3" xfId="21501"/>
    <cellStyle name="Обычный 4 3 4 3 7" xfId="8828"/>
    <cellStyle name="Обычный 4 3 4 3 7 2" xfId="25725"/>
    <cellStyle name="Обычный 4 3 4 3 8" xfId="17277"/>
    <cellStyle name="Обычный 4 3 4 3 9" xfId="34174"/>
    <cellStyle name="Обычный 4 3 4 4" xfId="702"/>
    <cellStyle name="Обычный 4 3 4 4 2" xfId="1433"/>
    <cellStyle name="Обычный 4 3 4 4 2 2" xfId="2841"/>
    <cellStyle name="Обычный 4 3 4 4 2 2 2" xfId="7065"/>
    <cellStyle name="Обычный 4 3 4 4 2 2 2 2" xfId="15513"/>
    <cellStyle name="Обычный 4 3 4 4 2 2 2 2 2" xfId="32410"/>
    <cellStyle name="Обычный 4 3 4 4 2 2 2 3" xfId="23962"/>
    <cellStyle name="Обычный 4 3 4 4 2 2 3" xfId="11289"/>
    <cellStyle name="Обычный 4 3 4 4 2 2 3 2" xfId="28186"/>
    <cellStyle name="Обычный 4 3 4 4 2 2 4" xfId="19738"/>
    <cellStyle name="Обычный 4 3 4 4 2 3" xfId="4249"/>
    <cellStyle name="Обычный 4 3 4 4 2 3 2" xfId="8473"/>
    <cellStyle name="Обычный 4 3 4 4 2 3 2 2" xfId="16921"/>
    <cellStyle name="Обычный 4 3 4 4 2 3 2 2 2" xfId="33818"/>
    <cellStyle name="Обычный 4 3 4 4 2 3 2 3" xfId="25370"/>
    <cellStyle name="Обычный 4 3 4 4 2 3 3" xfId="12697"/>
    <cellStyle name="Обычный 4 3 4 4 2 3 3 2" xfId="29594"/>
    <cellStyle name="Обычный 4 3 4 4 2 3 4" xfId="21146"/>
    <cellStyle name="Обычный 4 3 4 4 2 4" xfId="5657"/>
    <cellStyle name="Обычный 4 3 4 4 2 4 2" xfId="14105"/>
    <cellStyle name="Обычный 4 3 4 4 2 4 2 2" xfId="31002"/>
    <cellStyle name="Обычный 4 3 4 4 2 4 3" xfId="22554"/>
    <cellStyle name="Обычный 4 3 4 4 2 5" xfId="9881"/>
    <cellStyle name="Обычный 4 3 4 4 2 5 2" xfId="26778"/>
    <cellStyle name="Обычный 4 3 4 4 2 6" xfId="18330"/>
    <cellStyle name="Обычный 4 3 4 4 3" xfId="2137"/>
    <cellStyle name="Обычный 4 3 4 4 3 2" xfId="6361"/>
    <cellStyle name="Обычный 4 3 4 4 3 2 2" xfId="14809"/>
    <cellStyle name="Обычный 4 3 4 4 3 2 2 2" xfId="31706"/>
    <cellStyle name="Обычный 4 3 4 4 3 2 3" xfId="23258"/>
    <cellStyle name="Обычный 4 3 4 4 3 3" xfId="10585"/>
    <cellStyle name="Обычный 4 3 4 4 3 3 2" xfId="27482"/>
    <cellStyle name="Обычный 4 3 4 4 3 4" xfId="19034"/>
    <cellStyle name="Обычный 4 3 4 4 4" xfId="3545"/>
    <cellStyle name="Обычный 4 3 4 4 4 2" xfId="7769"/>
    <cellStyle name="Обычный 4 3 4 4 4 2 2" xfId="16217"/>
    <cellStyle name="Обычный 4 3 4 4 4 2 2 2" xfId="33114"/>
    <cellStyle name="Обычный 4 3 4 4 4 2 3" xfId="24666"/>
    <cellStyle name="Обычный 4 3 4 4 4 3" xfId="11993"/>
    <cellStyle name="Обычный 4 3 4 4 4 3 2" xfId="28890"/>
    <cellStyle name="Обычный 4 3 4 4 4 4" xfId="20442"/>
    <cellStyle name="Обычный 4 3 4 4 5" xfId="4953"/>
    <cellStyle name="Обычный 4 3 4 4 5 2" xfId="13401"/>
    <cellStyle name="Обычный 4 3 4 4 5 2 2" xfId="30298"/>
    <cellStyle name="Обычный 4 3 4 4 5 3" xfId="21850"/>
    <cellStyle name="Обычный 4 3 4 4 6" xfId="9177"/>
    <cellStyle name="Обычный 4 3 4 4 6 2" xfId="26074"/>
    <cellStyle name="Обычный 4 3 4 4 7" xfId="17626"/>
    <cellStyle name="Обычный 4 3 4 4 8" xfId="34523"/>
    <cellStyle name="Обычный 4 3 4 5" xfId="1081"/>
    <cellStyle name="Обычный 4 3 4 5 2" xfId="2489"/>
    <cellStyle name="Обычный 4 3 4 5 2 2" xfId="6713"/>
    <cellStyle name="Обычный 4 3 4 5 2 2 2" xfId="15161"/>
    <cellStyle name="Обычный 4 3 4 5 2 2 2 2" xfId="32058"/>
    <cellStyle name="Обычный 4 3 4 5 2 2 3" xfId="23610"/>
    <cellStyle name="Обычный 4 3 4 5 2 3" xfId="10937"/>
    <cellStyle name="Обычный 4 3 4 5 2 3 2" xfId="27834"/>
    <cellStyle name="Обычный 4 3 4 5 2 4" xfId="19386"/>
    <cellStyle name="Обычный 4 3 4 5 3" xfId="3897"/>
    <cellStyle name="Обычный 4 3 4 5 3 2" xfId="8121"/>
    <cellStyle name="Обычный 4 3 4 5 3 2 2" xfId="16569"/>
    <cellStyle name="Обычный 4 3 4 5 3 2 2 2" xfId="33466"/>
    <cellStyle name="Обычный 4 3 4 5 3 2 3" xfId="25018"/>
    <cellStyle name="Обычный 4 3 4 5 3 3" xfId="12345"/>
    <cellStyle name="Обычный 4 3 4 5 3 3 2" xfId="29242"/>
    <cellStyle name="Обычный 4 3 4 5 3 4" xfId="20794"/>
    <cellStyle name="Обычный 4 3 4 5 4" xfId="5305"/>
    <cellStyle name="Обычный 4 3 4 5 4 2" xfId="13753"/>
    <cellStyle name="Обычный 4 3 4 5 4 2 2" xfId="30650"/>
    <cellStyle name="Обычный 4 3 4 5 4 3" xfId="22202"/>
    <cellStyle name="Обычный 4 3 4 5 5" xfId="9529"/>
    <cellStyle name="Обычный 4 3 4 5 5 2" xfId="26426"/>
    <cellStyle name="Обычный 4 3 4 5 6" xfId="17978"/>
    <cellStyle name="Обычный 4 3 4 6" xfId="1785"/>
    <cellStyle name="Обычный 4 3 4 6 2" xfId="6009"/>
    <cellStyle name="Обычный 4 3 4 6 2 2" xfId="14457"/>
    <cellStyle name="Обычный 4 3 4 6 2 2 2" xfId="31354"/>
    <cellStyle name="Обычный 4 3 4 6 2 3" xfId="22906"/>
    <cellStyle name="Обычный 4 3 4 6 3" xfId="10233"/>
    <cellStyle name="Обычный 4 3 4 6 3 2" xfId="27130"/>
    <cellStyle name="Обычный 4 3 4 6 4" xfId="18682"/>
    <cellStyle name="Обычный 4 3 4 7" xfId="3193"/>
    <cellStyle name="Обычный 4 3 4 7 2" xfId="7417"/>
    <cellStyle name="Обычный 4 3 4 7 2 2" xfId="15865"/>
    <cellStyle name="Обычный 4 3 4 7 2 2 2" xfId="32762"/>
    <cellStyle name="Обычный 4 3 4 7 2 3" xfId="24314"/>
    <cellStyle name="Обычный 4 3 4 7 3" xfId="11641"/>
    <cellStyle name="Обычный 4 3 4 7 3 2" xfId="28538"/>
    <cellStyle name="Обычный 4 3 4 7 4" xfId="20090"/>
    <cellStyle name="Обычный 4 3 4 8" xfId="4601"/>
    <cellStyle name="Обычный 4 3 4 8 2" xfId="13049"/>
    <cellStyle name="Обычный 4 3 4 8 2 2" xfId="29946"/>
    <cellStyle name="Обычный 4 3 4 8 3" xfId="21498"/>
    <cellStyle name="Обычный 4 3 4 9" xfId="8825"/>
    <cellStyle name="Обычный 4 3 4 9 2" xfId="25722"/>
    <cellStyle name="Обычный 4 3 5" xfId="305"/>
    <cellStyle name="Обычный 4 3 5 10" xfId="34175"/>
    <cellStyle name="Обычный 4 3 5 2" xfId="306"/>
    <cellStyle name="Обычный 4 3 5 2 2" xfId="707"/>
    <cellStyle name="Обычный 4 3 5 2 2 2" xfId="1438"/>
    <cellStyle name="Обычный 4 3 5 2 2 2 2" xfId="2846"/>
    <cellStyle name="Обычный 4 3 5 2 2 2 2 2" xfId="7070"/>
    <cellStyle name="Обычный 4 3 5 2 2 2 2 2 2" xfId="15518"/>
    <cellStyle name="Обычный 4 3 5 2 2 2 2 2 2 2" xfId="32415"/>
    <cellStyle name="Обычный 4 3 5 2 2 2 2 2 3" xfId="23967"/>
    <cellStyle name="Обычный 4 3 5 2 2 2 2 3" xfId="11294"/>
    <cellStyle name="Обычный 4 3 5 2 2 2 2 3 2" xfId="28191"/>
    <cellStyle name="Обычный 4 3 5 2 2 2 2 4" xfId="19743"/>
    <cellStyle name="Обычный 4 3 5 2 2 2 3" xfId="4254"/>
    <cellStyle name="Обычный 4 3 5 2 2 2 3 2" xfId="8478"/>
    <cellStyle name="Обычный 4 3 5 2 2 2 3 2 2" xfId="16926"/>
    <cellStyle name="Обычный 4 3 5 2 2 2 3 2 2 2" xfId="33823"/>
    <cellStyle name="Обычный 4 3 5 2 2 2 3 2 3" xfId="25375"/>
    <cellStyle name="Обычный 4 3 5 2 2 2 3 3" xfId="12702"/>
    <cellStyle name="Обычный 4 3 5 2 2 2 3 3 2" xfId="29599"/>
    <cellStyle name="Обычный 4 3 5 2 2 2 3 4" xfId="21151"/>
    <cellStyle name="Обычный 4 3 5 2 2 2 4" xfId="5662"/>
    <cellStyle name="Обычный 4 3 5 2 2 2 4 2" xfId="14110"/>
    <cellStyle name="Обычный 4 3 5 2 2 2 4 2 2" xfId="31007"/>
    <cellStyle name="Обычный 4 3 5 2 2 2 4 3" xfId="22559"/>
    <cellStyle name="Обычный 4 3 5 2 2 2 5" xfId="9886"/>
    <cellStyle name="Обычный 4 3 5 2 2 2 5 2" xfId="26783"/>
    <cellStyle name="Обычный 4 3 5 2 2 2 6" xfId="18335"/>
    <cellStyle name="Обычный 4 3 5 2 2 3" xfId="2142"/>
    <cellStyle name="Обычный 4 3 5 2 2 3 2" xfId="6366"/>
    <cellStyle name="Обычный 4 3 5 2 2 3 2 2" xfId="14814"/>
    <cellStyle name="Обычный 4 3 5 2 2 3 2 2 2" xfId="31711"/>
    <cellStyle name="Обычный 4 3 5 2 2 3 2 3" xfId="23263"/>
    <cellStyle name="Обычный 4 3 5 2 2 3 3" xfId="10590"/>
    <cellStyle name="Обычный 4 3 5 2 2 3 3 2" xfId="27487"/>
    <cellStyle name="Обычный 4 3 5 2 2 3 4" xfId="19039"/>
    <cellStyle name="Обычный 4 3 5 2 2 4" xfId="3550"/>
    <cellStyle name="Обычный 4 3 5 2 2 4 2" xfId="7774"/>
    <cellStyle name="Обычный 4 3 5 2 2 4 2 2" xfId="16222"/>
    <cellStyle name="Обычный 4 3 5 2 2 4 2 2 2" xfId="33119"/>
    <cellStyle name="Обычный 4 3 5 2 2 4 2 3" xfId="24671"/>
    <cellStyle name="Обычный 4 3 5 2 2 4 3" xfId="11998"/>
    <cellStyle name="Обычный 4 3 5 2 2 4 3 2" xfId="28895"/>
    <cellStyle name="Обычный 4 3 5 2 2 4 4" xfId="20447"/>
    <cellStyle name="Обычный 4 3 5 2 2 5" xfId="4958"/>
    <cellStyle name="Обычный 4 3 5 2 2 5 2" xfId="13406"/>
    <cellStyle name="Обычный 4 3 5 2 2 5 2 2" xfId="30303"/>
    <cellStyle name="Обычный 4 3 5 2 2 5 3" xfId="21855"/>
    <cellStyle name="Обычный 4 3 5 2 2 6" xfId="9182"/>
    <cellStyle name="Обычный 4 3 5 2 2 6 2" xfId="26079"/>
    <cellStyle name="Обычный 4 3 5 2 2 7" xfId="17631"/>
    <cellStyle name="Обычный 4 3 5 2 2 8" xfId="34528"/>
    <cellStyle name="Обычный 4 3 5 2 3" xfId="1086"/>
    <cellStyle name="Обычный 4 3 5 2 3 2" xfId="2494"/>
    <cellStyle name="Обычный 4 3 5 2 3 2 2" xfId="6718"/>
    <cellStyle name="Обычный 4 3 5 2 3 2 2 2" xfId="15166"/>
    <cellStyle name="Обычный 4 3 5 2 3 2 2 2 2" xfId="32063"/>
    <cellStyle name="Обычный 4 3 5 2 3 2 2 3" xfId="23615"/>
    <cellStyle name="Обычный 4 3 5 2 3 2 3" xfId="10942"/>
    <cellStyle name="Обычный 4 3 5 2 3 2 3 2" xfId="27839"/>
    <cellStyle name="Обычный 4 3 5 2 3 2 4" xfId="19391"/>
    <cellStyle name="Обычный 4 3 5 2 3 3" xfId="3902"/>
    <cellStyle name="Обычный 4 3 5 2 3 3 2" xfId="8126"/>
    <cellStyle name="Обычный 4 3 5 2 3 3 2 2" xfId="16574"/>
    <cellStyle name="Обычный 4 3 5 2 3 3 2 2 2" xfId="33471"/>
    <cellStyle name="Обычный 4 3 5 2 3 3 2 3" xfId="25023"/>
    <cellStyle name="Обычный 4 3 5 2 3 3 3" xfId="12350"/>
    <cellStyle name="Обычный 4 3 5 2 3 3 3 2" xfId="29247"/>
    <cellStyle name="Обычный 4 3 5 2 3 3 4" xfId="20799"/>
    <cellStyle name="Обычный 4 3 5 2 3 4" xfId="5310"/>
    <cellStyle name="Обычный 4 3 5 2 3 4 2" xfId="13758"/>
    <cellStyle name="Обычный 4 3 5 2 3 4 2 2" xfId="30655"/>
    <cellStyle name="Обычный 4 3 5 2 3 4 3" xfId="22207"/>
    <cellStyle name="Обычный 4 3 5 2 3 5" xfId="9534"/>
    <cellStyle name="Обычный 4 3 5 2 3 5 2" xfId="26431"/>
    <cellStyle name="Обычный 4 3 5 2 3 6" xfId="17983"/>
    <cellStyle name="Обычный 4 3 5 2 4" xfId="1790"/>
    <cellStyle name="Обычный 4 3 5 2 4 2" xfId="6014"/>
    <cellStyle name="Обычный 4 3 5 2 4 2 2" xfId="14462"/>
    <cellStyle name="Обычный 4 3 5 2 4 2 2 2" xfId="31359"/>
    <cellStyle name="Обычный 4 3 5 2 4 2 3" xfId="22911"/>
    <cellStyle name="Обычный 4 3 5 2 4 3" xfId="10238"/>
    <cellStyle name="Обычный 4 3 5 2 4 3 2" xfId="27135"/>
    <cellStyle name="Обычный 4 3 5 2 4 4" xfId="18687"/>
    <cellStyle name="Обычный 4 3 5 2 5" xfId="3198"/>
    <cellStyle name="Обычный 4 3 5 2 5 2" xfId="7422"/>
    <cellStyle name="Обычный 4 3 5 2 5 2 2" xfId="15870"/>
    <cellStyle name="Обычный 4 3 5 2 5 2 2 2" xfId="32767"/>
    <cellStyle name="Обычный 4 3 5 2 5 2 3" xfId="24319"/>
    <cellStyle name="Обычный 4 3 5 2 5 3" xfId="11646"/>
    <cellStyle name="Обычный 4 3 5 2 5 3 2" xfId="28543"/>
    <cellStyle name="Обычный 4 3 5 2 5 4" xfId="20095"/>
    <cellStyle name="Обычный 4 3 5 2 6" xfId="4606"/>
    <cellStyle name="Обычный 4 3 5 2 6 2" xfId="13054"/>
    <cellStyle name="Обычный 4 3 5 2 6 2 2" xfId="29951"/>
    <cellStyle name="Обычный 4 3 5 2 6 3" xfId="21503"/>
    <cellStyle name="Обычный 4 3 5 2 7" xfId="8830"/>
    <cellStyle name="Обычный 4 3 5 2 7 2" xfId="25727"/>
    <cellStyle name="Обычный 4 3 5 2 8" xfId="17279"/>
    <cellStyle name="Обычный 4 3 5 2 9" xfId="34176"/>
    <cellStyle name="Обычный 4 3 5 3" xfId="706"/>
    <cellStyle name="Обычный 4 3 5 3 2" xfId="1437"/>
    <cellStyle name="Обычный 4 3 5 3 2 2" xfId="2845"/>
    <cellStyle name="Обычный 4 3 5 3 2 2 2" xfId="7069"/>
    <cellStyle name="Обычный 4 3 5 3 2 2 2 2" xfId="15517"/>
    <cellStyle name="Обычный 4 3 5 3 2 2 2 2 2" xfId="32414"/>
    <cellStyle name="Обычный 4 3 5 3 2 2 2 3" xfId="23966"/>
    <cellStyle name="Обычный 4 3 5 3 2 2 3" xfId="11293"/>
    <cellStyle name="Обычный 4 3 5 3 2 2 3 2" xfId="28190"/>
    <cellStyle name="Обычный 4 3 5 3 2 2 4" xfId="19742"/>
    <cellStyle name="Обычный 4 3 5 3 2 3" xfId="4253"/>
    <cellStyle name="Обычный 4 3 5 3 2 3 2" xfId="8477"/>
    <cellStyle name="Обычный 4 3 5 3 2 3 2 2" xfId="16925"/>
    <cellStyle name="Обычный 4 3 5 3 2 3 2 2 2" xfId="33822"/>
    <cellStyle name="Обычный 4 3 5 3 2 3 2 3" xfId="25374"/>
    <cellStyle name="Обычный 4 3 5 3 2 3 3" xfId="12701"/>
    <cellStyle name="Обычный 4 3 5 3 2 3 3 2" xfId="29598"/>
    <cellStyle name="Обычный 4 3 5 3 2 3 4" xfId="21150"/>
    <cellStyle name="Обычный 4 3 5 3 2 4" xfId="5661"/>
    <cellStyle name="Обычный 4 3 5 3 2 4 2" xfId="14109"/>
    <cellStyle name="Обычный 4 3 5 3 2 4 2 2" xfId="31006"/>
    <cellStyle name="Обычный 4 3 5 3 2 4 3" xfId="22558"/>
    <cellStyle name="Обычный 4 3 5 3 2 5" xfId="9885"/>
    <cellStyle name="Обычный 4 3 5 3 2 5 2" xfId="26782"/>
    <cellStyle name="Обычный 4 3 5 3 2 6" xfId="18334"/>
    <cellStyle name="Обычный 4 3 5 3 3" xfId="2141"/>
    <cellStyle name="Обычный 4 3 5 3 3 2" xfId="6365"/>
    <cellStyle name="Обычный 4 3 5 3 3 2 2" xfId="14813"/>
    <cellStyle name="Обычный 4 3 5 3 3 2 2 2" xfId="31710"/>
    <cellStyle name="Обычный 4 3 5 3 3 2 3" xfId="23262"/>
    <cellStyle name="Обычный 4 3 5 3 3 3" xfId="10589"/>
    <cellStyle name="Обычный 4 3 5 3 3 3 2" xfId="27486"/>
    <cellStyle name="Обычный 4 3 5 3 3 4" xfId="19038"/>
    <cellStyle name="Обычный 4 3 5 3 4" xfId="3549"/>
    <cellStyle name="Обычный 4 3 5 3 4 2" xfId="7773"/>
    <cellStyle name="Обычный 4 3 5 3 4 2 2" xfId="16221"/>
    <cellStyle name="Обычный 4 3 5 3 4 2 2 2" xfId="33118"/>
    <cellStyle name="Обычный 4 3 5 3 4 2 3" xfId="24670"/>
    <cellStyle name="Обычный 4 3 5 3 4 3" xfId="11997"/>
    <cellStyle name="Обычный 4 3 5 3 4 3 2" xfId="28894"/>
    <cellStyle name="Обычный 4 3 5 3 4 4" xfId="20446"/>
    <cellStyle name="Обычный 4 3 5 3 5" xfId="4957"/>
    <cellStyle name="Обычный 4 3 5 3 5 2" xfId="13405"/>
    <cellStyle name="Обычный 4 3 5 3 5 2 2" xfId="30302"/>
    <cellStyle name="Обычный 4 3 5 3 5 3" xfId="21854"/>
    <cellStyle name="Обычный 4 3 5 3 6" xfId="9181"/>
    <cellStyle name="Обычный 4 3 5 3 6 2" xfId="26078"/>
    <cellStyle name="Обычный 4 3 5 3 7" xfId="17630"/>
    <cellStyle name="Обычный 4 3 5 3 8" xfId="34527"/>
    <cellStyle name="Обычный 4 3 5 4" xfId="1085"/>
    <cellStyle name="Обычный 4 3 5 4 2" xfId="2493"/>
    <cellStyle name="Обычный 4 3 5 4 2 2" xfId="6717"/>
    <cellStyle name="Обычный 4 3 5 4 2 2 2" xfId="15165"/>
    <cellStyle name="Обычный 4 3 5 4 2 2 2 2" xfId="32062"/>
    <cellStyle name="Обычный 4 3 5 4 2 2 3" xfId="23614"/>
    <cellStyle name="Обычный 4 3 5 4 2 3" xfId="10941"/>
    <cellStyle name="Обычный 4 3 5 4 2 3 2" xfId="27838"/>
    <cellStyle name="Обычный 4 3 5 4 2 4" xfId="19390"/>
    <cellStyle name="Обычный 4 3 5 4 3" xfId="3901"/>
    <cellStyle name="Обычный 4 3 5 4 3 2" xfId="8125"/>
    <cellStyle name="Обычный 4 3 5 4 3 2 2" xfId="16573"/>
    <cellStyle name="Обычный 4 3 5 4 3 2 2 2" xfId="33470"/>
    <cellStyle name="Обычный 4 3 5 4 3 2 3" xfId="25022"/>
    <cellStyle name="Обычный 4 3 5 4 3 3" xfId="12349"/>
    <cellStyle name="Обычный 4 3 5 4 3 3 2" xfId="29246"/>
    <cellStyle name="Обычный 4 3 5 4 3 4" xfId="20798"/>
    <cellStyle name="Обычный 4 3 5 4 4" xfId="5309"/>
    <cellStyle name="Обычный 4 3 5 4 4 2" xfId="13757"/>
    <cellStyle name="Обычный 4 3 5 4 4 2 2" xfId="30654"/>
    <cellStyle name="Обычный 4 3 5 4 4 3" xfId="22206"/>
    <cellStyle name="Обычный 4 3 5 4 5" xfId="9533"/>
    <cellStyle name="Обычный 4 3 5 4 5 2" xfId="26430"/>
    <cellStyle name="Обычный 4 3 5 4 6" xfId="17982"/>
    <cellStyle name="Обычный 4 3 5 5" xfId="1789"/>
    <cellStyle name="Обычный 4 3 5 5 2" xfId="6013"/>
    <cellStyle name="Обычный 4 3 5 5 2 2" xfId="14461"/>
    <cellStyle name="Обычный 4 3 5 5 2 2 2" xfId="31358"/>
    <cellStyle name="Обычный 4 3 5 5 2 3" xfId="22910"/>
    <cellStyle name="Обычный 4 3 5 5 3" xfId="10237"/>
    <cellStyle name="Обычный 4 3 5 5 3 2" xfId="27134"/>
    <cellStyle name="Обычный 4 3 5 5 4" xfId="18686"/>
    <cellStyle name="Обычный 4 3 5 6" xfId="3197"/>
    <cellStyle name="Обычный 4 3 5 6 2" xfId="7421"/>
    <cellStyle name="Обычный 4 3 5 6 2 2" xfId="15869"/>
    <cellStyle name="Обычный 4 3 5 6 2 2 2" xfId="32766"/>
    <cellStyle name="Обычный 4 3 5 6 2 3" xfId="24318"/>
    <cellStyle name="Обычный 4 3 5 6 3" xfId="11645"/>
    <cellStyle name="Обычный 4 3 5 6 3 2" xfId="28542"/>
    <cellStyle name="Обычный 4 3 5 6 4" xfId="20094"/>
    <cellStyle name="Обычный 4 3 5 7" xfId="4605"/>
    <cellStyle name="Обычный 4 3 5 7 2" xfId="13053"/>
    <cellStyle name="Обычный 4 3 5 7 2 2" xfId="29950"/>
    <cellStyle name="Обычный 4 3 5 7 3" xfId="21502"/>
    <cellStyle name="Обычный 4 3 5 8" xfId="8829"/>
    <cellStyle name="Обычный 4 3 5 8 2" xfId="25726"/>
    <cellStyle name="Обычный 4 3 5 9" xfId="17278"/>
    <cellStyle name="Обычный 4 3 6" xfId="307"/>
    <cellStyle name="Обычный 4 3 6 2" xfId="708"/>
    <cellStyle name="Обычный 4 3 6 2 2" xfId="1439"/>
    <cellStyle name="Обычный 4 3 6 2 2 2" xfId="2847"/>
    <cellStyle name="Обычный 4 3 6 2 2 2 2" xfId="7071"/>
    <cellStyle name="Обычный 4 3 6 2 2 2 2 2" xfId="15519"/>
    <cellStyle name="Обычный 4 3 6 2 2 2 2 2 2" xfId="32416"/>
    <cellStyle name="Обычный 4 3 6 2 2 2 2 3" xfId="23968"/>
    <cellStyle name="Обычный 4 3 6 2 2 2 3" xfId="11295"/>
    <cellStyle name="Обычный 4 3 6 2 2 2 3 2" xfId="28192"/>
    <cellStyle name="Обычный 4 3 6 2 2 2 4" xfId="19744"/>
    <cellStyle name="Обычный 4 3 6 2 2 3" xfId="4255"/>
    <cellStyle name="Обычный 4 3 6 2 2 3 2" xfId="8479"/>
    <cellStyle name="Обычный 4 3 6 2 2 3 2 2" xfId="16927"/>
    <cellStyle name="Обычный 4 3 6 2 2 3 2 2 2" xfId="33824"/>
    <cellStyle name="Обычный 4 3 6 2 2 3 2 3" xfId="25376"/>
    <cellStyle name="Обычный 4 3 6 2 2 3 3" xfId="12703"/>
    <cellStyle name="Обычный 4 3 6 2 2 3 3 2" xfId="29600"/>
    <cellStyle name="Обычный 4 3 6 2 2 3 4" xfId="21152"/>
    <cellStyle name="Обычный 4 3 6 2 2 4" xfId="5663"/>
    <cellStyle name="Обычный 4 3 6 2 2 4 2" xfId="14111"/>
    <cellStyle name="Обычный 4 3 6 2 2 4 2 2" xfId="31008"/>
    <cellStyle name="Обычный 4 3 6 2 2 4 3" xfId="22560"/>
    <cellStyle name="Обычный 4 3 6 2 2 5" xfId="9887"/>
    <cellStyle name="Обычный 4 3 6 2 2 5 2" xfId="26784"/>
    <cellStyle name="Обычный 4 3 6 2 2 6" xfId="18336"/>
    <cellStyle name="Обычный 4 3 6 2 3" xfId="2143"/>
    <cellStyle name="Обычный 4 3 6 2 3 2" xfId="6367"/>
    <cellStyle name="Обычный 4 3 6 2 3 2 2" xfId="14815"/>
    <cellStyle name="Обычный 4 3 6 2 3 2 2 2" xfId="31712"/>
    <cellStyle name="Обычный 4 3 6 2 3 2 3" xfId="23264"/>
    <cellStyle name="Обычный 4 3 6 2 3 3" xfId="10591"/>
    <cellStyle name="Обычный 4 3 6 2 3 3 2" xfId="27488"/>
    <cellStyle name="Обычный 4 3 6 2 3 4" xfId="19040"/>
    <cellStyle name="Обычный 4 3 6 2 4" xfId="3551"/>
    <cellStyle name="Обычный 4 3 6 2 4 2" xfId="7775"/>
    <cellStyle name="Обычный 4 3 6 2 4 2 2" xfId="16223"/>
    <cellStyle name="Обычный 4 3 6 2 4 2 2 2" xfId="33120"/>
    <cellStyle name="Обычный 4 3 6 2 4 2 3" xfId="24672"/>
    <cellStyle name="Обычный 4 3 6 2 4 3" xfId="11999"/>
    <cellStyle name="Обычный 4 3 6 2 4 3 2" xfId="28896"/>
    <cellStyle name="Обычный 4 3 6 2 4 4" xfId="20448"/>
    <cellStyle name="Обычный 4 3 6 2 5" xfId="4959"/>
    <cellStyle name="Обычный 4 3 6 2 5 2" xfId="13407"/>
    <cellStyle name="Обычный 4 3 6 2 5 2 2" xfId="30304"/>
    <cellStyle name="Обычный 4 3 6 2 5 3" xfId="21856"/>
    <cellStyle name="Обычный 4 3 6 2 6" xfId="9183"/>
    <cellStyle name="Обычный 4 3 6 2 6 2" xfId="26080"/>
    <cellStyle name="Обычный 4 3 6 2 7" xfId="17632"/>
    <cellStyle name="Обычный 4 3 6 2 8" xfId="34529"/>
    <cellStyle name="Обычный 4 3 6 3" xfId="1087"/>
    <cellStyle name="Обычный 4 3 6 3 2" xfId="2495"/>
    <cellStyle name="Обычный 4 3 6 3 2 2" xfId="6719"/>
    <cellStyle name="Обычный 4 3 6 3 2 2 2" xfId="15167"/>
    <cellStyle name="Обычный 4 3 6 3 2 2 2 2" xfId="32064"/>
    <cellStyle name="Обычный 4 3 6 3 2 2 3" xfId="23616"/>
    <cellStyle name="Обычный 4 3 6 3 2 3" xfId="10943"/>
    <cellStyle name="Обычный 4 3 6 3 2 3 2" xfId="27840"/>
    <cellStyle name="Обычный 4 3 6 3 2 4" xfId="19392"/>
    <cellStyle name="Обычный 4 3 6 3 3" xfId="3903"/>
    <cellStyle name="Обычный 4 3 6 3 3 2" xfId="8127"/>
    <cellStyle name="Обычный 4 3 6 3 3 2 2" xfId="16575"/>
    <cellStyle name="Обычный 4 3 6 3 3 2 2 2" xfId="33472"/>
    <cellStyle name="Обычный 4 3 6 3 3 2 3" xfId="25024"/>
    <cellStyle name="Обычный 4 3 6 3 3 3" xfId="12351"/>
    <cellStyle name="Обычный 4 3 6 3 3 3 2" xfId="29248"/>
    <cellStyle name="Обычный 4 3 6 3 3 4" xfId="20800"/>
    <cellStyle name="Обычный 4 3 6 3 4" xfId="5311"/>
    <cellStyle name="Обычный 4 3 6 3 4 2" xfId="13759"/>
    <cellStyle name="Обычный 4 3 6 3 4 2 2" xfId="30656"/>
    <cellStyle name="Обычный 4 3 6 3 4 3" xfId="22208"/>
    <cellStyle name="Обычный 4 3 6 3 5" xfId="9535"/>
    <cellStyle name="Обычный 4 3 6 3 5 2" xfId="26432"/>
    <cellStyle name="Обычный 4 3 6 3 6" xfId="17984"/>
    <cellStyle name="Обычный 4 3 6 4" xfId="1791"/>
    <cellStyle name="Обычный 4 3 6 4 2" xfId="6015"/>
    <cellStyle name="Обычный 4 3 6 4 2 2" xfId="14463"/>
    <cellStyle name="Обычный 4 3 6 4 2 2 2" xfId="31360"/>
    <cellStyle name="Обычный 4 3 6 4 2 3" xfId="22912"/>
    <cellStyle name="Обычный 4 3 6 4 3" xfId="10239"/>
    <cellStyle name="Обычный 4 3 6 4 3 2" xfId="27136"/>
    <cellStyle name="Обычный 4 3 6 4 4" xfId="18688"/>
    <cellStyle name="Обычный 4 3 6 5" xfId="3199"/>
    <cellStyle name="Обычный 4 3 6 5 2" xfId="7423"/>
    <cellStyle name="Обычный 4 3 6 5 2 2" xfId="15871"/>
    <cellStyle name="Обычный 4 3 6 5 2 2 2" xfId="32768"/>
    <cellStyle name="Обычный 4 3 6 5 2 3" xfId="24320"/>
    <cellStyle name="Обычный 4 3 6 5 3" xfId="11647"/>
    <cellStyle name="Обычный 4 3 6 5 3 2" xfId="28544"/>
    <cellStyle name="Обычный 4 3 6 5 4" xfId="20096"/>
    <cellStyle name="Обычный 4 3 6 6" xfId="4607"/>
    <cellStyle name="Обычный 4 3 6 6 2" xfId="13055"/>
    <cellStyle name="Обычный 4 3 6 6 2 2" xfId="29952"/>
    <cellStyle name="Обычный 4 3 6 6 3" xfId="21504"/>
    <cellStyle name="Обычный 4 3 6 7" xfId="8831"/>
    <cellStyle name="Обычный 4 3 6 7 2" xfId="25728"/>
    <cellStyle name="Обычный 4 3 6 8" xfId="17280"/>
    <cellStyle name="Обычный 4 3 6 9" xfId="34177"/>
    <cellStyle name="Обычный 4 3 7" xfId="677"/>
    <cellStyle name="Обычный 4 3 7 2" xfId="1408"/>
    <cellStyle name="Обычный 4 3 7 2 2" xfId="2816"/>
    <cellStyle name="Обычный 4 3 7 2 2 2" xfId="7040"/>
    <cellStyle name="Обычный 4 3 7 2 2 2 2" xfId="15488"/>
    <cellStyle name="Обычный 4 3 7 2 2 2 2 2" xfId="32385"/>
    <cellStyle name="Обычный 4 3 7 2 2 2 3" xfId="23937"/>
    <cellStyle name="Обычный 4 3 7 2 2 3" xfId="11264"/>
    <cellStyle name="Обычный 4 3 7 2 2 3 2" xfId="28161"/>
    <cellStyle name="Обычный 4 3 7 2 2 4" xfId="19713"/>
    <cellStyle name="Обычный 4 3 7 2 3" xfId="4224"/>
    <cellStyle name="Обычный 4 3 7 2 3 2" xfId="8448"/>
    <cellStyle name="Обычный 4 3 7 2 3 2 2" xfId="16896"/>
    <cellStyle name="Обычный 4 3 7 2 3 2 2 2" xfId="33793"/>
    <cellStyle name="Обычный 4 3 7 2 3 2 3" xfId="25345"/>
    <cellStyle name="Обычный 4 3 7 2 3 3" xfId="12672"/>
    <cellStyle name="Обычный 4 3 7 2 3 3 2" xfId="29569"/>
    <cellStyle name="Обычный 4 3 7 2 3 4" xfId="21121"/>
    <cellStyle name="Обычный 4 3 7 2 4" xfId="5632"/>
    <cellStyle name="Обычный 4 3 7 2 4 2" xfId="14080"/>
    <cellStyle name="Обычный 4 3 7 2 4 2 2" xfId="30977"/>
    <cellStyle name="Обычный 4 3 7 2 4 3" xfId="22529"/>
    <cellStyle name="Обычный 4 3 7 2 5" xfId="9856"/>
    <cellStyle name="Обычный 4 3 7 2 5 2" xfId="26753"/>
    <cellStyle name="Обычный 4 3 7 2 6" xfId="18305"/>
    <cellStyle name="Обычный 4 3 7 3" xfId="2112"/>
    <cellStyle name="Обычный 4 3 7 3 2" xfId="6336"/>
    <cellStyle name="Обычный 4 3 7 3 2 2" xfId="14784"/>
    <cellStyle name="Обычный 4 3 7 3 2 2 2" xfId="31681"/>
    <cellStyle name="Обычный 4 3 7 3 2 3" xfId="23233"/>
    <cellStyle name="Обычный 4 3 7 3 3" xfId="10560"/>
    <cellStyle name="Обычный 4 3 7 3 3 2" xfId="27457"/>
    <cellStyle name="Обычный 4 3 7 3 4" xfId="19009"/>
    <cellStyle name="Обычный 4 3 7 4" xfId="3520"/>
    <cellStyle name="Обычный 4 3 7 4 2" xfId="7744"/>
    <cellStyle name="Обычный 4 3 7 4 2 2" xfId="16192"/>
    <cellStyle name="Обычный 4 3 7 4 2 2 2" xfId="33089"/>
    <cellStyle name="Обычный 4 3 7 4 2 3" xfId="24641"/>
    <cellStyle name="Обычный 4 3 7 4 3" xfId="11968"/>
    <cellStyle name="Обычный 4 3 7 4 3 2" xfId="28865"/>
    <cellStyle name="Обычный 4 3 7 4 4" xfId="20417"/>
    <cellStyle name="Обычный 4 3 7 5" xfId="4928"/>
    <cellStyle name="Обычный 4 3 7 5 2" xfId="13376"/>
    <cellStyle name="Обычный 4 3 7 5 2 2" xfId="30273"/>
    <cellStyle name="Обычный 4 3 7 5 3" xfId="21825"/>
    <cellStyle name="Обычный 4 3 7 6" xfId="9152"/>
    <cellStyle name="Обычный 4 3 7 6 2" xfId="26049"/>
    <cellStyle name="Обычный 4 3 7 7" xfId="17601"/>
    <cellStyle name="Обычный 4 3 7 8" xfId="34498"/>
    <cellStyle name="Обычный 4 3 8" xfId="1056"/>
    <cellStyle name="Обычный 4 3 8 2" xfId="2464"/>
    <cellStyle name="Обычный 4 3 8 2 2" xfId="6688"/>
    <cellStyle name="Обычный 4 3 8 2 2 2" xfId="15136"/>
    <cellStyle name="Обычный 4 3 8 2 2 2 2" xfId="32033"/>
    <cellStyle name="Обычный 4 3 8 2 2 3" xfId="23585"/>
    <cellStyle name="Обычный 4 3 8 2 3" xfId="10912"/>
    <cellStyle name="Обычный 4 3 8 2 3 2" xfId="27809"/>
    <cellStyle name="Обычный 4 3 8 2 4" xfId="19361"/>
    <cellStyle name="Обычный 4 3 8 3" xfId="3872"/>
    <cellStyle name="Обычный 4 3 8 3 2" xfId="8096"/>
    <cellStyle name="Обычный 4 3 8 3 2 2" xfId="16544"/>
    <cellStyle name="Обычный 4 3 8 3 2 2 2" xfId="33441"/>
    <cellStyle name="Обычный 4 3 8 3 2 3" xfId="24993"/>
    <cellStyle name="Обычный 4 3 8 3 3" xfId="12320"/>
    <cellStyle name="Обычный 4 3 8 3 3 2" xfId="29217"/>
    <cellStyle name="Обычный 4 3 8 3 4" xfId="20769"/>
    <cellStyle name="Обычный 4 3 8 4" xfId="5280"/>
    <cellStyle name="Обычный 4 3 8 4 2" xfId="13728"/>
    <cellStyle name="Обычный 4 3 8 4 2 2" xfId="30625"/>
    <cellStyle name="Обычный 4 3 8 4 3" xfId="22177"/>
    <cellStyle name="Обычный 4 3 8 5" xfId="9504"/>
    <cellStyle name="Обычный 4 3 8 5 2" xfId="26401"/>
    <cellStyle name="Обычный 4 3 8 6" xfId="17953"/>
    <cellStyle name="Обычный 4 3 9" xfId="1760"/>
    <cellStyle name="Обычный 4 3 9 2" xfId="5984"/>
    <cellStyle name="Обычный 4 3 9 2 2" xfId="14432"/>
    <cellStyle name="Обычный 4 3 9 2 2 2" xfId="31329"/>
    <cellStyle name="Обычный 4 3 9 2 3" xfId="22881"/>
    <cellStyle name="Обычный 4 3 9 3" xfId="10208"/>
    <cellStyle name="Обычный 4 3 9 3 2" xfId="27105"/>
    <cellStyle name="Обычный 4 3 9 4" xfId="18657"/>
    <cellStyle name="Обычный 4 3_Отчет за 2015 год" xfId="308"/>
    <cellStyle name="Обычный 4 4" xfId="309"/>
    <cellStyle name="Обычный 4 4 10" xfId="4608"/>
    <cellStyle name="Обычный 4 4 10 2" xfId="13056"/>
    <cellStyle name="Обычный 4 4 10 2 2" xfId="29953"/>
    <cellStyle name="Обычный 4 4 10 3" xfId="21505"/>
    <cellStyle name="Обычный 4 4 11" xfId="8832"/>
    <cellStyle name="Обычный 4 4 11 2" xfId="25729"/>
    <cellStyle name="Обычный 4 4 12" xfId="17281"/>
    <cellStyle name="Обычный 4 4 13" xfId="34178"/>
    <cellStyle name="Обычный 4 4 2" xfId="310"/>
    <cellStyle name="Обычный 4 4 2 10" xfId="8833"/>
    <cellStyle name="Обычный 4 4 2 10 2" xfId="25730"/>
    <cellStyle name="Обычный 4 4 2 11" xfId="17282"/>
    <cellStyle name="Обычный 4 4 2 12" xfId="34179"/>
    <cellStyle name="Обычный 4 4 2 2" xfId="311"/>
    <cellStyle name="Обычный 4 4 2 2 10" xfId="17283"/>
    <cellStyle name="Обычный 4 4 2 2 11" xfId="34180"/>
    <cellStyle name="Обычный 4 4 2 2 2" xfId="312"/>
    <cellStyle name="Обычный 4 4 2 2 2 10" xfId="34181"/>
    <cellStyle name="Обычный 4 4 2 2 2 2" xfId="313"/>
    <cellStyle name="Обычный 4 4 2 2 2 2 2" xfId="713"/>
    <cellStyle name="Обычный 4 4 2 2 2 2 2 2" xfId="1444"/>
    <cellStyle name="Обычный 4 4 2 2 2 2 2 2 2" xfId="2852"/>
    <cellStyle name="Обычный 4 4 2 2 2 2 2 2 2 2" xfId="7076"/>
    <cellStyle name="Обычный 4 4 2 2 2 2 2 2 2 2 2" xfId="15524"/>
    <cellStyle name="Обычный 4 4 2 2 2 2 2 2 2 2 2 2" xfId="32421"/>
    <cellStyle name="Обычный 4 4 2 2 2 2 2 2 2 2 3" xfId="23973"/>
    <cellStyle name="Обычный 4 4 2 2 2 2 2 2 2 3" xfId="11300"/>
    <cellStyle name="Обычный 4 4 2 2 2 2 2 2 2 3 2" xfId="28197"/>
    <cellStyle name="Обычный 4 4 2 2 2 2 2 2 2 4" xfId="19749"/>
    <cellStyle name="Обычный 4 4 2 2 2 2 2 2 3" xfId="4260"/>
    <cellStyle name="Обычный 4 4 2 2 2 2 2 2 3 2" xfId="8484"/>
    <cellStyle name="Обычный 4 4 2 2 2 2 2 2 3 2 2" xfId="16932"/>
    <cellStyle name="Обычный 4 4 2 2 2 2 2 2 3 2 2 2" xfId="33829"/>
    <cellStyle name="Обычный 4 4 2 2 2 2 2 2 3 2 3" xfId="25381"/>
    <cellStyle name="Обычный 4 4 2 2 2 2 2 2 3 3" xfId="12708"/>
    <cellStyle name="Обычный 4 4 2 2 2 2 2 2 3 3 2" xfId="29605"/>
    <cellStyle name="Обычный 4 4 2 2 2 2 2 2 3 4" xfId="21157"/>
    <cellStyle name="Обычный 4 4 2 2 2 2 2 2 4" xfId="5668"/>
    <cellStyle name="Обычный 4 4 2 2 2 2 2 2 4 2" xfId="14116"/>
    <cellStyle name="Обычный 4 4 2 2 2 2 2 2 4 2 2" xfId="31013"/>
    <cellStyle name="Обычный 4 4 2 2 2 2 2 2 4 3" xfId="22565"/>
    <cellStyle name="Обычный 4 4 2 2 2 2 2 2 5" xfId="9892"/>
    <cellStyle name="Обычный 4 4 2 2 2 2 2 2 5 2" xfId="26789"/>
    <cellStyle name="Обычный 4 4 2 2 2 2 2 2 6" xfId="18341"/>
    <cellStyle name="Обычный 4 4 2 2 2 2 2 3" xfId="2148"/>
    <cellStyle name="Обычный 4 4 2 2 2 2 2 3 2" xfId="6372"/>
    <cellStyle name="Обычный 4 4 2 2 2 2 2 3 2 2" xfId="14820"/>
    <cellStyle name="Обычный 4 4 2 2 2 2 2 3 2 2 2" xfId="31717"/>
    <cellStyle name="Обычный 4 4 2 2 2 2 2 3 2 3" xfId="23269"/>
    <cellStyle name="Обычный 4 4 2 2 2 2 2 3 3" xfId="10596"/>
    <cellStyle name="Обычный 4 4 2 2 2 2 2 3 3 2" xfId="27493"/>
    <cellStyle name="Обычный 4 4 2 2 2 2 2 3 4" xfId="19045"/>
    <cellStyle name="Обычный 4 4 2 2 2 2 2 4" xfId="3556"/>
    <cellStyle name="Обычный 4 4 2 2 2 2 2 4 2" xfId="7780"/>
    <cellStyle name="Обычный 4 4 2 2 2 2 2 4 2 2" xfId="16228"/>
    <cellStyle name="Обычный 4 4 2 2 2 2 2 4 2 2 2" xfId="33125"/>
    <cellStyle name="Обычный 4 4 2 2 2 2 2 4 2 3" xfId="24677"/>
    <cellStyle name="Обычный 4 4 2 2 2 2 2 4 3" xfId="12004"/>
    <cellStyle name="Обычный 4 4 2 2 2 2 2 4 3 2" xfId="28901"/>
    <cellStyle name="Обычный 4 4 2 2 2 2 2 4 4" xfId="20453"/>
    <cellStyle name="Обычный 4 4 2 2 2 2 2 5" xfId="4964"/>
    <cellStyle name="Обычный 4 4 2 2 2 2 2 5 2" xfId="13412"/>
    <cellStyle name="Обычный 4 4 2 2 2 2 2 5 2 2" xfId="30309"/>
    <cellStyle name="Обычный 4 4 2 2 2 2 2 5 3" xfId="21861"/>
    <cellStyle name="Обычный 4 4 2 2 2 2 2 6" xfId="9188"/>
    <cellStyle name="Обычный 4 4 2 2 2 2 2 6 2" xfId="26085"/>
    <cellStyle name="Обычный 4 4 2 2 2 2 2 7" xfId="17637"/>
    <cellStyle name="Обычный 4 4 2 2 2 2 2 8" xfId="34534"/>
    <cellStyle name="Обычный 4 4 2 2 2 2 3" xfId="1092"/>
    <cellStyle name="Обычный 4 4 2 2 2 2 3 2" xfId="2500"/>
    <cellStyle name="Обычный 4 4 2 2 2 2 3 2 2" xfId="6724"/>
    <cellStyle name="Обычный 4 4 2 2 2 2 3 2 2 2" xfId="15172"/>
    <cellStyle name="Обычный 4 4 2 2 2 2 3 2 2 2 2" xfId="32069"/>
    <cellStyle name="Обычный 4 4 2 2 2 2 3 2 2 3" xfId="23621"/>
    <cellStyle name="Обычный 4 4 2 2 2 2 3 2 3" xfId="10948"/>
    <cellStyle name="Обычный 4 4 2 2 2 2 3 2 3 2" xfId="27845"/>
    <cellStyle name="Обычный 4 4 2 2 2 2 3 2 4" xfId="19397"/>
    <cellStyle name="Обычный 4 4 2 2 2 2 3 3" xfId="3908"/>
    <cellStyle name="Обычный 4 4 2 2 2 2 3 3 2" xfId="8132"/>
    <cellStyle name="Обычный 4 4 2 2 2 2 3 3 2 2" xfId="16580"/>
    <cellStyle name="Обычный 4 4 2 2 2 2 3 3 2 2 2" xfId="33477"/>
    <cellStyle name="Обычный 4 4 2 2 2 2 3 3 2 3" xfId="25029"/>
    <cellStyle name="Обычный 4 4 2 2 2 2 3 3 3" xfId="12356"/>
    <cellStyle name="Обычный 4 4 2 2 2 2 3 3 3 2" xfId="29253"/>
    <cellStyle name="Обычный 4 4 2 2 2 2 3 3 4" xfId="20805"/>
    <cellStyle name="Обычный 4 4 2 2 2 2 3 4" xfId="5316"/>
    <cellStyle name="Обычный 4 4 2 2 2 2 3 4 2" xfId="13764"/>
    <cellStyle name="Обычный 4 4 2 2 2 2 3 4 2 2" xfId="30661"/>
    <cellStyle name="Обычный 4 4 2 2 2 2 3 4 3" xfId="22213"/>
    <cellStyle name="Обычный 4 4 2 2 2 2 3 5" xfId="9540"/>
    <cellStyle name="Обычный 4 4 2 2 2 2 3 5 2" xfId="26437"/>
    <cellStyle name="Обычный 4 4 2 2 2 2 3 6" xfId="17989"/>
    <cellStyle name="Обычный 4 4 2 2 2 2 4" xfId="1796"/>
    <cellStyle name="Обычный 4 4 2 2 2 2 4 2" xfId="6020"/>
    <cellStyle name="Обычный 4 4 2 2 2 2 4 2 2" xfId="14468"/>
    <cellStyle name="Обычный 4 4 2 2 2 2 4 2 2 2" xfId="31365"/>
    <cellStyle name="Обычный 4 4 2 2 2 2 4 2 3" xfId="22917"/>
    <cellStyle name="Обычный 4 4 2 2 2 2 4 3" xfId="10244"/>
    <cellStyle name="Обычный 4 4 2 2 2 2 4 3 2" xfId="27141"/>
    <cellStyle name="Обычный 4 4 2 2 2 2 4 4" xfId="18693"/>
    <cellStyle name="Обычный 4 4 2 2 2 2 5" xfId="3204"/>
    <cellStyle name="Обычный 4 4 2 2 2 2 5 2" xfId="7428"/>
    <cellStyle name="Обычный 4 4 2 2 2 2 5 2 2" xfId="15876"/>
    <cellStyle name="Обычный 4 4 2 2 2 2 5 2 2 2" xfId="32773"/>
    <cellStyle name="Обычный 4 4 2 2 2 2 5 2 3" xfId="24325"/>
    <cellStyle name="Обычный 4 4 2 2 2 2 5 3" xfId="11652"/>
    <cellStyle name="Обычный 4 4 2 2 2 2 5 3 2" xfId="28549"/>
    <cellStyle name="Обычный 4 4 2 2 2 2 5 4" xfId="20101"/>
    <cellStyle name="Обычный 4 4 2 2 2 2 6" xfId="4612"/>
    <cellStyle name="Обычный 4 4 2 2 2 2 6 2" xfId="13060"/>
    <cellStyle name="Обычный 4 4 2 2 2 2 6 2 2" xfId="29957"/>
    <cellStyle name="Обычный 4 4 2 2 2 2 6 3" xfId="21509"/>
    <cellStyle name="Обычный 4 4 2 2 2 2 7" xfId="8836"/>
    <cellStyle name="Обычный 4 4 2 2 2 2 7 2" xfId="25733"/>
    <cellStyle name="Обычный 4 4 2 2 2 2 8" xfId="17285"/>
    <cellStyle name="Обычный 4 4 2 2 2 2 9" xfId="34182"/>
    <cellStyle name="Обычный 4 4 2 2 2 3" xfId="712"/>
    <cellStyle name="Обычный 4 4 2 2 2 3 2" xfId="1443"/>
    <cellStyle name="Обычный 4 4 2 2 2 3 2 2" xfId="2851"/>
    <cellStyle name="Обычный 4 4 2 2 2 3 2 2 2" xfId="7075"/>
    <cellStyle name="Обычный 4 4 2 2 2 3 2 2 2 2" xfId="15523"/>
    <cellStyle name="Обычный 4 4 2 2 2 3 2 2 2 2 2" xfId="32420"/>
    <cellStyle name="Обычный 4 4 2 2 2 3 2 2 2 3" xfId="23972"/>
    <cellStyle name="Обычный 4 4 2 2 2 3 2 2 3" xfId="11299"/>
    <cellStyle name="Обычный 4 4 2 2 2 3 2 2 3 2" xfId="28196"/>
    <cellStyle name="Обычный 4 4 2 2 2 3 2 2 4" xfId="19748"/>
    <cellStyle name="Обычный 4 4 2 2 2 3 2 3" xfId="4259"/>
    <cellStyle name="Обычный 4 4 2 2 2 3 2 3 2" xfId="8483"/>
    <cellStyle name="Обычный 4 4 2 2 2 3 2 3 2 2" xfId="16931"/>
    <cellStyle name="Обычный 4 4 2 2 2 3 2 3 2 2 2" xfId="33828"/>
    <cellStyle name="Обычный 4 4 2 2 2 3 2 3 2 3" xfId="25380"/>
    <cellStyle name="Обычный 4 4 2 2 2 3 2 3 3" xfId="12707"/>
    <cellStyle name="Обычный 4 4 2 2 2 3 2 3 3 2" xfId="29604"/>
    <cellStyle name="Обычный 4 4 2 2 2 3 2 3 4" xfId="21156"/>
    <cellStyle name="Обычный 4 4 2 2 2 3 2 4" xfId="5667"/>
    <cellStyle name="Обычный 4 4 2 2 2 3 2 4 2" xfId="14115"/>
    <cellStyle name="Обычный 4 4 2 2 2 3 2 4 2 2" xfId="31012"/>
    <cellStyle name="Обычный 4 4 2 2 2 3 2 4 3" xfId="22564"/>
    <cellStyle name="Обычный 4 4 2 2 2 3 2 5" xfId="9891"/>
    <cellStyle name="Обычный 4 4 2 2 2 3 2 5 2" xfId="26788"/>
    <cellStyle name="Обычный 4 4 2 2 2 3 2 6" xfId="18340"/>
    <cellStyle name="Обычный 4 4 2 2 2 3 3" xfId="2147"/>
    <cellStyle name="Обычный 4 4 2 2 2 3 3 2" xfId="6371"/>
    <cellStyle name="Обычный 4 4 2 2 2 3 3 2 2" xfId="14819"/>
    <cellStyle name="Обычный 4 4 2 2 2 3 3 2 2 2" xfId="31716"/>
    <cellStyle name="Обычный 4 4 2 2 2 3 3 2 3" xfId="23268"/>
    <cellStyle name="Обычный 4 4 2 2 2 3 3 3" xfId="10595"/>
    <cellStyle name="Обычный 4 4 2 2 2 3 3 3 2" xfId="27492"/>
    <cellStyle name="Обычный 4 4 2 2 2 3 3 4" xfId="19044"/>
    <cellStyle name="Обычный 4 4 2 2 2 3 4" xfId="3555"/>
    <cellStyle name="Обычный 4 4 2 2 2 3 4 2" xfId="7779"/>
    <cellStyle name="Обычный 4 4 2 2 2 3 4 2 2" xfId="16227"/>
    <cellStyle name="Обычный 4 4 2 2 2 3 4 2 2 2" xfId="33124"/>
    <cellStyle name="Обычный 4 4 2 2 2 3 4 2 3" xfId="24676"/>
    <cellStyle name="Обычный 4 4 2 2 2 3 4 3" xfId="12003"/>
    <cellStyle name="Обычный 4 4 2 2 2 3 4 3 2" xfId="28900"/>
    <cellStyle name="Обычный 4 4 2 2 2 3 4 4" xfId="20452"/>
    <cellStyle name="Обычный 4 4 2 2 2 3 5" xfId="4963"/>
    <cellStyle name="Обычный 4 4 2 2 2 3 5 2" xfId="13411"/>
    <cellStyle name="Обычный 4 4 2 2 2 3 5 2 2" xfId="30308"/>
    <cellStyle name="Обычный 4 4 2 2 2 3 5 3" xfId="21860"/>
    <cellStyle name="Обычный 4 4 2 2 2 3 6" xfId="9187"/>
    <cellStyle name="Обычный 4 4 2 2 2 3 6 2" xfId="26084"/>
    <cellStyle name="Обычный 4 4 2 2 2 3 7" xfId="17636"/>
    <cellStyle name="Обычный 4 4 2 2 2 3 8" xfId="34533"/>
    <cellStyle name="Обычный 4 4 2 2 2 4" xfId="1091"/>
    <cellStyle name="Обычный 4 4 2 2 2 4 2" xfId="2499"/>
    <cellStyle name="Обычный 4 4 2 2 2 4 2 2" xfId="6723"/>
    <cellStyle name="Обычный 4 4 2 2 2 4 2 2 2" xfId="15171"/>
    <cellStyle name="Обычный 4 4 2 2 2 4 2 2 2 2" xfId="32068"/>
    <cellStyle name="Обычный 4 4 2 2 2 4 2 2 3" xfId="23620"/>
    <cellStyle name="Обычный 4 4 2 2 2 4 2 3" xfId="10947"/>
    <cellStyle name="Обычный 4 4 2 2 2 4 2 3 2" xfId="27844"/>
    <cellStyle name="Обычный 4 4 2 2 2 4 2 4" xfId="19396"/>
    <cellStyle name="Обычный 4 4 2 2 2 4 3" xfId="3907"/>
    <cellStyle name="Обычный 4 4 2 2 2 4 3 2" xfId="8131"/>
    <cellStyle name="Обычный 4 4 2 2 2 4 3 2 2" xfId="16579"/>
    <cellStyle name="Обычный 4 4 2 2 2 4 3 2 2 2" xfId="33476"/>
    <cellStyle name="Обычный 4 4 2 2 2 4 3 2 3" xfId="25028"/>
    <cellStyle name="Обычный 4 4 2 2 2 4 3 3" xfId="12355"/>
    <cellStyle name="Обычный 4 4 2 2 2 4 3 3 2" xfId="29252"/>
    <cellStyle name="Обычный 4 4 2 2 2 4 3 4" xfId="20804"/>
    <cellStyle name="Обычный 4 4 2 2 2 4 4" xfId="5315"/>
    <cellStyle name="Обычный 4 4 2 2 2 4 4 2" xfId="13763"/>
    <cellStyle name="Обычный 4 4 2 2 2 4 4 2 2" xfId="30660"/>
    <cellStyle name="Обычный 4 4 2 2 2 4 4 3" xfId="22212"/>
    <cellStyle name="Обычный 4 4 2 2 2 4 5" xfId="9539"/>
    <cellStyle name="Обычный 4 4 2 2 2 4 5 2" xfId="26436"/>
    <cellStyle name="Обычный 4 4 2 2 2 4 6" xfId="17988"/>
    <cellStyle name="Обычный 4 4 2 2 2 5" xfId="1795"/>
    <cellStyle name="Обычный 4 4 2 2 2 5 2" xfId="6019"/>
    <cellStyle name="Обычный 4 4 2 2 2 5 2 2" xfId="14467"/>
    <cellStyle name="Обычный 4 4 2 2 2 5 2 2 2" xfId="31364"/>
    <cellStyle name="Обычный 4 4 2 2 2 5 2 3" xfId="22916"/>
    <cellStyle name="Обычный 4 4 2 2 2 5 3" xfId="10243"/>
    <cellStyle name="Обычный 4 4 2 2 2 5 3 2" xfId="27140"/>
    <cellStyle name="Обычный 4 4 2 2 2 5 4" xfId="18692"/>
    <cellStyle name="Обычный 4 4 2 2 2 6" xfId="3203"/>
    <cellStyle name="Обычный 4 4 2 2 2 6 2" xfId="7427"/>
    <cellStyle name="Обычный 4 4 2 2 2 6 2 2" xfId="15875"/>
    <cellStyle name="Обычный 4 4 2 2 2 6 2 2 2" xfId="32772"/>
    <cellStyle name="Обычный 4 4 2 2 2 6 2 3" xfId="24324"/>
    <cellStyle name="Обычный 4 4 2 2 2 6 3" xfId="11651"/>
    <cellStyle name="Обычный 4 4 2 2 2 6 3 2" xfId="28548"/>
    <cellStyle name="Обычный 4 4 2 2 2 6 4" xfId="20100"/>
    <cellStyle name="Обычный 4 4 2 2 2 7" xfId="4611"/>
    <cellStyle name="Обычный 4 4 2 2 2 7 2" xfId="13059"/>
    <cellStyle name="Обычный 4 4 2 2 2 7 2 2" xfId="29956"/>
    <cellStyle name="Обычный 4 4 2 2 2 7 3" xfId="21508"/>
    <cellStyle name="Обычный 4 4 2 2 2 8" xfId="8835"/>
    <cellStyle name="Обычный 4 4 2 2 2 8 2" xfId="25732"/>
    <cellStyle name="Обычный 4 4 2 2 2 9" xfId="17284"/>
    <cellStyle name="Обычный 4 4 2 2 3" xfId="314"/>
    <cellStyle name="Обычный 4 4 2 2 3 2" xfId="714"/>
    <cellStyle name="Обычный 4 4 2 2 3 2 2" xfId="1445"/>
    <cellStyle name="Обычный 4 4 2 2 3 2 2 2" xfId="2853"/>
    <cellStyle name="Обычный 4 4 2 2 3 2 2 2 2" xfId="7077"/>
    <cellStyle name="Обычный 4 4 2 2 3 2 2 2 2 2" xfId="15525"/>
    <cellStyle name="Обычный 4 4 2 2 3 2 2 2 2 2 2" xfId="32422"/>
    <cellStyle name="Обычный 4 4 2 2 3 2 2 2 2 3" xfId="23974"/>
    <cellStyle name="Обычный 4 4 2 2 3 2 2 2 3" xfId="11301"/>
    <cellStyle name="Обычный 4 4 2 2 3 2 2 2 3 2" xfId="28198"/>
    <cellStyle name="Обычный 4 4 2 2 3 2 2 2 4" xfId="19750"/>
    <cellStyle name="Обычный 4 4 2 2 3 2 2 3" xfId="4261"/>
    <cellStyle name="Обычный 4 4 2 2 3 2 2 3 2" xfId="8485"/>
    <cellStyle name="Обычный 4 4 2 2 3 2 2 3 2 2" xfId="16933"/>
    <cellStyle name="Обычный 4 4 2 2 3 2 2 3 2 2 2" xfId="33830"/>
    <cellStyle name="Обычный 4 4 2 2 3 2 2 3 2 3" xfId="25382"/>
    <cellStyle name="Обычный 4 4 2 2 3 2 2 3 3" xfId="12709"/>
    <cellStyle name="Обычный 4 4 2 2 3 2 2 3 3 2" xfId="29606"/>
    <cellStyle name="Обычный 4 4 2 2 3 2 2 3 4" xfId="21158"/>
    <cellStyle name="Обычный 4 4 2 2 3 2 2 4" xfId="5669"/>
    <cellStyle name="Обычный 4 4 2 2 3 2 2 4 2" xfId="14117"/>
    <cellStyle name="Обычный 4 4 2 2 3 2 2 4 2 2" xfId="31014"/>
    <cellStyle name="Обычный 4 4 2 2 3 2 2 4 3" xfId="22566"/>
    <cellStyle name="Обычный 4 4 2 2 3 2 2 5" xfId="9893"/>
    <cellStyle name="Обычный 4 4 2 2 3 2 2 5 2" xfId="26790"/>
    <cellStyle name="Обычный 4 4 2 2 3 2 2 6" xfId="18342"/>
    <cellStyle name="Обычный 4 4 2 2 3 2 3" xfId="2149"/>
    <cellStyle name="Обычный 4 4 2 2 3 2 3 2" xfId="6373"/>
    <cellStyle name="Обычный 4 4 2 2 3 2 3 2 2" xfId="14821"/>
    <cellStyle name="Обычный 4 4 2 2 3 2 3 2 2 2" xfId="31718"/>
    <cellStyle name="Обычный 4 4 2 2 3 2 3 2 3" xfId="23270"/>
    <cellStyle name="Обычный 4 4 2 2 3 2 3 3" xfId="10597"/>
    <cellStyle name="Обычный 4 4 2 2 3 2 3 3 2" xfId="27494"/>
    <cellStyle name="Обычный 4 4 2 2 3 2 3 4" xfId="19046"/>
    <cellStyle name="Обычный 4 4 2 2 3 2 4" xfId="3557"/>
    <cellStyle name="Обычный 4 4 2 2 3 2 4 2" xfId="7781"/>
    <cellStyle name="Обычный 4 4 2 2 3 2 4 2 2" xfId="16229"/>
    <cellStyle name="Обычный 4 4 2 2 3 2 4 2 2 2" xfId="33126"/>
    <cellStyle name="Обычный 4 4 2 2 3 2 4 2 3" xfId="24678"/>
    <cellStyle name="Обычный 4 4 2 2 3 2 4 3" xfId="12005"/>
    <cellStyle name="Обычный 4 4 2 2 3 2 4 3 2" xfId="28902"/>
    <cellStyle name="Обычный 4 4 2 2 3 2 4 4" xfId="20454"/>
    <cellStyle name="Обычный 4 4 2 2 3 2 5" xfId="4965"/>
    <cellStyle name="Обычный 4 4 2 2 3 2 5 2" xfId="13413"/>
    <cellStyle name="Обычный 4 4 2 2 3 2 5 2 2" xfId="30310"/>
    <cellStyle name="Обычный 4 4 2 2 3 2 5 3" xfId="21862"/>
    <cellStyle name="Обычный 4 4 2 2 3 2 6" xfId="9189"/>
    <cellStyle name="Обычный 4 4 2 2 3 2 6 2" xfId="26086"/>
    <cellStyle name="Обычный 4 4 2 2 3 2 7" xfId="17638"/>
    <cellStyle name="Обычный 4 4 2 2 3 2 8" xfId="34535"/>
    <cellStyle name="Обычный 4 4 2 2 3 3" xfId="1093"/>
    <cellStyle name="Обычный 4 4 2 2 3 3 2" xfId="2501"/>
    <cellStyle name="Обычный 4 4 2 2 3 3 2 2" xfId="6725"/>
    <cellStyle name="Обычный 4 4 2 2 3 3 2 2 2" xfId="15173"/>
    <cellStyle name="Обычный 4 4 2 2 3 3 2 2 2 2" xfId="32070"/>
    <cellStyle name="Обычный 4 4 2 2 3 3 2 2 3" xfId="23622"/>
    <cellStyle name="Обычный 4 4 2 2 3 3 2 3" xfId="10949"/>
    <cellStyle name="Обычный 4 4 2 2 3 3 2 3 2" xfId="27846"/>
    <cellStyle name="Обычный 4 4 2 2 3 3 2 4" xfId="19398"/>
    <cellStyle name="Обычный 4 4 2 2 3 3 3" xfId="3909"/>
    <cellStyle name="Обычный 4 4 2 2 3 3 3 2" xfId="8133"/>
    <cellStyle name="Обычный 4 4 2 2 3 3 3 2 2" xfId="16581"/>
    <cellStyle name="Обычный 4 4 2 2 3 3 3 2 2 2" xfId="33478"/>
    <cellStyle name="Обычный 4 4 2 2 3 3 3 2 3" xfId="25030"/>
    <cellStyle name="Обычный 4 4 2 2 3 3 3 3" xfId="12357"/>
    <cellStyle name="Обычный 4 4 2 2 3 3 3 3 2" xfId="29254"/>
    <cellStyle name="Обычный 4 4 2 2 3 3 3 4" xfId="20806"/>
    <cellStyle name="Обычный 4 4 2 2 3 3 4" xfId="5317"/>
    <cellStyle name="Обычный 4 4 2 2 3 3 4 2" xfId="13765"/>
    <cellStyle name="Обычный 4 4 2 2 3 3 4 2 2" xfId="30662"/>
    <cellStyle name="Обычный 4 4 2 2 3 3 4 3" xfId="22214"/>
    <cellStyle name="Обычный 4 4 2 2 3 3 5" xfId="9541"/>
    <cellStyle name="Обычный 4 4 2 2 3 3 5 2" xfId="26438"/>
    <cellStyle name="Обычный 4 4 2 2 3 3 6" xfId="17990"/>
    <cellStyle name="Обычный 4 4 2 2 3 4" xfId="1797"/>
    <cellStyle name="Обычный 4 4 2 2 3 4 2" xfId="6021"/>
    <cellStyle name="Обычный 4 4 2 2 3 4 2 2" xfId="14469"/>
    <cellStyle name="Обычный 4 4 2 2 3 4 2 2 2" xfId="31366"/>
    <cellStyle name="Обычный 4 4 2 2 3 4 2 3" xfId="22918"/>
    <cellStyle name="Обычный 4 4 2 2 3 4 3" xfId="10245"/>
    <cellStyle name="Обычный 4 4 2 2 3 4 3 2" xfId="27142"/>
    <cellStyle name="Обычный 4 4 2 2 3 4 4" xfId="18694"/>
    <cellStyle name="Обычный 4 4 2 2 3 5" xfId="3205"/>
    <cellStyle name="Обычный 4 4 2 2 3 5 2" xfId="7429"/>
    <cellStyle name="Обычный 4 4 2 2 3 5 2 2" xfId="15877"/>
    <cellStyle name="Обычный 4 4 2 2 3 5 2 2 2" xfId="32774"/>
    <cellStyle name="Обычный 4 4 2 2 3 5 2 3" xfId="24326"/>
    <cellStyle name="Обычный 4 4 2 2 3 5 3" xfId="11653"/>
    <cellStyle name="Обычный 4 4 2 2 3 5 3 2" xfId="28550"/>
    <cellStyle name="Обычный 4 4 2 2 3 5 4" xfId="20102"/>
    <cellStyle name="Обычный 4 4 2 2 3 6" xfId="4613"/>
    <cellStyle name="Обычный 4 4 2 2 3 6 2" xfId="13061"/>
    <cellStyle name="Обычный 4 4 2 2 3 6 2 2" xfId="29958"/>
    <cellStyle name="Обычный 4 4 2 2 3 6 3" xfId="21510"/>
    <cellStyle name="Обычный 4 4 2 2 3 7" xfId="8837"/>
    <cellStyle name="Обычный 4 4 2 2 3 7 2" xfId="25734"/>
    <cellStyle name="Обычный 4 4 2 2 3 8" xfId="17286"/>
    <cellStyle name="Обычный 4 4 2 2 3 9" xfId="34183"/>
    <cellStyle name="Обычный 4 4 2 2 4" xfId="711"/>
    <cellStyle name="Обычный 4 4 2 2 4 2" xfId="1442"/>
    <cellStyle name="Обычный 4 4 2 2 4 2 2" xfId="2850"/>
    <cellStyle name="Обычный 4 4 2 2 4 2 2 2" xfId="7074"/>
    <cellStyle name="Обычный 4 4 2 2 4 2 2 2 2" xfId="15522"/>
    <cellStyle name="Обычный 4 4 2 2 4 2 2 2 2 2" xfId="32419"/>
    <cellStyle name="Обычный 4 4 2 2 4 2 2 2 3" xfId="23971"/>
    <cellStyle name="Обычный 4 4 2 2 4 2 2 3" xfId="11298"/>
    <cellStyle name="Обычный 4 4 2 2 4 2 2 3 2" xfId="28195"/>
    <cellStyle name="Обычный 4 4 2 2 4 2 2 4" xfId="19747"/>
    <cellStyle name="Обычный 4 4 2 2 4 2 3" xfId="4258"/>
    <cellStyle name="Обычный 4 4 2 2 4 2 3 2" xfId="8482"/>
    <cellStyle name="Обычный 4 4 2 2 4 2 3 2 2" xfId="16930"/>
    <cellStyle name="Обычный 4 4 2 2 4 2 3 2 2 2" xfId="33827"/>
    <cellStyle name="Обычный 4 4 2 2 4 2 3 2 3" xfId="25379"/>
    <cellStyle name="Обычный 4 4 2 2 4 2 3 3" xfId="12706"/>
    <cellStyle name="Обычный 4 4 2 2 4 2 3 3 2" xfId="29603"/>
    <cellStyle name="Обычный 4 4 2 2 4 2 3 4" xfId="21155"/>
    <cellStyle name="Обычный 4 4 2 2 4 2 4" xfId="5666"/>
    <cellStyle name="Обычный 4 4 2 2 4 2 4 2" xfId="14114"/>
    <cellStyle name="Обычный 4 4 2 2 4 2 4 2 2" xfId="31011"/>
    <cellStyle name="Обычный 4 4 2 2 4 2 4 3" xfId="22563"/>
    <cellStyle name="Обычный 4 4 2 2 4 2 5" xfId="9890"/>
    <cellStyle name="Обычный 4 4 2 2 4 2 5 2" xfId="26787"/>
    <cellStyle name="Обычный 4 4 2 2 4 2 6" xfId="18339"/>
    <cellStyle name="Обычный 4 4 2 2 4 3" xfId="2146"/>
    <cellStyle name="Обычный 4 4 2 2 4 3 2" xfId="6370"/>
    <cellStyle name="Обычный 4 4 2 2 4 3 2 2" xfId="14818"/>
    <cellStyle name="Обычный 4 4 2 2 4 3 2 2 2" xfId="31715"/>
    <cellStyle name="Обычный 4 4 2 2 4 3 2 3" xfId="23267"/>
    <cellStyle name="Обычный 4 4 2 2 4 3 3" xfId="10594"/>
    <cellStyle name="Обычный 4 4 2 2 4 3 3 2" xfId="27491"/>
    <cellStyle name="Обычный 4 4 2 2 4 3 4" xfId="19043"/>
    <cellStyle name="Обычный 4 4 2 2 4 4" xfId="3554"/>
    <cellStyle name="Обычный 4 4 2 2 4 4 2" xfId="7778"/>
    <cellStyle name="Обычный 4 4 2 2 4 4 2 2" xfId="16226"/>
    <cellStyle name="Обычный 4 4 2 2 4 4 2 2 2" xfId="33123"/>
    <cellStyle name="Обычный 4 4 2 2 4 4 2 3" xfId="24675"/>
    <cellStyle name="Обычный 4 4 2 2 4 4 3" xfId="12002"/>
    <cellStyle name="Обычный 4 4 2 2 4 4 3 2" xfId="28899"/>
    <cellStyle name="Обычный 4 4 2 2 4 4 4" xfId="20451"/>
    <cellStyle name="Обычный 4 4 2 2 4 5" xfId="4962"/>
    <cellStyle name="Обычный 4 4 2 2 4 5 2" xfId="13410"/>
    <cellStyle name="Обычный 4 4 2 2 4 5 2 2" xfId="30307"/>
    <cellStyle name="Обычный 4 4 2 2 4 5 3" xfId="21859"/>
    <cellStyle name="Обычный 4 4 2 2 4 6" xfId="9186"/>
    <cellStyle name="Обычный 4 4 2 2 4 6 2" xfId="26083"/>
    <cellStyle name="Обычный 4 4 2 2 4 7" xfId="17635"/>
    <cellStyle name="Обычный 4 4 2 2 4 8" xfId="34532"/>
    <cellStyle name="Обычный 4 4 2 2 5" xfId="1090"/>
    <cellStyle name="Обычный 4 4 2 2 5 2" xfId="2498"/>
    <cellStyle name="Обычный 4 4 2 2 5 2 2" xfId="6722"/>
    <cellStyle name="Обычный 4 4 2 2 5 2 2 2" xfId="15170"/>
    <cellStyle name="Обычный 4 4 2 2 5 2 2 2 2" xfId="32067"/>
    <cellStyle name="Обычный 4 4 2 2 5 2 2 3" xfId="23619"/>
    <cellStyle name="Обычный 4 4 2 2 5 2 3" xfId="10946"/>
    <cellStyle name="Обычный 4 4 2 2 5 2 3 2" xfId="27843"/>
    <cellStyle name="Обычный 4 4 2 2 5 2 4" xfId="19395"/>
    <cellStyle name="Обычный 4 4 2 2 5 3" xfId="3906"/>
    <cellStyle name="Обычный 4 4 2 2 5 3 2" xfId="8130"/>
    <cellStyle name="Обычный 4 4 2 2 5 3 2 2" xfId="16578"/>
    <cellStyle name="Обычный 4 4 2 2 5 3 2 2 2" xfId="33475"/>
    <cellStyle name="Обычный 4 4 2 2 5 3 2 3" xfId="25027"/>
    <cellStyle name="Обычный 4 4 2 2 5 3 3" xfId="12354"/>
    <cellStyle name="Обычный 4 4 2 2 5 3 3 2" xfId="29251"/>
    <cellStyle name="Обычный 4 4 2 2 5 3 4" xfId="20803"/>
    <cellStyle name="Обычный 4 4 2 2 5 4" xfId="5314"/>
    <cellStyle name="Обычный 4 4 2 2 5 4 2" xfId="13762"/>
    <cellStyle name="Обычный 4 4 2 2 5 4 2 2" xfId="30659"/>
    <cellStyle name="Обычный 4 4 2 2 5 4 3" xfId="22211"/>
    <cellStyle name="Обычный 4 4 2 2 5 5" xfId="9538"/>
    <cellStyle name="Обычный 4 4 2 2 5 5 2" xfId="26435"/>
    <cellStyle name="Обычный 4 4 2 2 5 6" xfId="17987"/>
    <cellStyle name="Обычный 4 4 2 2 6" xfId="1794"/>
    <cellStyle name="Обычный 4 4 2 2 6 2" xfId="6018"/>
    <cellStyle name="Обычный 4 4 2 2 6 2 2" xfId="14466"/>
    <cellStyle name="Обычный 4 4 2 2 6 2 2 2" xfId="31363"/>
    <cellStyle name="Обычный 4 4 2 2 6 2 3" xfId="22915"/>
    <cellStyle name="Обычный 4 4 2 2 6 3" xfId="10242"/>
    <cellStyle name="Обычный 4 4 2 2 6 3 2" xfId="27139"/>
    <cellStyle name="Обычный 4 4 2 2 6 4" xfId="18691"/>
    <cellStyle name="Обычный 4 4 2 2 7" xfId="3202"/>
    <cellStyle name="Обычный 4 4 2 2 7 2" xfId="7426"/>
    <cellStyle name="Обычный 4 4 2 2 7 2 2" xfId="15874"/>
    <cellStyle name="Обычный 4 4 2 2 7 2 2 2" xfId="32771"/>
    <cellStyle name="Обычный 4 4 2 2 7 2 3" xfId="24323"/>
    <cellStyle name="Обычный 4 4 2 2 7 3" xfId="11650"/>
    <cellStyle name="Обычный 4 4 2 2 7 3 2" xfId="28547"/>
    <cellStyle name="Обычный 4 4 2 2 7 4" xfId="20099"/>
    <cellStyle name="Обычный 4 4 2 2 8" xfId="4610"/>
    <cellStyle name="Обычный 4 4 2 2 8 2" xfId="13058"/>
    <cellStyle name="Обычный 4 4 2 2 8 2 2" xfId="29955"/>
    <cellStyle name="Обычный 4 4 2 2 8 3" xfId="21507"/>
    <cellStyle name="Обычный 4 4 2 2 9" xfId="8834"/>
    <cellStyle name="Обычный 4 4 2 2 9 2" xfId="25731"/>
    <cellStyle name="Обычный 4 4 2 3" xfId="315"/>
    <cellStyle name="Обычный 4 4 2 3 10" xfId="34184"/>
    <cellStyle name="Обычный 4 4 2 3 2" xfId="316"/>
    <cellStyle name="Обычный 4 4 2 3 2 2" xfId="716"/>
    <cellStyle name="Обычный 4 4 2 3 2 2 2" xfId="1447"/>
    <cellStyle name="Обычный 4 4 2 3 2 2 2 2" xfId="2855"/>
    <cellStyle name="Обычный 4 4 2 3 2 2 2 2 2" xfId="7079"/>
    <cellStyle name="Обычный 4 4 2 3 2 2 2 2 2 2" xfId="15527"/>
    <cellStyle name="Обычный 4 4 2 3 2 2 2 2 2 2 2" xfId="32424"/>
    <cellStyle name="Обычный 4 4 2 3 2 2 2 2 2 3" xfId="23976"/>
    <cellStyle name="Обычный 4 4 2 3 2 2 2 2 3" xfId="11303"/>
    <cellStyle name="Обычный 4 4 2 3 2 2 2 2 3 2" xfId="28200"/>
    <cellStyle name="Обычный 4 4 2 3 2 2 2 2 4" xfId="19752"/>
    <cellStyle name="Обычный 4 4 2 3 2 2 2 3" xfId="4263"/>
    <cellStyle name="Обычный 4 4 2 3 2 2 2 3 2" xfId="8487"/>
    <cellStyle name="Обычный 4 4 2 3 2 2 2 3 2 2" xfId="16935"/>
    <cellStyle name="Обычный 4 4 2 3 2 2 2 3 2 2 2" xfId="33832"/>
    <cellStyle name="Обычный 4 4 2 3 2 2 2 3 2 3" xfId="25384"/>
    <cellStyle name="Обычный 4 4 2 3 2 2 2 3 3" xfId="12711"/>
    <cellStyle name="Обычный 4 4 2 3 2 2 2 3 3 2" xfId="29608"/>
    <cellStyle name="Обычный 4 4 2 3 2 2 2 3 4" xfId="21160"/>
    <cellStyle name="Обычный 4 4 2 3 2 2 2 4" xfId="5671"/>
    <cellStyle name="Обычный 4 4 2 3 2 2 2 4 2" xfId="14119"/>
    <cellStyle name="Обычный 4 4 2 3 2 2 2 4 2 2" xfId="31016"/>
    <cellStyle name="Обычный 4 4 2 3 2 2 2 4 3" xfId="22568"/>
    <cellStyle name="Обычный 4 4 2 3 2 2 2 5" xfId="9895"/>
    <cellStyle name="Обычный 4 4 2 3 2 2 2 5 2" xfId="26792"/>
    <cellStyle name="Обычный 4 4 2 3 2 2 2 6" xfId="18344"/>
    <cellStyle name="Обычный 4 4 2 3 2 2 3" xfId="2151"/>
    <cellStyle name="Обычный 4 4 2 3 2 2 3 2" xfId="6375"/>
    <cellStyle name="Обычный 4 4 2 3 2 2 3 2 2" xfId="14823"/>
    <cellStyle name="Обычный 4 4 2 3 2 2 3 2 2 2" xfId="31720"/>
    <cellStyle name="Обычный 4 4 2 3 2 2 3 2 3" xfId="23272"/>
    <cellStyle name="Обычный 4 4 2 3 2 2 3 3" xfId="10599"/>
    <cellStyle name="Обычный 4 4 2 3 2 2 3 3 2" xfId="27496"/>
    <cellStyle name="Обычный 4 4 2 3 2 2 3 4" xfId="19048"/>
    <cellStyle name="Обычный 4 4 2 3 2 2 4" xfId="3559"/>
    <cellStyle name="Обычный 4 4 2 3 2 2 4 2" xfId="7783"/>
    <cellStyle name="Обычный 4 4 2 3 2 2 4 2 2" xfId="16231"/>
    <cellStyle name="Обычный 4 4 2 3 2 2 4 2 2 2" xfId="33128"/>
    <cellStyle name="Обычный 4 4 2 3 2 2 4 2 3" xfId="24680"/>
    <cellStyle name="Обычный 4 4 2 3 2 2 4 3" xfId="12007"/>
    <cellStyle name="Обычный 4 4 2 3 2 2 4 3 2" xfId="28904"/>
    <cellStyle name="Обычный 4 4 2 3 2 2 4 4" xfId="20456"/>
    <cellStyle name="Обычный 4 4 2 3 2 2 5" xfId="4967"/>
    <cellStyle name="Обычный 4 4 2 3 2 2 5 2" xfId="13415"/>
    <cellStyle name="Обычный 4 4 2 3 2 2 5 2 2" xfId="30312"/>
    <cellStyle name="Обычный 4 4 2 3 2 2 5 3" xfId="21864"/>
    <cellStyle name="Обычный 4 4 2 3 2 2 6" xfId="9191"/>
    <cellStyle name="Обычный 4 4 2 3 2 2 6 2" xfId="26088"/>
    <cellStyle name="Обычный 4 4 2 3 2 2 7" xfId="17640"/>
    <cellStyle name="Обычный 4 4 2 3 2 2 8" xfId="34537"/>
    <cellStyle name="Обычный 4 4 2 3 2 3" xfId="1095"/>
    <cellStyle name="Обычный 4 4 2 3 2 3 2" xfId="2503"/>
    <cellStyle name="Обычный 4 4 2 3 2 3 2 2" xfId="6727"/>
    <cellStyle name="Обычный 4 4 2 3 2 3 2 2 2" xfId="15175"/>
    <cellStyle name="Обычный 4 4 2 3 2 3 2 2 2 2" xfId="32072"/>
    <cellStyle name="Обычный 4 4 2 3 2 3 2 2 3" xfId="23624"/>
    <cellStyle name="Обычный 4 4 2 3 2 3 2 3" xfId="10951"/>
    <cellStyle name="Обычный 4 4 2 3 2 3 2 3 2" xfId="27848"/>
    <cellStyle name="Обычный 4 4 2 3 2 3 2 4" xfId="19400"/>
    <cellStyle name="Обычный 4 4 2 3 2 3 3" xfId="3911"/>
    <cellStyle name="Обычный 4 4 2 3 2 3 3 2" xfId="8135"/>
    <cellStyle name="Обычный 4 4 2 3 2 3 3 2 2" xfId="16583"/>
    <cellStyle name="Обычный 4 4 2 3 2 3 3 2 2 2" xfId="33480"/>
    <cellStyle name="Обычный 4 4 2 3 2 3 3 2 3" xfId="25032"/>
    <cellStyle name="Обычный 4 4 2 3 2 3 3 3" xfId="12359"/>
    <cellStyle name="Обычный 4 4 2 3 2 3 3 3 2" xfId="29256"/>
    <cellStyle name="Обычный 4 4 2 3 2 3 3 4" xfId="20808"/>
    <cellStyle name="Обычный 4 4 2 3 2 3 4" xfId="5319"/>
    <cellStyle name="Обычный 4 4 2 3 2 3 4 2" xfId="13767"/>
    <cellStyle name="Обычный 4 4 2 3 2 3 4 2 2" xfId="30664"/>
    <cellStyle name="Обычный 4 4 2 3 2 3 4 3" xfId="22216"/>
    <cellStyle name="Обычный 4 4 2 3 2 3 5" xfId="9543"/>
    <cellStyle name="Обычный 4 4 2 3 2 3 5 2" xfId="26440"/>
    <cellStyle name="Обычный 4 4 2 3 2 3 6" xfId="17992"/>
    <cellStyle name="Обычный 4 4 2 3 2 4" xfId="1799"/>
    <cellStyle name="Обычный 4 4 2 3 2 4 2" xfId="6023"/>
    <cellStyle name="Обычный 4 4 2 3 2 4 2 2" xfId="14471"/>
    <cellStyle name="Обычный 4 4 2 3 2 4 2 2 2" xfId="31368"/>
    <cellStyle name="Обычный 4 4 2 3 2 4 2 3" xfId="22920"/>
    <cellStyle name="Обычный 4 4 2 3 2 4 3" xfId="10247"/>
    <cellStyle name="Обычный 4 4 2 3 2 4 3 2" xfId="27144"/>
    <cellStyle name="Обычный 4 4 2 3 2 4 4" xfId="18696"/>
    <cellStyle name="Обычный 4 4 2 3 2 5" xfId="3207"/>
    <cellStyle name="Обычный 4 4 2 3 2 5 2" xfId="7431"/>
    <cellStyle name="Обычный 4 4 2 3 2 5 2 2" xfId="15879"/>
    <cellStyle name="Обычный 4 4 2 3 2 5 2 2 2" xfId="32776"/>
    <cellStyle name="Обычный 4 4 2 3 2 5 2 3" xfId="24328"/>
    <cellStyle name="Обычный 4 4 2 3 2 5 3" xfId="11655"/>
    <cellStyle name="Обычный 4 4 2 3 2 5 3 2" xfId="28552"/>
    <cellStyle name="Обычный 4 4 2 3 2 5 4" xfId="20104"/>
    <cellStyle name="Обычный 4 4 2 3 2 6" xfId="4615"/>
    <cellStyle name="Обычный 4 4 2 3 2 6 2" xfId="13063"/>
    <cellStyle name="Обычный 4 4 2 3 2 6 2 2" xfId="29960"/>
    <cellStyle name="Обычный 4 4 2 3 2 6 3" xfId="21512"/>
    <cellStyle name="Обычный 4 4 2 3 2 7" xfId="8839"/>
    <cellStyle name="Обычный 4 4 2 3 2 7 2" xfId="25736"/>
    <cellStyle name="Обычный 4 4 2 3 2 8" xfId="17288"/>
    <cellStyle name="Обычный 4 4 2 3 2 9" xfId="34185"/>
    <cellStyle name="Обычный 4 4 2 3 3" xfId="715"/>
    <cellStyle name="Обычный 4 4 2 3 3 2" xfId="1446"/>
    <cellStyle name="Обычный 4 4 2 3 3 2 2" xfId="2854"/>
    <cellStyle name="Обычный 4 4 2 3 3 2 2 2" xfId="7078"/>
    <cellStyle name="Обычный 4 4 2 3 3 2 2 2 2" xfId="15526"/>
    <cellStyle name="Обычный 4 4 2 3 3 2 2 2 2 2" xfId="32423"/>
    <cellStyle name="Обычный 4 4 2 3 3 2 2 2 3" xfId="23975"/>
    <cellStyle name="Обычный 4 4 2 3 3 2 2 3" xfId="11302"/>
    <cellStyle name="Обычный 4 4 2 3 3 2 2 3 2" xfId="28199"/>
    <cellStyle name="Обычный 4 4 2 3 3 2 2 4" xfId="19751"/>
    <cellStyle name="Обычный 4 4 2 3 3 2 3" xfId="4262"/>
    <cellStyle name="Обычный 4 4 2 3 3 2 3 2" xfId="8486"/>
    <cellStyle name="Обычный 4 4 2 3 3 2 3 2 2" xfId="16934"/>
    <cellStyle name="Обычный 4 4 2 3 3 2 3 2 2 2" xfId="33831"/>
    <cellStyle name="Обычный 4 4 2 3 3 2 3 2 3" xfId="25383"/>
    <cellStyle name="Обычный 4 4 2 3 3 2 3 3" xfId="12710"/>
    <cellStyle name="Обычный 4 4 2 3 3 2 3 3 2" xfId="29607"/>
    <cellStyle name="Обычный 4 4 2 3 3 2 3 4" xfId="21159"/>
    <cellStyle name="Обычный 4 4 2 3 3 2 4" xfId="5670"/>
    <cellStyle name="Обычный 4 4 2 3 3 2 4 2" xfId="14118"/>
    <cellStyle name="Обычный 4 4 2 3 3 2 4 2 2" xfId="31015"/>
    <cellStyle name="Обычный 4 4 2 3 3 2 4 3" xfId="22567"/>
    <cellStyle name="Обычный 4 4 2 3 3 2 5" xfId="9894"/>
    <cellStyle name="Обычный 4 4 2 3 3 2 5 2" xfId="26791"/>
    <cellStyle name="Обычный 4 4 2 3 3 2 6" xfId="18343"/>
    <cellStyle name="Обычный 4 4 2 3 3 3" xfId="2150"/>
    <cellStyle name="Обычный 4 4 2 3 3 3 2" xfId="6374"/>
    <cellStyle name="Обычный 4 4 2 3 3 3 2 2" xfId="14822"/>
    <cellStyle name="Обычный 4 4 2 3 3 3 2 2 2" xfId="31719"/>
    <cellStyle name="Обычный 4 4 2 3 3 3 2 3" xfId="23271"/>
    <cellStyle name="Обычный 4 4 2 3 3 3 3" xfId="10598"/>
    <cellStyle name="Обычный 4 4 2 3 3 3 3 2" xfId="27495"/>
    <cellStyle name="Обычный 4 4 2 3 3 3 4" xfId="19047"/>
    <cellStyle name="Обычный 4 4 2 3 3 4" xfId="3558"/>
    <cellStyle name="Обычный 4 4 2 3 3 4 2" xfId="7782"/>
    <cellStyle name="Обычный 4 4 2 3 3 4 2 2" xfId="16230"/>
    <cellStyle name="Обычный 4 4 2 3 3 4 2 2 2" xfId="33127"/>
    <cellStyle name="Обычный 4 4 2 3 3 4 2 3" xfId="24679"/>
    <cellStyle name="Обычный 4 4 2 3 3 4 3" xfId="12006"/>
    <cellStyle name="Обычный 4 4 2 3 3 4 3 2" xfId="28903"/>
    <cellStyle name="Обычный 4 4 2 3 3 4 4" xfId="20455"/>
    <cellStyle name="Обычный 4 4 2 3 3 5" xfId="4966"/>
    <cellStyle name="Обычный 4 4 2 3 3 5 2" xfId="13414"/>
    <cellStyle name="Обычный 4 4 2 3 3 5 2 2" xfId="30311"/>
    <cellStyle name="Обычный 4 4 2 3 3 5 3" xfId="21863"/>
    <cellStyle name="Обычный 4 4 2 3 3 6" xfId="9190"/>
    <cellStyle name="Обычный 4 4 2 3 3 6 2" xfId="26087"/>
    <cellStyle name="Обычный 4 4 2 3 3 7" xfId="17639"/>
    <cellStyle name="Обычный 4 4 2 3 3 8" xfId="34536"/>
    <cellStyle name="Обычный 4 4 2 3 4" xfId="1094"/>
    <cellStyle name="Обычный 4 4 2 3 4 2" xfId="2502"/>
    <cellStyle name="Обычный 4 4 2 3 4 2 2" xfId="6726"/>
    <cellStyle name="Обычный 4 4 2 3 4 2 2 2" xfId="15174"/>
    <cellStyle name="Обычный 4 4 2 3 4 2 2 2 2" xfId="32071"/>
    <cellStyle name="Обычный 4 4 2 3 4 2 2 3" xfId="23623"/>
    <cellStyle name="Обычный 4 4 2 3 4 2 3" xfId="10950"/>
    <cellStyle name="Обычный 4 4 2 3 4 2 3 2" xfId="27847"/>
    <cellStyle name="Обычный 4 4 2 3 4 2 4" xfId="19399"/>
    <cellStyle name="Обычный 4 4 2 3 4 3" xfId="3910"/>
    <cellStyle name="Обычный 4 4 2 3 4 3 2" xfId="8134"/>
    <cellStyle name="Обычный 4 4 2 3 4 3 2 2" xfId="16582"/>
    <cellStyle name="Обычный 4 4 2 3 4 3 2 2 2" xfId="33479"/>
    <cellStyle name="Обычный 4 4 2 3 4 3 2 3" xfId="25031"/>
    <cellStyle name="Обычный 4 4 2 3 4 3 3" xfId="12358"/>
    <cellStyle name="Обычный 4 4 2 3 4 3 3 2" xfId="29255"/>
    <cellStyle name="Обычный 4 4 2 3 4 3 4" xfId="20807"/>
    <cellStyle name="Обычный 4 4 2 3 4 4" xfId="5318"/>
    <cellStyle name="Обычный 4 4 2 3 4 4 2" xfId="13766"/>
    <cellStyle name="Обычный 4 4 2 3 4 4 2 2" xfId="30663"/>
    <cellStyle name="Обычный 4 4 2 3 4 4 3" xfId="22215"/>
    <cellStyle name="Обычный 4 4 2 3 4 5" xfId="9542"/>
    <cellStyle name="Обычный 4 4 2 3 4 5 2" xfId="26439"/>
    <cellStyle name="Обычный 4 4 2 3 4 6" xfId="17991"/>
    <cellStyle name="Обычный 4 4 2 3 5" xfId="1798"/>
    <cellStyle name="Обычный 4 4 2 3 5 2" xfId="6022"/>
    <cellStyle name="Обычный 4 4 2 3 5 2 2" xfId="14470"/>
    <cellStyle name="Обычный 4 4 2 3 5 2 2 2" xfId="31367"/>
    <cellStyle name="Обычный 4 4 2 3 5 2 3" xfId="22919"/>
    <cellStyle name="Обычный 4 4 2 3 5 3" xfId="10246"/>
    <cellStyle name="Обычный 4 4 2 3 5 3 2" xfId="27143"/>
    <cellStyle name="Обычный 4 4 2 3 5 4" xfId="18695"/>
    <cellStyle name="Обычный 4 4 2 3 6" xfId="3206"/>
    <cellStyle name="Обычный 4 4 2 3 6 2" xfId="7430"/>
    <cellStyle name="Обычный 4 4 2 3 6 2 2" xfId="15878"/>
    <cellStyle name="Обычный 4 4 2 3 6 2 2 2" xfId="32775"/>
    <cellStyle name="Обычный 4 4 2 3 6 2 3" xfId="24327"/>
    <cellStyle name="Обычный 4 4 2 3 6 3" xfId="11654"/>
    <cellStyle name="Обычный 4 4 2 3 6 3 2" xfId="28551"/>
    <cellStyle name="Обычный 4 4 2 3 6 4" xfId="20103"/>
    <cellStyle name="Обычный 4 4 2 3 7" xfId="4614"/>
    <cellStyle name="Обычный 4 4 2 3 7 2" xfId="13062"/>
    <cellStyle name="Обычный 4 4 2 3 7 2 2" xfId="29959"/>
    <cellStyle name="Обычный 4 4 2 3 7 3" xfId="21511"/>
    <cellStyle name="Обычный 4 4 2 3 8" xfId="8838"/>
    <cellStyle name="Обычный 4 4 2 3 8 2" xfId="25735"/>
    <cellStyle name="Обычный 4 4 2 3 9" xfId="17287"/>
    <cellStyle name="Обычный 4 4 2 4" xfId="317"/>
    <cellStyle name="Обычный 4 4 2 4 2" xfId="717"/>
    <cellStyle name="Обычный 4 4 2 4 2 2" xfId="1448"/>
    <cellStyle name="Обычный 4 4 2 4 2 2 2" xfId="2856"/>
    <cellStyle name="Обычный 4 4 2 4 2 2 2 2" xfId="7080"/>
    <cellStyle name="Обычный 4 4 2 4 2 2 2 2 2" xfId="15528"/>
    <cellStyle name="Обычный 4 4 2 4 2 2 2 2 2 2" xfId="32425"/>
    <cellStyle name="Обычный 4 4 2 4 2 2 2 2 3" xfId="23977"/>
    <cellStyle name="Обычный 4 4 2 4 2 2 2 3" xfId="11304"/>
    <cellStyle name="Обычный 4 4 2 4 2 2 2 3 2" xfId="28201"/>
    <cellStyle name="Обычный 4 4 2 4 2 2 2 4" xfId="19753"/>
    <cellStyle name="Обычный 4 4 2 4 2 2 3" xfId="4264"/>
    <cellStyle name="Обычный 4 4 2 4 2 2 3 2" xfId="8488"/>
    <cellStyle name="Обычный 4 4 2 4 2 2 3 2 2" xfId="16936"/>
    <cellStyle name="Обычный 4 4 2 4 2 2 3 2 2 2" xfId="33833"/>
    <cellStyle name="Обычный 4 4 2 4 2 2 3 2 3" xfId="25385"/>
    <cellStyle name="Обычный 4 4 2 4 2 2 3 3" xfId="12712"/>
    <cellStyle name="Обычный 4 4 2 4 2 2 3 3 2" xfId="29609"/>
    <cellStyle name="Обычный 4 4 2 4 2 2 3 4" xfId="21161"/>
    <cellStyle name="Обычный 4 4 2 4 2 2 4" xfId="5672"/>
    <cellStyle name="Обычный 4 4 2 4 2 2 4 2" xfId="14120"/>
    <cellStyle name="Обычный 4 4 2 4 2 2 4 2 2" xfId="31017"/>
    <cellStyle name="Обычный 4 4 2 4 2 2 4 3" xfId="22569"/>
    <cellStyle name="Обычный 4 4 2 4 2 2 5" xfId="9896"/>
    <cellStyle name="Обычный 4 4 2 4 2 2 5 2" xfId="26793"/>
    <cellStyle name="Обычный 4 4 2 4 2 2 6" xfId="18345"/>
    <cellStyle name="Обычный 4 4 2 4 2 3" xfId="2152"/>
    <cellStyle name="Обычный 4 4 2 4 2 3 2" xfId="6376"/>
    <cellStyle name="Обычный 4 4 2 4 2 3 2 2" xfId="14824"/>
    <cellStyle name="Обычный 4 4 2 4 2 3 2 2 2" xfId="31721"/>
    <cellStyle name="Обычный 4 4 2 4 2 3 2 3" xfId="23273"/>
    <cellStyle name="Обычный 4 4 2 4 2 3 3" xfId="10600"/>
    <cellStyle name="Обычный 4 4 2 4 2 3 3 2" xfId="27497"/>
    <cellStyle name="Обычный 4 4 2 4 2 3 4" xfId="19049"/>
    <cellStyle name="Обычный 4 4 2 4 2 4" xfId="3560"/>
    <cellStyle name="Обычный 4 4 2 4 2 4 2" xfId="7784"/>
    <cellStyle name="Обычный 4 4 2 4 2 4 2 2" xfId="16232"/>
    <cellStyle name="Обычный 4 4 2 4 2 4 2 2 2" xfId="33129"/>
    <cellStyle name="Обычный 4 4 2 4 2 4 2 3" xfId="24681"/>
    <cellStyle name="Обычный 4 4 2 4 2 4 3" xfId="12008"/>
    <cellStyle name="Обычный 4 4 2 4 2 4 3 2" xfId="28905"/>
    <cellStyle name="Обычный 4 4 2 4 2 4 4" xfId="20457"/>
    <cellStyle name="Обычный 4 4 2 4 2 5" xfId="4968"/>
    <cellStyle name="Обычный 4 4 2 4 2 5 2" xfId="13416"/>
    <cellStyle name="Обычный 4 4 2 4 2 5 2 2" xfId="30313"/>
    <cellStyle name="Обычный 4 4 2 4 2 5 3" xfId="21865"/>
    <cellStyle name="Обычный 4 4 2 4 2 6" xfId="9192"/>
    <cellStyle name="Обычный 4 4 2 4 2 6 2" xfId="26089"/>
    <cellStyle name="Обычный 4 4 2 4 2 7" xfId="17641"/>
    <cellStyle name="Обычный 4 4 2 4 2 8" xfId="34538"/>
    <cellStyle name="Обычный 4 4 2 4 3" xfId="1096"/>
    <cellStyle name="Обычный 4 4 2 4 3 2" xfId="2504"/>
    <cellStyle name="Обычный 4 4 2 4 3 2 2" xfId="6728"/>
    <cellStyle name="Обычный 4 4 2 4 3 2 2 2" xfId="15176"/>
    <cellStyle name="Обычный 4 4 2 4 3 2 2 2 2" xfId="32073"/>
    <cellStyle name="Обычный 4 4 2 4 3 2 2 3" xfId="23625"/>
    <cellStyle name="Обычный 4 4 2 4 3 2 3" xfId="10952"/>
    <cellStyle name="Обычный 4 4 2 4 3 2 3 2" xfId="27849"/>
    <cellStyle name="Обычный 4 4 2 4 3 2 4" xfId="19401"/>
    <cellStyle name="Обычный 4 4 2 4 3 3" xfId="3912"/>
    <cellStyle name="Обычный 4 4 2 4 3 3 2" xfId="8136"/>
    <cellStyle name="Обычный 4 4 2 4 3 3 2 2" xfId="16584"/>
    <cellStyle name="Обычный 4 4 2 4 3 3 2 2 2" xfId="33481"/>
    <cellStyle name="Обычный 4 4 2 4 3 3 2 3" xfId="25033"/>
    <cellStyle name="Обычный 4 4 2 4 3 3 3" xfId="12360"/>
    <cellStyle name="Обычный 4 4 2 4 3 3 3 2" xfId="29257"/>
    <cellStyle name="Обычный 4 4 2 4 3 3 4" xfId="20809"/>
    <cellStyle name="Обычный 4 4 2 4 3 4" xfId="5320"/>
    <cellStyle name="Обычный 4 4 2 4 3 4 2" xfId="13768"/>
    <cellStyle name="Обычный 4 4 2 4 3 4 2 2" xfId="30665"/>
    <cellStyle name="Обычный 4 4 2 4 3 4 3" xfId="22217"/>
    <cellStyle name="Обычный 4 4 2 4 3 5" xfId="9544"/>
    <cellStyle name="Обычный 4 4 2 4 3 5 2" xfId="26441"/>
    <cellStyle name="Обычный 4 4 2 4 3 6" xfId="17993"/>
    <cellStyle name="Обычный 4 4 2 4 4" xfId="1800"/>
    <cellStyle name="Обычный 4 4 2 4 4 2" xfId="6024"/>
    <cellStyle name="Обычный 4 4 2 4 4 2 2" xfId="14472"/>
    <cellStyle name="Обычный 4 4 2 4 4 2 2 2" xfId="31369"/>
    <cellStyle name="Обычный 4 4 2 4 4 2 3" xfId="22921"/>
    <cellStyle name="Обычный 4 4 2 4 4 3" xfId="10248"/>
    <cellStyle name="Обычный 4 4 2 4 4 3 2" xfId="27145"/>
    <cellStyle name="Обычный 4 4 2 4 4 4" xfId="18697"/>
    <cellStyle name="Обычный 4 4 2 4 5" xfId="3208"/>
    <cellStyle name="Обычный 4 4 2 4 5 2" xfId="7432"/>
    <cellStyle name="Обычный 4 4 2 4 5 2 2" xfId="15880"/>
    <cellStyle name="Обычный 4 4 2 4 5 2 2 2" xfId="32777"/>
    <cellStyle name="Обычный 4 4 2 4 5 2 3" xfId="24329"/>
    <cellStyle name="Обычный 4 4 2 4 5 3" xfId="11656"/>
    <cellStyle name="Обычный 4 4 2 4 5 3 2" xfId="28553"/>
    <cellStyle name="Обычный 4 4 2 4 5 4" xfId="20105"/>
    <cellStyle name="Обычный 4 4 2 4 6" xfId="4616"/>
    <cellStyle name="Обычный 4 4 2 4 6 2" xfId="13064"/>
    <cellStyle name="Обычный 4 4 2 4 6 2 2" xfId="29961"/>
    <cellStyle name="Обычный 4 4 2 4 6 3" xfId="21513"/>
    <cellStyle name="Обычный 4 4 2 4 7" xfId="8840"/>
    <cellStyle name="Обычный 4 4 2 4 7 2" xfId="25737"/>
    <cellStyle name="Обычный 4 4 2 4 8" xfId="17289"/>
    <cellStyle name="Обычный 4 4 2 4 9" xfId="34186"/>
    <cellStyle name="Обычный 4 4 2 5" xfId="710"/>
    <cellStyle name="Обычный 4 4 2 5 2" xfId="1441"/>
    <cellStyle name="Обычный 4 4 2 5 2 2" xfId="2849"/>
    <cellStyle name="Обычный 4 4 2 5 2 2 2" xfId="7073"/>
    <cellStyle name="Обычный 4 4 2 5 2 2 2 2" xfId="15521"/>
    <cellStyle name="Обычный 4 4 2 5 2 2 2 2 2" xfId="32418"/>
    <cellStyle name="Обычный 4 4 2 5 2 2 2 3" xfId="23970"/>
    <cellStyle name="Обычный 4 4 2 5 2 2 3" xfId="11297"/>
    <cellStyle name="Обычный 4 4 2 5 2 2 3 2" xfId="28194"/>
    <cellStyle name="Обычный 4 4 2 5 2 2 4" xfId="19746"/>
    <cellStyle name="Обычный 4 4 2 5 2 3" xfId="4257"/>
    <cellStyle name="Обычный 4 4 2 5 2 3 2" xfId="8481"/>
    <cellStyle name="Обычный 4 4 2 5 2 3 2 2" xfId="16929"/>
    <cellStyle name="Обычный 4 4 2 5 2 3 2 2 2" xfId="33826"/>
    <cellStyle name="Обычный 4 4 2 5 2 3 2 3" xfId="25378"/>
    <cellStyle name="Обычный 4 4 2 5 2 3 3" xfId="12705"/>
    <cellStyle name="Обычный 4 4 2 5 2 3 3 2" xfId="29602"/>
    <cellStyle name="Обычный 4 4 2 5 2 3 4" xfId="21154"/>
    <cellStyle name="Обычный 4 4 2 5 2 4" xfId="5665"/>
    <cellStyle name="Обычный 4 4 2 5 2 4 2" xfId="14113"/>
    <cellStyle name="Обычный 4 4 2 5 2 4 2 2" xfId="31010"/>
    <cellStyle name="Обычный 4 4 2 5 2 4 3" xfId="22562"/>
    <cellStyle name="Обычный 4 4 2 5 2 5" xfId="9889"/>
    <cellStyle name="Обычный 4 4 2 5 2 5 2" xfId="26786"/>
    <cellStyle name="Обычный 4 4 2 5 2 6" xfId="18338"/>
    <cellStyle name="Обычный 4 4 2 5 3" xfId="2145"/>
    <cellStyle name="Обычный 4 4 2 5 3 2" xfId="6369"/>
    <cellStyle name="Обычный 4 4 2 5 3 2 2" xfId="14817"/>
    <cellStyle name="Обычный 4 4 2 5 3 2 2 2" xfId="31714"/>
    <cellStyle name="Обычный 4 4 2 5 3 2 3" xfId="23266"/>
    <cellStyle name="Обычный 4 4 2 5 3 3" xfId="10593"/>
    <cellStyle name="Обычный 4 4 2 5 3 3 2" xfId="27490"/>
    <cellStyle name="Обычный 4 4 2 5 3 4" xfId="19042"/>
    <cellStyle name="Обычный 4 4 2 5 4" xfId="3553"/>
    <cellStyle name="Обычный 4 4 2 5 4 2" xfId="7777"/>
    <cellStyle name="Обычный 4 4 2 5 4 2 2" xfId="16225"/>
    <cellStyle name="Обычный 4 4 2 5 4 2 2 2" xfId="33122"/>
    <cellStyle name="Обычный 4 4 2 5 4 2 3" xfId="24674"/>
    <cellStyle name="Обычный 4 4 2 5 4 3" xfId="12001"/>
    <cellStyle name="Обычный 4 4 2 5 4 3 2" xfId="28898"/>
    <cellStyle name="Обычный 4 4 2 5 4 4" xfId="20450"/>
    <cellStyle name="Обычный 4 4 2 5 5" xfId="4961"/>
    <cellStyle name="Обычный 4 4 2 5 5 2" xfId="13409"/>
    <cellStyle name="Обычный 4 4 2 5 5 2 2" xfId="30306"/>
    <cellStyle name="Обычный 4 4 2 5 5 3" xfId="21858"/>
    <cellStyle name="Обычный 4 4 2 5 6" xfId="9185"/>
    <cellStyle name="Обычный 4 4 2 5 6 2" xfId="26082"/>
    <cellStyle name="Обычный 4 4 2 5 7" xfId="17634"/>
    <cellStyle name="Обычный 4 4 2 5 8" xfId="34531"/>
    <cellStyle name="Обычный 4 4 2 6" xfId="1089"/>
    <cellStyle name="Обычный 4 4 2 6 2" xfId="2497"/>
    <cellStyle name="Обычный 4 4 2 6 2 2" xfId="6721"/>
    <cellStyle name="Обычный 4 4 2 6 2 2 2" xfId="15169"/>
    <cellStyle name="Обычный 4 4 2 6 2 2 2 2" xfId="32066"/>
    <cellStyle name="Обычный 4 4 2 6 2 2 3" xfId="23618"/>
    <cellStyle name="Обычный 4 4 2 6 2 3" xfId="10945"/>
    <cellStyle name="Обычный 4 4 2 6 2 3 2" xfId="27842"/>
    <cellStyle name="Обычный 4 4 2 6 2 4" xfId="19394"/>
    <cellStyle name="Обычный 4 4 2 6 3" xfId="3905"/>
    <cellStyle name="Обычный 4 4 2 6 3 2" xfId="8129"/>
    <cellStyle name="Обычный 4 4 2 6 3 2 2" xfId="16577"/>
    <cellStyle name="Обычный 4 4 2 6 3 2 2 2" xfId="33474"/>
    <cellStyle name="Обычный 4 4 2 6 3 2 3" xfId="25026"/>
    <cellStyle name="Обычный 4 4 2 6 3 3" xfId="12353"/>
    <cellStyle name="Обычный 4 4 2 6 3 3 2" xfId="29250"/>
    <cellStyle name="Обычный 4 4 2 6 3 4" xfId="20802"/>
    <cellStyle name="Обычный 4 4 2 6 4" xfId="5313"/>
    <cellStyle name="Обычный 4 4 2 6 4 2" xfId="13761"/>
    <cellStyle name="Обычный 4 4 2 6 4 2 2" xfId="30658"/>
    <cellStyle name="Обычный 4 4 2 6 4 3" xfId="22210"/>
    <cellStyle name="Обычный 4 4 2 6 5" xfId="9537"/>
    <cellStyle name="Обычный 4 4 2 6 5 2" xfId="26434"/>
    <cellStyle name="Обычный 4 4 2 6 6" xfId="17986"/>
    <cellStyle name="Обычный 4 4 2 7" xfId="1793"/>
    <cellStyle name="Обычный 4 4 2 7 2" xfId="6017"/>
    <cellStyle name="Обычный 4 4 2 7 2 2" xfId="14465"/>
    <cellStyle name="Обычный 4 4 2 7 2 2 2" xfId="31362"/>
    <cellStyle name="Обычный 4 4 2 7 2 3" xfId="22914"/>
    <cellStyle name="Обычный 4 4 2 7 3" xfId="10241"/>
    <cellStyle name="Обычный 4 4 2 7 3 2" xfId="27138"/>
    <cellStyle name="Обычный 4 4 2 7 4" xfId="18690"/>
    <cellStyle name="Обычный 4 4 2 8" xfId="3201"/>
    <cellStyle name="Обычный 4 4 2 8 2" xfId="7425"/>
    <cellStyle name="Обычный 4 4 2 8 2 2" xfId="15873"/>
    <cellStyle name="Обычный 4 4 2 8 2 2 2" xfId="32770"/>
    <cellStyle name="Обычный 4 4 2 8 2 3" xfId="24322"/>
    <cellStyle name="Обычный 4 4 2 8 3" xfId="11649"/>
    <cellStyle name="Обычный 4 4 2 8 3 2" xfId="28546"/>
    <cellStyle name="Обычный 4 4 2 8 4" xfId="20098"/>
    <cellStyle name="Обычный 4 4 2 9" xfId="4609"/>
    <cellStyle name="Обычный 4 4 2 9 2" xfId="13057"/>
    <cellStyle name="Обычный 4 4 2 9 2 2" xfId="29954"/>
    <cellStyle name="Обычный 4 4 2 9 3" xfId="21506"/>
    <cellStyle name="Обычный 4 4 3" xfId="318"/>
    <cellStyle name="Обычный 4 4 3 10" xfId="17290"/>
    <cellStyle name="Обычный 4 4 3 11" xfId="34187"/>
    <cellStyle name="Обычный 4 4 3 2" xfId="319"/>
    <cellStyle name="Обычный 4 4 3 2 10" xfId="34188"/>
    <cellStyle name="Обычный 4 4 3 2 2" xfId="320"/>
    <cellStyle name="Обычный 4 4 3 2 2 2" xfId="720"/>
    <cellStyle name="Обычный 4 4 3 2 2 2 2" xfId="1451"/>
    <cellStyle name="Обычный 4 4 3 2 2 2 2 2" xfId="2859"/>
    <cellStyle name="Обычный 4 4 3 2 2 2 2 2 2" xfId="7083"/>
    <cellStyle name="Обычный 4 4 3 2 2 2 2 2 2 2" xfId="15531"/>
    <cellStyle name="Обычный 4 4 3 2 2 2 2 2 2 2 2" xfId="32428"/>
    <cellStyle name="Обычный 4 4 3 2 2 2 2 2 2 3" xfId="23980"/>
    <cellStyle name="Обычный 4 4 3 2 2 2 2 2 3" xfId="11307"/>
    <cellStyle name="Обычный 4 4 3 2 2 2 2 2 3 2" xfId="28204"/>
    <cellStyle name="Обычный 4 4 3 2 2 2 2 2 4" xfId="19756"/>
    <cellStyle name="Обычный 4 4 3 2 2 2 2 3" xfId="4267"/>
    <cellStyle name="Обычный 4 4 3 2 2 2 2 3 2" xfId="8491"/>
    <cellStyle name="Обычный 4 4 3 2 2 2 2 3 2 2" xfId="16939"/>
    <cellStyle name="Обычный 4 4 3 2 2 2 2 3 2 2 2" xfId="33836"/>
    <cellStyle name="Обычный 4 4 3 2 2 2 2 3 2 3" xfId="25388"/>
    <cellStyle name="Обычный 4 4 3 2 2 2 2 3 3" xfId="12715"/>
    <cellStyle name="Обычный 4 4 3 2 2 2 2 3 3 2" xfId="29612"/>
    <cellStyle name="Обычный 4 4 3 2 2 2 2 3 4" xfId="21164"/>
    <cellStyle name="Обычный 4 4 3 2 2 2 2 4" xfId="5675"/>
    <cellStyle name="Обычный 4 4 3 2 2 2 2 4 2" xfId="14123"/>
    <cellStyle name="Обычный 4 4 3 2 2 2 2 4 2 2" xfId="31020"/>
    <cellStyle name="Обычный 4 4 3 2 2 2 2 4 3" xfId="22572"/>
    <cellStyle name="Обычный 4 4 3 2 2 2 2 5" xfId="9899"/>
    <cellStyle name="Обычный 4 4 3 2 2 2 2 5 2" xfId="26796"/>
    <cellStyle name="Обычный 4 4 3 2 2 2 2 6" xfId="18348"/>
    <cellStyle name="Обычный 4 4 3 2 2 2 3" xfId="2155"/>
    <cellStyle name="Обычный 4 4 3 2 2 2 3 2" xfId="6379"/>
    <cellStyle name="Обычный 4 4 3 2 2 2 3 2 2" xfId="14827"/>
    <cellStyle name="Обычный 4 4 3 2 2 2 3 2 2 2" xfId="31724"/>
    <cellStyle name="Обычный 4 4 3 2 2 2 3 2 3" xfId="23276"/>
    <cellStyle name="Обычный 4 4 3 2 2 2 3 3" xfId="10603"/>
    <cellStyle name="Обычный 4 4 3 2 2 2 3 3 2" xfId="27500"/>
    <cellStyle name="Обычный 4 4 3 2 2 2 3 4" xfId="19052"/>
    <cellStyle name="Обычный 4 4 3 2 2 2 4" xfId="3563"/>
    <cellStyle name="Обычный 4 4 3 2 2 2 4 2" xfId="7787"/>
    <cellStyle name="Обычный 4 4 3 2 2 2 4 2 2" xfId="16235"/>
    <cellStyle name="Обычный 4 4 3 2 2 2 4 2 2 2" xfId="33132"/>
    <cellStyle name="Обычный 4 4 3 2 2 2 4 2 3" xfId="24684"/>
    <cellStyle name="Обычный 4 4 3 2 2 2 4 3" xfId="12011"/>
    <cellStyle name="Обычный 4 4 3 2 2 2 4 3 2" xfId="28908"/>
    <cellStyle name="Обычный 4 4 3 2 2 2 4 4" xfId="20460"/>
    <cellStyle name="Обычный 4 4 3 2 2 2 5" xfId="4971"/>
    <cellStyle name="Обычный 4 4 3 2 2 2 5 2" xfId="13419"/>
    <cellStyle name="Обычный 4 4 3 2 2 2 5 2 2" xfId="30316"/>
    <cellStyle name="Обычный 4 4 3 2 2 2 5 3" xfId="21868"/>
    <cellStyle name="Обычный 4 4 3 2 2 2 6" xfId="9195"/>
    <cellStyle name="Обычный 4 4 3 2 2 2 6 2" xfId="26092"/>
    <cellStyle name="Обычный 4 4 3 2 2 2 7" xfId="17644"/>
    <cellStyle name="Обычный 4 4 3 2 2 2 8" xfId="34541"/>
    <cellStyle name="Обычный 4 4 3 2 2 3" xfId="1099"/>
    <cellStyle name="Обычный 4 4 3 2 2 3 2" xfId="2507"/>
    <cellStyle name="Обычный 4 4 3 2 2 3 2 2" xfId="6731"/>
    <cellStyle name="Обычный 4 4 3 2 2 3 2 2 2" xfId="15179"/>
    <cellStyle name="Обычный 4 4 3 2 2 3 2 2 2 2" xfId="32076"/>
    <cellStyle name="Обычный 4 4 3 2 2 3 2 2 3" xfId="23628"/>
    <cellStyle name="Обычный 4 4 3 2 2 3 2 3" xfId="10955"/>
    <cellStyle name="Обычный 4 4 3 2 2 3 2 3 2" xfId="27852"/>
    <cellStyle name="Обычный 4 4 3 2 2 3 2 4" xfId="19404"/>
    <cellStyle name="Обычный 4 4 3 2 2 3 3" xfId="3915"/>
    <cellStyle name="Обычный 4 4 3 2 2 3 3 2" xfId="8139"/>
    <cellStyle name="Обычный 4 4 3 2 2 3 3 2 2" xfId="16587"/>
    <cellStyle name="Обычный 4 4 3 2 2 3 3 2 2 2" xfId="33484"/>
    <cellStyle name="Обычный 4 4 3 2 2 3 3 2 3" xfId="25036"/>
    <cellStyle name="Обычный 4 4 3 2 2 3 3 3" xfId="12363"/>
    <cellStyle name="Обычный 4 4 3 2 2 3 3 3 2" xfId="29260"/>
    <cellStyle name="Обычный 4 4 3 2 2 3 3 4" xfId="20812"/>
    <cellStyle name="Обычный 4 4 3 2 2 3 4" xfId="5323"/>
    <cellStyle name="Обычный 4 4 3 2 2 3 4 2" xfId="13771"/>
    <cellStyle name="Обычный 4 4 3 2 2 3 4 2 2" xfId="30668"/>
    <cellStyle name="Обычный 4 4 3 2 2 3 4 3" xfId="22220"/>
    <cellStyle name="Обычный 4 4 3 2 2 3 5" xfId="9547"/>
    <cellStyle name="Обычный 4 4 3 2 2 3 5 2" xfId="26444"/>
    <cellStyle name="Обычный 4 4 3 2 2 3 6" xfId="17996"/>
    <cellStyle name="Обычный 4 4 3 2 2 4" xfId="1803"/>
    <cellStyle name="Обычный 4 4 3 2 2 4 2" xfId="6027"/>
    <cellStyle name="Обычный 4 4 3 2 2 4 2 2" xfId="14475"/>
    <cellStyle name="Обычный 4 4 3 2 2 4 2 2 2" xfId="31372"/>
    <cellStyle name="Обычный 4 4 3 2 2 4 2 3" xfId="22924"/>
    <cellStyle name="Обычный 4 4 3 2 2 4 3" xfId="10251"/>
    <cellStyle name="Обычный 4 4 3 2 2 4 3 2" xfId="27148"/>
    <cellStyle name="Обычный 4 4 3 2 2 4 4" xfId="18700"/>
    <cellStyle name="Обычный 4 4 3 2 2 5" xfId="3211"/>
    <cellStyle name="Обычный 4 4 3 2 2 5 2" xfId="7435"/>
    <cellStyle name="Обычный 4 4 3 2 2 5 2 2" xfId="15883"/>
    <cellStyle name="Обычный 4 4 3 2 2 5 2 2 2" xfId="32780"/>
    <cellStyle name="Обычный 4 4 3 2 2 5 2 3" xfId="24332"/>
    <cellStyle name="Обычный 4 4 3 2 2 5 3" xfId="11659"/>
    <cellStyle name="Обычный 4 4 3 2 2 5 3 2" xfId="28556"/>
    <cellStyle name="Обычный 4 4 3 2 2 5 4" xfId="20108"/>
    <cellStyle name="Обычный 4 4 3 2 2 6" xfId="4619"/>
    <cellStyle name="Обычный 4 4 3 2 2 6 2" xfId="13067"/>
    <cellStyle name="Обычный 4 4 3 2 2 6 2 2" xfId="29964"/>
    <cellStyle name="Обычный 4 4 3 2 2 6 3" xfId="21516"/>
    <cellStyle name="Обычный 4 4 3 2 2 7" xfId="8843"/>
    <cellStyle name="Обычный 4 4 3 2 2 7 2" xfId="25740"/>
    <cellStyle name="Обычный 4 4 3 2 2 8" xfId="17292"/>
    <cellStyle name="Обычный 4 4 3 2 2 9" xfId="34189"/>
    <cellStyle name="Обычный 4 4 3 2 3" xfId="719"/>
    <cellStyle name="Обычный 4 4 3 2 3 2" xfId="1450"/>
    <cellStyle name="Обычный 4 4 3 2 3 2 2" xfId="2858"/>
    <cellStyle name="Обычный 4 4 3 2 3 2 2 2" xfId="7082"/>
    <cellStyle name="Обычный 4 4 3 2 3 2 2 2 2" xfId="15530"/>
    <cellStyle name="Обычный 4 4 3 2 3 2 2 2 2 2" xfId="32427"/>
    <cellStyle name="Обычный 4 4 3 2 3 2 2 2 3" xfId="23979"/>
    <cellStyle name="Обычный 4 4 3 2 3 2 2 3" xfId="11306"/>
    <cellStyle name="Обычный 4 4 3 2 3 2 2 3 2" xfId="28203"/>
    <cellStyle name="Обычный 4 4 3 2 3 2 2 4" xfId="19755"/>
    <cellStyle name="Обычный 4 4 3 2 3 2 3" xfId="4266"/>
    <cellStyle name="Обычный 4 4 3 2 3 2 3 2" xfId="8490"/>
    <cellStyle name="Обычный 4 4 3 2 3 2 3 2 2" xfId="16938"/>
    <cellStyle name="Обычный 4 4 3 2 3 2 3 2 2 2" xfId="33835"/>
    <cellStyle name="Обычный 4 4 3 2 3 2 3 2 3" xfId="25387"/>
    <cellStyle name="Обычный 4 4 3 2 3 2 3 3" xfId="12714"/>
    <cellStyle name="Обычный 4 4 3 2 3 2 3 3 2" xfId="29611"/>
    <cellStyle name="Обычный 4 4 3 2 3 2 3 4" xfId="21163"/>
    <cellStyle name="Обычный 4 4 3 2 3 2 4" xfId="5674"/>
    <cellStyle name="Обычный 4 4 3 2 3 2 4 2" xfId="14122"/>
    <cellStyle name="Обычный 4 4 3 2 3 2 4 2 2" xfId="31019"/>
    <cellStyle name="Обычный 4 4 3 2 3 2 4 3" xfId="22571"/>
    <cellStyle name="Обычный 4 4 3 2 3 2 5" xfId="9898"/>
    <cellStyle name="Обычный 4 4 3 2 3 2 5 2" xfId="26795"/>
    <cellStyle name="Обычный 4 4 3 2 3 2 6" xfId="18347"/>
    <cellStyle name="Обычный 4 4 3 2 3 3" xfId="2154"/>
    <cellStyle name="Обычный 4 4 3 2 3 3 2" xfId="6378"/>
    <cellStyle name="Обычный 4 4 3 2 3 3 2 2" xfId="14826"/>
    <cellStyle name="Обычный 4 4 3 2 3 3 2 2 2" xfId="31723"/>
    <cellStyle name="Обычный 4 4 3 2 3 3 2 3" xfId="23275"/>
    <cellStyle name="Обычный 4 4 3 2 3 3 3" xfId="10602"/>
    <cellStyle name="Обычный 4 4 3 2 3 3 3 2" xfId="27499"/>
    <cellStyle name="Обычный 4 4 3 2 3 3 4" xfId="19051"/>
    <cellStyle name="Обычный 4 4 3 2 3 4" xfId="3562"/>
    <cellStyle name="Обычный 4 4 3 2 3 4 2" xfId="7786"/>
    <cellStyle name="Обычный 4 4 3 2 3 4 2 2" xfId="16234"/>
    <cellStyle name="Обычный 4 4 3 2 3 4 2 2 2" xfId="33131"/>
    <cellStyle name="Обычный 4 4 3 2 3 4 2 3" xfId="24683"/>
    <cellStyle name="Обычный 4 4 3 2 3 4 3" xfId="12010"/>
    <cellStyle name="Обычный 4 4 3 2 3 4 3 2" xfId="28907"/>
    <cellStyle name="Обычный 4 4 3 2 3 4 4" xfId="20459"/>
    <cellStyle name="Обычный 4 4 3 2 3 5" xfId="4970"/>
    <cellStyle name="Обычный 4 4 3 2 3 5 2" xfId="13418"/>
    <cellStyle name="Обычный 4 4 3 2 3 5 2 2" xfId="30315"/>
    <cellStyle name="Обычный 4 4 3 2 3 5 3" xfId="21867"/>
    <cellStyle name="Обычный 4 4 3 2 3 6" xfId="9194"/>
    <cellStyle name="Обычный 4 4 3 2 3 6 2" xfId="26091"/>
    <cellStyle name="Обычный 4 4 3 2 3 7" xfId="17643"/>
    <cellStyle name="Обычный 4 4 3 2 3 8" xfId="34540"/>
    <cellStyle name="Обычный 4 4 3 2 4" xfId="1098"/>
    <cellStyle name="Обычный 4 4 3 2 4 2" xfId="2506"/>
    <cellStyle name="Обычный 4 4 3 2 4 2 2" xfId="6730"/>
    <cellStyle name="Обычный 4 4 3 2 4 2 2 2" xfId="15178"/>
    <cellStyle name="Обычный 4 4 3 2 4 2 2 2 2" xfId="32075"/>
    <cellStyle name="Обычный 4 4 3 2 4 2 2 3" xfId="23627"/>
    <cellStyle name="Обычный 4 4 3 2 4 2 3" xfId="10954"/>
    <cellStyle name="Обычный 4 4 3 2 4 2 3 2" xfId="27851"/>
    <cellStyle name="Обычный 4 4 3 2 4 2 4" xfId="19403"/>
    <cellStyle name="Обычный 4 4 3 2 4 3" xfId="3914"/>
    <cellStyle name="Обычный 4 4 3 2 4 3 2" xfId="8138"/>
    <cellStyle name="Обычный 4 4 3 2 4 3 2 2" xfId="16586"/>
    <cellStyle name="Обычный 4 4 3 2 4 3 2 2 2" xfId="33483"/>
    <cellStyle name="Обычный 4 4 3 2 4 3 2 3" xfId="25035"/>
    <cellStyle name="Обычный 4 4 3 2 4 3 3" xfId="12362"/>
    <cellStyle name="Обычный 4 4 3 2 4 3 3 2" xfId="29259"/>
    <cellStyle name="Обычный 4 4 3 2 4 3 4" xfId="20811"/>
    <cellStyle name="Обычный 4 4 3 2 4 4" xfId="5322"/>
    <cellStyle name="Обычный 4 4 3 2 4 4 2" xfId="13770"/>
    <cellStyle name="Обычный 4 4 3 2 4 4 2 2" xfId="30667"/>
    <cellStyle name="Обычный 4 4 3 2 4 4 3" xfId="22219"/>
    <cellStyle name="Обычный 4 4 3 2 4 5" xfId="9546"/>
    <cellStyle name="Обычный 4 4 3 2 4 5 2" xfId="26443"/>
    <cellStyle name="Обычный 4 4 3 2 4 6" xfId="17995"/>
    <cellStyle name="Обычный 4 4 3 2 5" xfId="1802"/>
    <cellStyle name="Обычный 4 4 3 2 5 2" xfId="6026"/>
    <cellStyle name="Обычный 4 4 3 2 5 2 2" xfId="14474"/>
    <cellStyle name="Обычный 4 4 3 2 5 2 2 2" xfId="31371"/>
    <cellStyle name="Обычный 4 4 3 2 5 2 3" xfId="22923"/>
    <cellStyle name="Обычный 4 4 3 2 5 3" xfId="10250"/>
    <cellStyle name="Обычный 4 4 3 2 5 3 2" xfId="27147"/>
    <cellStyle name="Обычный 4 4 3 2 5 4" xfId="18699"/>
    <cellStyle name="Обычный 4 4 3 2 6" xfId="3210"/>
    <cellStyle name="Обычный 4 4 3 2 6 2" xfId="7434"/>
    <cellStyle name="Обычный 4 4 3 2 6 2 2" xfId="15882"/>
    <cellStyle name="Обычный 4 4 3 2 6 2 2 2" xfId="32779"/>
    <cellStyle name="Обычный 4 4 3 2 6 2 3" xfId="24331"/>
    <cellStyle name="Обычный 4 4 3 2 6 3" xfId="11658"/>
    <cellStyle name="Обычный 4 4 3 2 6 3 2" xfId="28555"/>
    <cellStyle name="Обычный 4 4 3 2 6 4" xfId="20107"/>
    <cellStyle name="Обычный 4 4 3 2 7" xfId="4618"/>
    <cellStyle name="Обычный 4 4 3 2 7 2" xfId="13066"/>
    <cellStyle name="Обычный 4 4 3 2 7 2 2" xfId="29963"/>
    <cellStyle name="Обычный 4 4 3 2 7 3" xfId="21515"/>
    <cellStyle name="Обычный 4 4 3 2 8" xfId="8842"/>
    <cellStyle name="Обычный 4 4 3 2 8 2" xfId="25739"/>
    <cellStyle name="Обычный 4 4 3 2 9" xfId="17291"/>
    <cellStyle name="Обычный 4 4 3 3" xfId="321"/>
    <cellStyle name="Обычный 4 4 3 3 2" xfId="721"/>
    <cellStyle name="Обычный 4 4 3 3 2 2" xfId="1452"/>
    <cellStyle name="Обычный 4 4 3 3 2 2 2" xfId="2860"/>
    <cellStyle name="Обычный 4 4 3 3 2 2 2 2" xfId="7084"/>
    <cellStyle name="Обычный 4 4 3 3 2 2 2 2 2" xfId="15532"/>
    <cellStyle name="Обычный 4 4 3 3 2 2 2 2 2 2" xfId="32429"/>
    <cellStyle name="Обычный 4 4 3 3 2 2 2 2 3" xfId="23981"/>
    <cellStyle name="Обычный 4 4 3 3 2 2 2 3" xfId="11308"/>
    <cellStyle name="Обычный 4 4 3 3 2 2 2 3 2" xfId="28205"/>
    <cellStyle name="Обычный 4 4 3 3 2 2 2 4" xfId="19757"/>
    <cellStyle name="Обычный 4 4 3 3 2 2 3" xfId="4268"/>
    <cellStyle name="Обычный 4 4 3 3 2 2 3 2" xfId="8492"/>
    <cellStyle name="Обычный 4 4 3 3 2 2 3 2 2" xfId="16940"/>
    <cellStyle name="Обычный 4 4 3 3 2 2 3 2 2 2" xfId="33837"/>
    <cellStyle name="Обычный 4 4 3 3 2 2 3 2 3" xfId="25389"/>
    <cellStyle name="Обычный 4 4 3 3 2 2 3 3" xfId="12716"/>
    <cellStyle name="Обычный 4 4 3 3 2 2 3 3 2" xfId="29613"/>
    <cellStyle name="Обычный 4 4 3 3 2 2 3 4" xfId="21165"/>
    <cellStyle name="Обычный 4 4 3 3 2 2 4" xfId="5676"/>
    <cellStyle name="Обычный 4 4 3 3 2 2 4 2" xfId="14124"/>
    <cellStyle name="Обычный 4 4 3 3 2 2 4 2 2" xfId="31021"/>
    <cellStyle name="Обычный 4 4 3 3 2 2 4 3" xfId="22573"/>
    <cellStyle name="Обычный 4 4 3 3 2 2 5" xfId="9900"/>
    <cellStyle name="Обычный 4 4 3 3 2 2 5 2" xfId="26797"/>
    <cellStyle name="Обычный 4 4 3 3 2 2 6" xfId="18349"/>
    <cellStyle name="Обычный 4 4 3 3 2 3" xfId="2156"/>
    <cellStyle name="Обычный 4 4 3 3 2 3 2" xfId="6380"/>
    <cellStyle name="Обычный 4 4 3 3 2 3 2 2" xfId="14828"/>
    <cellStyle name="Обычный 4 4 3 3 2 3 2 2 2" xfId="31725"/>
    <cellStyle name="Обычный 4 4 3 3 2 3 2 3" xfId="23277"/>
    <cellStyle name="Обычный 4 4 3 3 2 3 3" xfId="10604"/>
    <cellStyle name="Обычный 4 4 3 3 2 3 3 2" xfId="27501"/>
    <cellStyle name="Обычный 4 4 3 3 2 3 4" xfId="19053"/>
    <cellStyle name="Обычный 4 4 3 3 2 4" xfId="3564"/>
    <cellStyle name="Обычный 4 4 3 3 2 4 2" xfId="7788"/>
    <cellStyle name="Обычный 4 4 3 3 2 4 2 2" xfId="16236"/>
    <cellStyle name="Обычный 4 4 3 3 2 4 2 2 2" xfId="33133"/>
    <cellStyle name="Обычный 4 4 3 3 2 4 2 3" xfId="24685"/>
    <cellStyle name="Обычный 4 4 3 3 2 4 3" xfId="12012"/>
    <cellStyle name="Обычный 4 4 3 3 2 4 3 2" xfId="28909"/>
    <cellStyle name="Обычный 4 4 3 3 2 4 4" xfId="20461"/>
    <cellStyle name="Обычный 4 4 3 3 2 5" xfId="4972"/>
    <cellStyle name="Обычный 4 4 3 3 2 5 2" xfId="13420"/>
    <cellStyle name="Обычный 4 4 3 3 2 5 2 2" xfId="30317"/>
    <cellStyle name="Обычный 4 4 3 3 2 5 3" xfId="21869"/>
    <cellStyle name="Обычный 4 4 3 3 2 6" xfId="9196"/>
    <cellStyle name="Обычный 4 4 3 3 2 6 2" xfId="26093"/>
    <cellStyle name="Обычный 4 4 3 3 2 7" xfId="17645"/>
    <cellStyle name="Обычный 4 4 3 3 2 8" xfId="34542"/>
    <cellStyle name="Обычный 4 4 3 3 3" xfId="1100"/>
    <cellStyle name="Обычный 4 4 3 3 3 2" xfId="2508"/>
    <cellStyle name="Обычный 4 4 3 3 3 2 2" xfId="6732"/>
    <cellStyle name="Обычный 4 4 3 3 3 2 2 2" xfId="15180"/>
    <cellStyle name="Обычный 4 4 3 3 3 2 2 2 2" xfId="32077"/>
    <cellStyle name="Обычный 4 4 3 3 3 2 2 3" xfId="23629"/>
    <cellStyle name="Обычный 4 4 3 3 3 2 3" xfId="10956"/>
    <cellStyle name="Обычный 4 4 3 3 3 2 3 2" xfId="27853"/>
    <cellStyle name="Обычный 4 4 3 3 3 2 4" xfId="19405"/>
    <cellStyle name="Обычный 4 4 3 3 3 3" xfId="3916"/>
    <cellStyle name="Обычный 4 4 3 3 3 3 2" xfId="8140"/>
    <cellStyle name="Обычный 4 4 3 3 3 3 2 2" xfId="16588"/>
    <cellStyle name="Обычный 4 4 3 3 3 3 2 2 2" xfId="33485"/>
    <cellStyle name="Обычный 4 4 3 3 3 3 2 3" xfId="25037"/>
    <cellStyle name="Обычный 4 4 3 3 3 3 3" xfId="12364"/>
    <cellStyle name="Обычный 4 4 3 3 3 3 3 2" xfId="29261"/>
    <cellStyle name="Обычный 4 4 3 3 3 3 4" xfId="20813"/>
    <cellStyle name="Обычный 4 4 3 3 3 4" xfId="5324"/>
    <cellStyle name="Обычный 4 4 3 3 3 4 2" xfId="13772"/>
    <cellStyle name="Обычный 4 4 3 3 3 4 2 2" xfId="30669"/>
    <cellStyle name="Обычный 4 4 3 3 3 4 3" xfId="22221"/>
    <cellStyle name="Обычный 4 4 3 3 3 5" xfId="9548"/>
    <cellStyle name="Обычный 4 4 3 3 3 5 2" xfId="26445"/>
    <cellStyle name="Обычный 4 4 3 3 3 6" xfId="17997"/>
    <cellStyle name="Обычный 4 4 3 3 4" xfId="1804"/>
    <cellStyle name="Обычный 4 4 3 3 4 2" xfId="6028"/>
    <cellStyle name="Обычный 4 4 3 3 4 2 2" xfId="14476"/>
    <cellStyle name="Обычный 4 4 3 3 4 2 2 2" xfId="31373"/>
    <cellStyle name="Обычный 4 4 3 3 4 2 3" xfId="22925"/>
    <cellStyle name="Обычный 4 4 3 3 4 3" xfId="10252"/>
    <cellStyle name="Обычный 4 4 3 3 4 3 2" xfId="27149"/>
    <cellStyle name="Обычный 4 4 3 3 4 4" xfId="18701"/>
    <cellStyle name="Обычный 4 4 3 3 5" xfId="3212"/>
    <cellStyle name="Обычный 4 4 3 3 5 2" xfId="7436"/>
    <cellStyle name="Обычный 4 4 3 3 5 2 2" xfId="15884"/>
    <cellStyle name="Обычный 4 4 3 3 5 2 2 2" xfId="32781"/>
    <cellStyle name="Обычный 4 4 3 3 5 2 3" xfId="24333"/>
    <cellStyle name="Обычный 4 4 3 3 5 3" xfId="11660"/>
    <cellStyle name="Обычный 4 4 3 3 5 3 2" xfId="28557"/>
    <cellStyle name="Обычный 4 4 3 3 5 4" xfId="20109"/>
    <cellStyle name="Обычный 4 4 3 3 6" xfId="4620"/>
    <cellStyle name="Обычный 4 4 3 3 6 2" xfId="13068"/>
    <cellStyle name="Обычный 4 4 3 3 6 2 2" xfId="29965"/>
    <cellStyle name="Обычный 4 4 3 3 6 3" xfId="21517"/>
    <cellStyle name="Обычный 4 4 3 3 7" xfId="8844"/>
    <cellStyle name="Обычный 4 4 3 3 7 2" xfId="25741"/>
    <cellStyle name="Обычный 4 4 3 3 8" xfId="17293"/>
    <cellStyle name="Обычный 4 4 3 3 9" xfId="34190"/>
    <cellStyle name="Обычный 4 4 3 4" xfId="718"/>
    <cellStyle name="Обычный 4 4 3 4 2" xfId="1449"/>
    <cellStyle name="Обычный 4 4 3 4 2 2" xfId="2857"/>
    <cellStyle name="Обычный 4 4 3 4 2 2 2" xfId="7081"/>
    <cellStyle name="Обычный 4 4 3 4 2 2 2 2" xfId="15529"/>
    <cellStyle name="Обычный 4 4 3 4 2 2 2 2 2" xfId="32426"/>
    <cellStyle name="Обычный 4 4 3 4 2 2 2 3" xfId="23978"/>
    <cellStyle name="Обычный 4 4 3 4 2 2 3" xfId="11305"/>
    <cellStyle name="Обычный 4 4 3 4 2 2 3 2" xfId="28202"/>
    <cellStyle name="Обычный 4 4 3 4 2 2 4" xfId="19754"/>
    <cellStyle name="Обычный 4 4 3 4 2 3" xfId="4265"/>
    <cellStyle name="Обычный 4 4 3 4 2 3 2" xfId="8489"/>
    <cellStyle name="Обычный 4 4 3 4 2 3 2 2" xfId="16937"/>
    <cellStyle name="Обычный 4 4 3 4 2 3 2 2 2" xfId="33834"/>
    <cellStyle name="Обычный 4 4 3 4 2 3 2 3" xfId="25386"/>
    <cellStyle name="Обычный 4 4 3 4 2 3 3" xfId="12713"/>
    <cellStyle name="Обычный 4 4 3 4 2 3 3 2" xfId="29610"/>
    <cellStyle name="Обычный 4 4 3 4 2 3 4" xfId="21162"/>
    <cellStyle name="Обычный 4 4 3 4 2 4" xfId="5673"/>
    <cellStyle name="Обычный 4 4 3 4 2 4 2" xfId="14121"/>
    <cellStyle name="Обычный 4 4 3 4 2 4 2 2" xfId="31018"/>
    <cellStyle name="Обычный 4 4 3 4 2 4 3" xfId="22570"/>
    <cellStyle name="Обычный 4 4 3 4 2 5" xfId="9897"/>
    <cellStyle name="Обычный 4 4 3 4 2 5 2" xfId="26794"/>
    <cellStyle name="Обычный 4 4 3 4 2 6" xfId="18346"/>
    <cellStyle name="Обычный 4 4 3 4 3" xfId="2153"/>
    <cellStyle name="Обычный 4 4 3 4 3 2" xfId="6377"/>
    <cellStyle name="Обычный 4 4 3 4 3 2 2" xfId="14825"/>
    <cellStyle name="Обычный 4 4 3 4 3 2 2 2" xfId="31722"/>
    <cellStyle name="Обычный 4 4 3 4 3 2 3" xfId="23274"/>
    <cellStyle name="Обычный 4 4 3 4 3 3" xfId="10601"/>
    <cellStyle name="Обычный 4 4 3 4 3 3 2" xfId="27498"/>
    <cellStyle name="Обычный 4 4 3 4 3 4" xfId="19050"/>
    <cellStyle name="Обычный 4 4 3 4 4" xfId="3561"/>
    <cellStyle name="Обычный 4 4 3 4 4 2" xfId="7785"/>
    <cellStyle name="Обычный 4 4 3 4 4 2 2" xfId="16233"/>
    <cellStyle name="Обычный 4 4 3 4 4 2 2 2" xfId="33130"/>
    <cellStyle name="Обычный 4 4 3 4 4 2 3" xfId="24682"/>
    <cellStyle name="Обычный 4 4 3 4 4 3" xfId="12009"/>
    <cellStyle name="Обычный 4 4 3 4 4 3 2" xfId="28906"/>
    <cellStyle name="Обычный 4 4 3 4 4 4" xfId="20458"/>
    <cellStyle name="Обычный 4 4 3 4 5" xfId="4969"/>
    <cellStyle name="Обычный 4 4 3 4 5 2" xfId="13417"/>
    <cellStyle name="Обычный 4 4 3 4 5 2 2" xfId="30314"/>
    <cellStyle name="Обычный 4 4 3 4 5 3" xfId="21866"/>
    <cellStyle name="Обычный 4 4 3 4 6" xfId="9193"/>
    <cellStyle name="Обычный 4 4 3 4 6 2" xfId="26090"/>
    <cellStyle name="Обычный 4 4 3 4 7" xfId="17642"/>
    <cellStyle name="Обычный 4 4 3 4 8" xfId="34539"/>
    <cellStyle name="Обычный 4 4 3 5" xfId="1097"/>
    <cellStyle name="Обычный 4 4 3 5 2" xfId="2505"/>
    <cellStyle name="Обычный 4 4 3 5 2 2" xfId="6729"/>
    <cellStyle name="Обычный 4 4 3 5 2 2 2" xfId="15177"/>
    <cellStyle name="Обычный 4 4 3 5 2 2 2 2" xfId="32074"/>
    <cellStyle name="Обычный 4 4 3 5 2 2 3" xfId="23626"/>
    <cellStyle name="Обычный 4 4 3 5 2 3" xfId="10953"/>
    <cellStyle name="Обычный 4 4 3 5 2 3 2" xfId="27850"/>
    <cellStyle name="Обычный 4 4 3 5 2 4" xfId="19402"/>
    <cellStyle name="Обычный 4 4 3 5 3" xfId="3913"/>
    <cellStyle name="Обычный 4 4 3 5 3 2" xfId="8137"/>
    <cellStyle name="Обычный 4 4 3 5 3 2 2" xfId="16585"/>
    <cellStyle name="Обычный 4 4 3 5 3 2 2 2" xfId="33482"/>
    <cellStyle name="Обычный 4 4 3 5 3 2 3" xfId="25034"/>
    <cellStyle name="Обычный 4 4 3 5 3 3" xfId="12361"/>
    <cellStyle name="Обычный 4 4 3 5 3 3 2" xfId="29258"/>
    <cellStyle name="Обычный 4 4 3 5 3 4" xfId="20810"/>
    <cellStyle name="Обычный 4 4 3 5 4" xfId="5321"/>
    <cellStyle name="Обычный 4 4 3 5 4 2" xfId="13769"/>
    <cellStyle name="Обычный 4 4 3 5 4 2 2" xfId="30666"/>
    <cellStyle name="Обычный 4 4 3 5 4 3" xfId="22218"/>
    <cellStyle name="Обычный 4 4 3 5 5" xfId="9545"/>
    <cellStyle name="Обычный 4 4 3 5 5 2" xfId="26442"/>
    <cellStyle name="Обычный 4 4 3 5 6" xfId="17994"/>
    <cellStyle name="Обычный 4 4 3 6" xfId="1801"/>
    <cellStyle name="Обычный 4 4 3 6 2" xfId="6025"/>
    <cellStyle name="Обычный 4 4 3 6 2 2" xfId="14473"/>
    <cellStyle name="Обычный 4 4 3 6 2 2 2" xfId="31370"/>
    <cellStyle name="Обычный 4 4 3 6 2 3" xfId="22922"/>
    <cellStyle name="Обычный 4 4 3 6 3" xfId="10249"/>
    <cellStyle name="Обычный 4 4 3 6 3 2" xfId="27146"/>
    <cellStyle name="Обычный 4 4 3 6 4" xfId="18698"/>
    <cellStyle name="Обычный 4 4 3 7" xfId="3209"/>
    <cellStyle name="Обычный 4 4 3 7 2" xfId="7433"/>
    <cellStyle name="Обычный 4 4 3 7 2 2" xfId="15881"/>
    <cellStyle name="Обычный 4 4 3 7 2 2 2" xfId="32778"/>
    <cellStyle name="Обычный 4 4 3 7 2 3" xfId="24330"/>
    <cellStyle name="Обычный 4 4 3 7 3" xfId="11657"/>
    <cellStyle name="Обычный 4 4 3 7 3 2" xfId="28554"/>
    <cellStyle name="Обычный 4 4 3 7 4" xfId="20106"/>
    <cellStyle name="Обычный 4 4 3 8" xfId="4617"/>
    <cellStyle name="Обычный 4 4 3 8 2" xfId="13065"/>
    <cellStyle name="Обычный 4 4 3 8 2 2" xfId="29962"/>
    <cellStyle name="Обычный 4 4 3 8 3" xfId="21514"/>
    <cellStyle name="Обычный 4 4 3 9" xfId="8841"/>
    <cellStyle name="Обычный 4 4 3 9 2" xfId="25738"/>
    <cellStyle name="Обычный 4 4 4" xfId="322"/>
    <cellStyle name="Обычный 4 4 4 10" xfId="34191"/>
    <cellStyle name="Обычный 4 4 4 2" xfId="323"/>
    <cellStyle name="Обычный 4 4 4 2 2" xfId="723"/>
    <cellStyle name="Обычный 4 4 4 2 2 2" xfId="1454"/>
    <cellStyle name="Обычный 4 4 4 2 2 2 2" xfId="2862"/>
    <cellStyle name="Обычный 4 4 4 2 2 2 2 2" xfId="7086"/>
    <cellStyle name="Обычный 4 4 4 2 2 2 2 2 2" xfId="15534"/>
    <cellStyle name="Обычный 4 4 4 2 2 2 2 2 2 2" xfId="32431"/>
    <cellStyle name="Обычный 4 4 4 2 2 2 2 2 3" xfId="23983"/>
    <cellStyle name="Обычный 4 4 4 2 2 2 2 3" xfId="11310"/>
    <cellStyle name="Обычный 4 4 4 2 2 2 2 3 2" xfId="28207"/>
    <cellStyle name="Обычный 4 4 4 2 2 2 2 4" xfId="19759"/>
    <cellStyle name="Обычный 4 4 4 2 2 2 3" xfId="4270"/>
    <cellStyle name="Обычный 4 4 4 2 2 2 3 2" xfId="8494"/>
    <cellStyle name="Обычный 4 4 4 2 2 2 3 2 2" xfId="16942"/>
    <cellStyle name="Обычный 4 4 4 2 2 2 3 2 2 2" xfId="33839"/>
    <cellStyle name="Обычный 4 4 4 2 2 2 3 2 3" xfId="25391"/>
    <cellStyle name="Обычный 4 4 4 2 2 2 3 3" xfId="12718"/>
    <cellStyle name="Обычный 4 4 4 2 2 2 3 3 2" xfId="29615"/>
    <cellStyle name="Обычный 4 4 4 2 2 2 3 4" xfId="21167"/>
    <cellStyle name="Обычный 4 4 4 2 2 2 4" xfId="5678"/>
    <cellStyle name="Обычный 4 4 4 2 2 2 4 2" xfId="14126"/>
    <cellStyle name="Обычный 4 4 4 2 2 2 4 2 2" xfId="31023"/>
    <cellStyle name="Обычный 4 4 4 2 2 2 4 3" xfId="22575"/>
    <cellStyle name="Обычный 4 4 4 2 2 2 5" xfId="9902"/>
    <cellStyle name="Обычный 4 4 4 2 2 2 5 2" xfId="26799"/>
    <cellStyle name="Обычный 4 4 4 2 2 2 6" xfId="18351"/>
    <cellStyle name="Обычный 4 4 4 2 2 3" xfId="2158"/>
    <cellStyle name="Обычный 4 4 4 2 2 3 2" xfId="6382"/>
    <cellStyle name="Обычный 4 4 4 2 2 3 2 2" xfId="14830"/>
    <cellStyle name="Обычный 4 4 4 2 2 3 2 2 2" xfId="31727"/>
    <cellStyle name="Обычный 4 4 4 2 2 3 2 3" xfId="23279"/>
    <cellStyle name="Обычный 4 4 4 2 2 3 3" xfId="10606"/>
    <cellStyle name="Обычный 4 4 4 2 2 3 3 2" xfId="27503"/>
    <cellStyle name="Обычный 4 4 4 2 2 3 4" xfId="19055"/>
    <cellStyle name="Обычный 4 4 4 2 2 4" xfId="3566"/>
    <cellStyle name="Обычный 4 4 4 2 2 4 2" xfId="7790"/>
    <cellStyle name="Обычный 4 4 4 2 2 4 2 2" xfId="16238"/>
    <cellStyle name="Обычный 4 4 4 2 2 4 2 2 2" xfId="33135"/>
    <cellStyle name="Обычный 4 4 4 2 2 4 2 3" xfId="24687"/>
    <cellStyle name="Обычный 4 4 4 2 2 4 3" xfId="12014"/>
    <cellStyle name="Обычный 4 4 4 2 2 4 3 2" xfId="28911"/>
    <cellStyle name="Обычный 4 4 4 2 2 4 4" xfId="20463"/>
    <cellStyle name="Обычный 4 4 4 2 2 5" xfId="4974"/>
    <cellStyle name="Обычный 4 4 4 2 2 5 2" xfId="13422"/>
    <cellStyle name="Обычный 4 4 4 2 2 5 2 2" xfId="30319"/>
    <cellStyle name="Обычный 4 4 4 2 2 5 3" xfId="21871"/>
    <cellStyle name="Обычный 4 4 4 2 2 6" xfId="9198"/>
    <cellStyle name="Обычный 4 4 4 2 2 6 2" xfId="26095"/>
    <cellStyle name="Обычный 4 4 4 2 2 7" xfId="17647"/>
    <cellStyle name="Обычный 4 4 4 2 2 8" xfId="34544"/>
    <cellStyle name="Обычный 4 4 4 2 3" xfId="1102"/>
    <cellStyle name="Обычный 4 4 4 2 3 2" xfId="2510"/>
    <cellStyle name="Обычный 4 4 4 2 3 2 2" xfId="6734"/>
    <cellStyle name="Обычный 4 4 4 2 3 2 2 2" xfId="15182"/>
    <cellStyle name="Обычный 4 4 4 2 3 2 2 2 2" xfId="32079"/>
    <cellStyle name="Обычный 4 4 4 2 3 2 2 3" xfId="23631"/>
    <cellStyle name="Обычный 4 4 4 2 3 2 3" xfId="10958"/>
    <cellStyle name="Обычный 4 4 4 2 3 2 3 2" xfId="27855"/>
    <cellStyle name="Обычный 4 4 4 2 3 2 4" xfId="19407"/>
    <cellStyle name="Обычный 4 4 4 2 3 3" xfId="3918"/>
    <cellStyle name="Обычный 4 4 4 2 3 3 2" xfId="8142"/>
    <cellStyle name="Обычный 4 4 4 2 3 3 2 2" xfId="16590"/>
    <cellStyle name="Обычный 4 4 4 2 3 3 2 2 2" xfId="33487"/>
    <cellStyle name="Обычный 4 4 4 2 3 3 2 3" xfId="25039"/>
    <cellStyle name="Обычный 4 4 4 2 3 3 3" xfId="12366"/>
    <cellStyle name="Обычный 4 4 4 2 3 3 3 2" xfId="29263"/>
    <cellStyle name="Обычный 4 4 4 2 3 3 4" xfId="20815"/>
    <cellStyle name="Обычный 4 4 4 2 3 4" xfId="5326"/>
    <cellStyle name="Обычный 4 4 4 2 3 4 2" xfId="13774"/>
    <cellStyle name="Обычный 4 4 4 2 3 4 2 2" xfId="30671"/>
    <cellStyle name="Обычный 4 4 4 2 3 4 3" xfId="22223"/>
    <cellStyle name="Обычный 4 4 4 2 3 5" xfId="9550"/>
    <cellStyle name="Обычный 4 4 4 2 3 5 2" xfId="26447"/>
    <cellStyle name="Обычный 4 4 4 2 3 6" xfId="17999"/>
    <cellStyle name="Обычный 4 4 4 2 4" xfId="1806"/>
    <cellStyle name="Обычный 4 4 4 2 4 2" xfId="6030"/>
    <cellStyle name="Обычный 4 4 4 2 4 2 2" xfId="14478"/>
    <cellStyle name="Обычный 4 4 4 2 4 2 2 2" xfId="31375"/>
    <cellStyle name="Обычный 4 4 4 2 4 2 3" xfId="22927"/>
    <cellStyle name="Обычный 4 4 4 2 4 3" xfId="10254"/>
    <cellStyle name="Обычный 4 4 4 2 4 3 2" xfId="27151"/>
    <cellStyle name="Обычный 4 4 4 2 4 4" xfId="18703"/>
    <cellStyle name="Обычный 4 4 4 2 5" xfId="3214"/>
    <cellStyle name="Обычный 4 4 4 2 5 2" xfId="7438"/>
    <cellStyle name="Обычный 4 4 4 2 5 2 2" xfId="15886"/>
    <cellStyle name="Обычный 4 4 4 2 5 2 2 2" xfId="32783"/>
    <cellStyle name="Обычный 4 4 4 2 5 2 3" xfId="24335"/>
    <cellStyle name="Обычный 4 4 4 2 5 3" xfId="11662"/>
    <cellStyle name="Обычный 4 4 4 2 5 3 2" xfId="28559"/>
    <cellStyle name="Обычный 4 4 4 2 5 4" xfId="20111"/>
    <cellStyle name="Обычный 4 4 4 2 6" xfId="4622"/>
    <cellStyle name="Обычный 4 4 4 2 6 2" xfId="13070"/>
    <cellStyle name="Обычный 4 4 4 2 6 2 2" xfId="29967"/>
    <cellStyle name="Обычный 4 4 4 2 6 3" xfId="21519"/>
    <cellStyle name="Обычный 4 4 4 2 7" xfId="8846"/>
    <cellStyle name="Обычный 4 4 4 2 7 2" xfId="25743"/>
    <cellStyle name="Обычный 4 4 4 2 8" xfId="17295"/>
    <cellStyle name="Обычный 4 4 4 2 9" xfId="34192"/>
    <cellStyle name="Обычный 4 4 4 3" xfId="722"/>
    <cellStyle name="Обычный 4 4 4 3 2" xfId="1453"/>
    <cellStyle name="Обычный 4 4 4 3 2 2" xfId="2861"/>
    <cellStyle name="Обычный 4 4 4 3 2 2 2" xfId="7085"/>
    <cellStyle name="Обычный 4 4 4 3 2 2 2 2" xfId="15533"/>
    <cellStyle name="Обычный 4 4 4 3 2 2 2 2 2" xfId="32430"/>
    <cellStyle name="Обычный 4 4 4 3 2 2 2 3" xfId="23982"/>
    <cellStyle name="Обычный 4 4 4 3 2 2 3" xfId="11309"/>
    <cellStyle name="Обычный 4 4 4 3 2 2 3 2" xfId="28206"/>
    <cellStyle name="Обычный 4 4 4 3 2 2 4" xfId="19758"/>
    <cellStyle name="Обычный 4 4 4 3 2 3" xfId="4269"/>
    <cellStyle name="Обычный 4 4 4 3 2 3 2" xfId="8493"/>
    <cellStyle name="Обычный 4 4 4 3 2 3 2 2" xfId="16941"/>
    <cellStyle name="Обычный 4 4 4 3 2 3 2 2 2" xfId="33838"/>
    <cellStyle name="Обычный 4 4 4 3 2 3 2 3" xfId="25390"/>
    <cellStyle name="Обычный 4 4 4 3 2 3 3" xfId="12717"/>
    <cellStyle name="Обычный 4 4 4 3 2 3 3 2" xfId="29614"/>
    <cellStyle name="Обычный 4 4 4 3 2 3 4" xfId="21166"/>
    <cellStyle name="Обычный 4 4 4 3 2 4" xfId="5677"/>
    <cellStyle name="Обычный 4 4 4 3 2 4 2" xfId="14125"/>
    <cellStyle name="Обычный 4 4 4 3 2 4 2 2" xfId="31022"/>
    <cellStyle name="Обычный 4 4 4 3 2 4 3" xfId="22574"/>
    <cellStyle name="Обычный 4 4 4 3 2 5" xfId="9901"/>
    <cellStyle name="Обычный 4 4 4 3 2 5 2" xfId="26798"/>
    <cellStyle name="Обычный 4 4 4 3 2 6" xfId="18350"/>
    <cellStyle name="Обычный 4 4 4 3 3" xfId="2157"/>
    <cellStyle name="Обычный 4 4 4 3 3 2" xfId="6381"/>
    <cellStyle name="Обычный 4 4 4 3 3 2 2" xfId="14829"/>
    <cellStyle name="Обычный 4 4 4 3 3 2 2 2" xfId="31726"/>
    <cellStyle name="Обычный 4 4 4 3 3 2 3" xfId="23278"/>
    <cellStyle name="Обычный 4 4 4 3 3 3" xfId="10605"/>
    <cellStyle name="Обычный 4 4 4 3 3 3 2" xfId="27502"/>
    <cellStyle name="Обычный 4 4 4 3 3 4" xfId="19054"/>
    <cellStyle name="Обычный 4 4 4 3 4" xfId="3565"/>
    <cellStyle name="Обычный 4 4 4 3 4 2" xfId="7789"/>
    <cellStyle name="Обычный 4 4 4 3 4 2 2" xfId="16237"/>
    <cellStyle name="Обычный 4 4 4 3 4 2 2 2" xfId="33134"/>
    <cellStyle name="Обычный 4 4 4 3 4 2 3" xfId="24686"/>
    <cellStyle name="Обычный 4 4 4 3 4 3" xfId="12013"/>
    <cellStyle name="Обычный 4 4 4 3 4 3 2" xfId="28910"/>
    <cellStyle name="Обычный 4 4 4 3 4 4" xfId="20462"/>
    <cellStyle name="Обычный 4 4 4 3 5" xfId="4973"/>
    <cellStyle name="Обычный 4 4 4 3 5 2" xfId="13421"/>
    <cellStyle name="Обычный 4 4 4 3 5 2 2" xfId="30318"/>
    <cellStyle name="Обычный 4 4 4 3 5 3" xfId="21870"/>
    <cellStyle name="Обычный 4 4 4 3 6" xfId="9197"/>
    <cellStyle name="Обычный 4 4 4 3 6 2" xfId="26094"/>
    <cellStyle name="Обычный 4 4 4 3 7" xfId="17646"/>
    <cellStyle name="Обычный 4 4 4 3 8" xfId="34543"/>
    <cellStyle name="Обычный 4 4 4 4" xfId="1101"/>
    <cellStyle name="Обычный 4 4 4 4 2" xfId="2509"/>
    <cellStyle name="Обычный 4 4 4 4 2 2" xfId="6733"/>
    <cellStyle name="Обычный 4 4 4 4 2 2 2" xfId="15181"/>
    <cellStyle name="Обычный 4 4 4 4 2 2 2 2" xfId="32078"/>
    <cellStyle name="Обычный 4 4 4 4 2 2 3" xfId="23630"/>
    <cellStyle name="Обычный 4 4 4 4 2 3" xfId="10957"/>
    <cellStyle name="Обычный 4 4 4 4 2 3 2" xfId="27854"/>
    <cellStyle name="Обычный 4 4 4 4 2 4" xfId="19406"/>
    <cellStyle name="Обычный 4 4 4 4 3" xfId="3917"/>
    <cellStyle name="Обычный 4 4 4 4 3 2" xfId="8141"/>
    <cellStyle name="Обычный 4 4 4 4 3 2 2" xfId="16589"/>
    <cellStyle name="Обычный 4 4 4 4 3 2 2 2" xfId="33486"/>
    <cellStyle name="Обычный 4 4 4 4 3 2 3" xfId="25038"/>
    <cellStyle name="Обычный 4 4 4 4 3 3" xfId="12365"/>
    <cellStyle name="Обычный 4 4 4 4 3 3 2" xfId="29262"/>
    <cellStyle name="Обычный 4 4 4 4 3 4" xfId="20814"/>
    <cellStyle name="Обычный 4 4 4 4 4" xfId="5325"/>
    <cellStyle name="Обычный 4 4 4 4 4 2" xfId="13773"/>
    <cellStyle name="Обычный 4 4 4 4 4 2 2" xfId="30670"/>
    <cellStyle name="Обычный 4 4 4 4 4 3" xfId="22222"/>
    <cellStyle name="Обычный 4 4 4 4 5" xfId="9549"/>
    <cellStyle name="Обычный 4 4 4 4 5 2" xfId="26446"/>
    <cellStyle name="Обычный 4 4 4 4 6" xfId="17998"/>
    <cellStyle name="Обычный 4 4 4 5" xfId="1805"/>
    <cellStyle name="Обычный 4 4 4 5 2" xfId="6029"/>
    <cellStyle name="Обычный 4 4 4 5 2 2" xfId="14477"/>
    <cellStyle name="Обычный 4 4 4 5 2 2 2" xfId="31374"/>
    <cellStyle name="Обычный 4 4 4 5 2 3" xfId="22926"/>
    <cellStyle name="Обычный 4 4 4 5 3" xfId="10253"/>
    <cellStyle name="Обычный 4 4 4 5 3 2" xfId="27150"/>
    <cellStyle name="Обычный 4 4 4 5 4" xfId="18702"/>
    <cellStyle name="Обычный 4 4 4 6" xfId="3213"/>
    <cellStyle name="Обычный 4 4 4 6 2" xfId="7437"/>
    <cellStyle name="Обычный 4 4 4 6 2 2" xfId="15885"/>
    <cellStyle name="Обычный 4 4 4 6 2 2 2" xfId="32782"/>
    <cellStyle name="Обычный 4 4 4 6 2 3" xfId="24334"/>
    <cellStyle name="Обычный 4 4 4 6 3" xfId="11661"/>
    <cellStyle name="Обычный 4 4 4 6 3 2" xfId="28558"/>
    <cellStyle name="Обычный 4 4 4 6 4" xfId="20110"/>
    <cellStyle name="Обычный 4 4 4 7" xfId="4621"/>
    <cellStyle name="Обычный 4 4 4 7 2" xfId="13069"/>
    <cellStyle name="Обычный 4 4 4 7 2 2" xfId="29966"/>
    <cellStyle name="Обычный 4 4 4 7 3" xfId="21518"/>
    <cellStyle name="Обычный 4 4 4 8" xfId="8845"/>
    <cellStyle name="Обычный 4 4 4 8 2" xfId="25742"/>
    <cellStyle name="Обычный 4 4 4 9" xfId="17294"/>
    <cellStyle name="Обычный 4 4 5" xfId="324"/>
    <cellStyle name="Обычный 4 4 5 2" xfId="724"/>
    <cellStyle name="Обычный 4 4 5 2 2" xfId="1455"/>
    <cellStyle name="Обычный 4 4 5 2 2 2" xfId="2863"/>
    <cellStyle name="Обычный 4 4 5 2 2 2 2" xfId="7087"/>
    <cellStyle name="Обычный 4 4 5 2 2 2 2 2" xfId="15535"/>
    <cellStyle name="Обычный 4 4 5 2 2 2 2 2 2" xfId="32432"/>
    <cellStyle name="Обычный 4 4 5 2 2 2 2 3" xfId="23984"/>
    <cellStyle name="Обычный 4 4 5 2 2 2 3" xfId="11311"/>
    <cellStyle name="Обычный 4 4 5 2 2 2 3 2" xfId="28208"/>
    <cellStyle name="Обычный 4 4 5 2 2 2 4" xfId="19760"/>
    <cellStyle name="Обычный 4 4 5 2 2 3" xfId="4271"/>
    <cellStyle name="Обычный 4 4 5 2 2 3 2" xfId="8495"/>
    <cellStyle name="Обычный 4 4 5 2 2 3 2 2" xfId="16943"/>
    <cellStyle name="Обычный 4 4 5 2 2 3 2 2 2" xfId="33840"/>
    <cellStyle name="Обычный 4 4 5 2 2 3 2 3" xfId="25392"/>
    <cellStyle name="Обычный 4 4 5 2 2 3 3" xfId="12719"/>
    <cellStyle name="Обычный 4 4 5 2 2 3 3 2" xfId="29616"/>
    <cellStyle name="Обычный 4 4 5 2 2 3 4" xfId="21168"/>
    <cellStyle name="Обычный 4 4 5 2 2 4" xfId="5679"/>
    <cellStyle name="Обычный 4 4 5 2 2 4 2" xfId="14127"/>
    <cellStyle name="Обычный 4 4 5 2 2 4 2 2" xfId="31024"/>
    <cellStyle name="Обычный 4 4 5 2 2 4 3" xfId="22576"/>
    <cellStyle name="Обычный 4 4 5 2 2 5" xfId="9903"/>
    <cellStyle name="Обычный 4 4 5 2 2 5 2" xfId="26800"/>
    <cellStyle name="Обычный 4 4 5 2 2 6" xfId="18352"/>
    <cellStyle name="Обычный 4 4 5 2 3" xfId="2159"/>
    <cellStyle name="Обычный 4 4 5 2 3 2" xfId="6383"/>
    <cellStyle name="Обычный 4 4 5 2 3 2 2" xfId="14831"/>
    <cellStyle name="Обычный 4 4 5 2 3 2 2 2" xfId="31728"/>
    <cellStyle name="Обычный 4 4 5 2 3 2 3" xfId="23280"/>
    <cellStyle name="Обычный 4 4 5 2 3 3" xfId="10607"/>
    <cellStyle name="Обычный 4 4 5 2 3 3 2" xfId="27504"/>
    <cellStyle name="Обычный 4 4 5 2 3 4" xfId="19056"/>
    <cellStyle name="Обычный 4 4 5 2 4" xfId="3567"/>
    <cellStyle name="Обычный 4 4 5 2 4 2" xfId="7791"/>
    <cellStyle name="Обычный 4 4 5 2 4 2 2" xfId="16239"/>
    <cellStyle name="Обычный 4 4 5 2 4 2 2 2" xfId="33136"/>
    <cellStyle name="Обычный 4 4 5 2 4 2 3" xfId="24688"/>
    <cellStyle name="Обычный 4 4 5 2 4 3" xfId="12015"/>
    <cellStyle name="Обычный 4 4 5 2 4 3 2" xfId="28912"/>
    <cellStyle name="Обычный 4 4 5 2 4 4" xfId="20464"/>
    <cellStyle name="Обычный 4 4 5 2 5" xfId="4975"/>
    <cellStyle name="Обычный 4 4 5 2 5 2" xfId="13423"/>
    <cellStyle name="Обычный 4 4 5 2 5 2 2" xfId="30320"/>
    <cellStyle name="Обычный 4 4 5 2 5 3" xfId="21872"/>
    <cellStyle name="Обычный 4 4 5 2 6" xfId="9199"/>
    <cellStyle name="Обычный 4 4 5 2 6 2" xfId="26096"/>
    <cellStyle name="Обычный 4 4 5 2 7" xfId="17648"/>
    <cellStyle name="Обычный 4 4 5 2 8" xfId="34545"/>
    <cellStyle name="Обычный 4 4 5 3" xfId="1103"/>
    <cellStyle name="Обычный 4 4 5 3 2" xfId="2511"/>
    <cellStyle name="Обычный 4 4 5 3 2 2" xfId="6735"/>
    <cellStyle name="Обычный 4 4 5 3 2 2 2" xfId="15183"/>
    <cellStyle name="Обычный 4 4 5 3 2 2 2 2" xfId="32080"/>
    <cellStyle name="Обычный 4 4 5 3 2 2 3" xfId="23632"/>
    <cellStyle name="Обычный 4 4 5 3 2 3" xfId="10959"/>
    <cellStyle name="Обычный 4 4 5 3 2 3 2" xfId="27856"/>
    <cellStyle name="Обычный 4 4 5 3 2 4" xfId="19408"/>
    <cellStyle name="Обычный 4 4 5 3 3" xfId="3919"/>
    <cellStyle name="Обычный 4 4 5 3 3 2" xfId="8143"/>
    <cellStyle name="Обычный 4 4 5 3 3 2 2" xfId="16591"/>
    <cellStyle name="Обычный 4 4 5 3 3 2 2 2" xfId="33488"/>
    <cellStyle name="Обычный 4 4 5 3 3 2 3" xfId="25040"/>
    <cellStyle name="Обычный 4 4 5 3 3 3" xfId="12367"/>
    <cellStyle name="Обычный 4 4 5 3 3 3 2" xfId="29264"/>
    <cellStyle name="Обычный 4 4 5 3 3 4" xfId="20816"/>
    <cellStyle name="Обычный 4 4 5 3 4" xfId="5327"/>
    <cellStyle name="Обычный 4 4 5 3 4 2" xfId="13775"/>
    <cellStyle name="Обычный 4 4 5 3 4 2 2" xfId="30672"/>
    <cellStyle name="Обычный 4 4 5 3 4 3" xfId="22224"/>
    <cellStyle name="Обычный 4 4 5 3 5" xfId="9551"/>
    <cellStyle name="Обычный 4 4 5 3 5 2" xfId="26448"/>
    <cellStyle name="Обычный 4 4 5 3 6" xfId="18000"/>
    <cellStyle name="Обычный 4 4 5 4" xfId="1807"/>
    <cellStyle name="Обычный 4 4 5 4 2" xfId="6031"/>
    <cellStyle name="Обычный 4 4 5 4 2 2" xfId="14479"/>
    <cellStyle name="Обычный 4 4 5 4 2 2 2" xfId="31376"/>
    <cellStyle name="Обычный 4 4 5 4 2 3" xfId="22928"/>
    <cellStyle name="Обычный 4 4 5 4 3" xfId="10255"/>
    <cellStyle name="Обычный 4 4 5 4 3 2" xfId="27152"/>
    <cellStyle name="Обычный 4 4 5 4 4" xfId="18704"/>
    <cellStyle name="Обычный 4 4 5 5" xfId="3215"/>
    <cellStyle name="Обычный 4 4 5 5 2" xfId="7439"/>
    <cellStyle name="Обычный 4 4 5 5 2 2" xfId="15887"/>
    <cellStyle name="Обычный 4 4 5 5 2 2 2" xfId="32784"/>
    <cellStyle name="Обычный 4 4 5 5 2 3" xfId="24336"/>
    <cellStyle name="Обычный 4 4 5 5 3" xfId="11663"/>
    <cellStyle name="Обычный 4 4 5 5 3 2" xfId="28560"/>
    <cellStyle name="Обычный 4 4 5 5 4" xfId="20112"/>
    <cellStyle name="Обычный 4 4 5 6" xfId="4623"/>
    <cellStyle name="Обычный 4 4 5 6 2" xfId="13071"/>
    <cellStyle name="Обычный 4 4 5 6 2 2" xfId="29968"/>
    <cellStyle name="Обычный 4 4 5 6 3" xfId="21520"/>
    <cellStyle name="Обычный 4 4 5 7" xfId="8847"/>
    <cellStyle name="Обычный 4 4 5 7 2" xfId="25744"/>
    <cellStyle name="Обычный 4 4 5 8" xfId="17296"/>
    <cellStyle name="Обычный 4 4 5 9" xfId="34193"/>
    <cellStyle name="Обычный 4 4 6" xfId="709"/>
    <cellStyle name="Обычный 4 4 6 2" xfId="1440"/>
    <cellStyle name="Обычный 4 4 6 2 2" xfId="2848"/>
    <cellStyle name="Обычный 4 4 6 2 2 2" xfId="7072"/>
    <cellStyle name="Обычный 4 4 6 2 2 2 2" xfId="15520"/>
    <cellStyle name="Обычный 4 4 6 2 2 2 2 2" xfId="32417"/>
    <cellStyle name="Обычный 4 4 6 2 2 2 3" xfId="23969"/>
    <cellStyle name="Обычный 4 4 6 2 2 3" xfId="11296"/>
    <cellStyle name="Обычный 4 4 6 2 2 3 2" xfId="28193"/>
    <cellStyle name="Обычный 4 4 6 2 2 4" xfId="19745"/>
    <cellStyle name="Обычный 4 4 6 2 3" xfId="4256"/>
    <cellStyle name="Обычный 4 4 6 2 3 2" xfId="8480"/>
    <cellStyle name="Обычный 4 4 6 2 3 2 2" xfId="16928"/>
    <cellStyle name="Обычный 4 4 6 2 3 2 2 2" xfId="33825"/>
    <cellStyle name="Обычный 4 4 6 2 3 2 3" xfId="25377"/>
    <cellStyle name="Обычный 4 4 6 2 3 3" xfId="12704"/>
    <cellStyle name="Обычный 4 4 6 2 3 3 2" xfId="29601"/>
    <cellStyle name="Обычный 4 4 6 2 3 4" xfId="21153"/>
    <cellStyle name="Обычный 4 4 6 2 4" xfId="5664"/>
    <cellStyle name="Обычный 4 4 6 2 4 2" xfId="14112"/>
    <cellStyle name="Обычный 4 4 6 2 4 2 2" xfId="31009"/>
    <cellStyle name="Обычный 4 4 6 2 4 3" xfId="22561"/>
    <cellStyle name="Обычный 4 4 6 2 5" xfId="9888"/>
    <cellStyle name="Обычный 4 4 6 2 5 2" xfId="26785"/>
    <cellStyle name="Обычный 4 4 6 2 6" xfId="18337"/>
    <cellStyle name="Обычный 4 4 6 3" xfId="2144"/>
    <cellStyle name="Обычный 4 4 6 3 2" xfId="6368"/>
    <cellStyle name="Обычный 4 4 6 3 2 2" xfId="14816"/>
    <cellStyle name="Обычный 4 4 6 3 2 2 2" xfId="31713"/>
    <cellStyle name="Обычный 4 4 6 3 2 3" xfId="23265"/>
    <cellStyle name="Обычный 4 4 6 3 3" xfId="10592"/>
    <cellStyle name="Обычный 4 4 6 3 3 2" xfId="27489"/>
    <cellStyle name="Обычный 4 4 6 3 4" xfId="19041"/>
    <cellStyle name="Обычный 4 4 6 4" xfId="3552"/>
    <cellStyle name="Обычный 4 4 6 4 2" xfId="7776"/>
    <cellStyle name="Обычный 4 4 6 4 2 2" xfId="16224"/>
    <cellStyle name="Обычный 4 4 6 4 2 2 2" xfId="33121"/>
    <cellStyle name="Обычный 4 4 6 4 2 3" xfId="24673"/>
    <cellStyle name="Обычный 4 4 6 4 3" xfId="12000"/>
    <cellStyle name="Обычный 4 4 6 4 3 2" xfId="28897"/>
    <cellStyle name="Обычный 4 4 6 4 4" xfId="20449"/>
    <cellStyle name="Обычный 4 4 6 5" xfId="4960"/>
    <cellStyle name="Обычный 4 4 6 5 2" xfId="13408"/>
    <cellStyle name="Обычный 4 4 6 5 2 2" xfId="30305"/>
    <cellStyle name="Обычный 4 4 6 5 3" xfId="21857"/>
    <cellStyle name="Обычный 4 4 6 6" xfId="9184"/>
    <cellStyle name="Обычный 4 4 6 6 2" xfId="26081"/>
    <cellStyle name="Обычный 4 4 6 7" xfId="17633"/>
    <cellStyle name="Обычный 4 4 6 8" xfId="34530"/>
    <cellStyle name="Обычный 4 4 7" xfId="1088"/>
    <cellStyle name="Обычный 4 4 7 2" xfId="2496"/>
    <cellStyle name="Обычный 4 4 7 2 2" xfId="6720"/>
    <cellStyle name="Обычный 4 4 7 2 2 2" xfId="15168"/>
    <cellStyle name="Обычный 4 4 7 2 2 2 2" xfId="32065"/>
    <cellStyle name="Обычный 4 4 7 2 2 3" xfId="23617"/>
    <cellStyle name="Обычный 4 4 7 2 3" xfId="10944"/>
    <cellStyle name="Обычный 4 4 7 2 3 2" xfId="27841"/>
    <cellStyle name="Обычный 4 4 7 2 4" xfId="19393"/>
    <cellStyle name="Обычный 4 4 7 3" xfId="3904"/>
    <cellStyle name="Обычный 4 4 7 3 2" xfId="8128"/>
    <cellStyle name="Обычный 4 4 7 3 2 2" xfId="16576"/>
    <cellStyle name="Обычный 4 4 7 3 2 2 2" xfId="33473"/>
    <cellStyle name="Обычный 4 4 7 3 2 3" xfId="25025"/>
    <cellStyle name="Обычный 4 4 7 3 3" xfId="12352"/>
    <cellStyle name="Обычный 4 4 7 3 3 2" xfId="29249"/>
    <cellStyle name="Обычный 4 4 7 3 4" xfId="20801"/>
    <cellStyle name="Обычный 4 4 7 4" xfId="5312"/>
    <cellStyle name="Обычный 4 4 7 4 2" xfId="13760"/>
    <cellStyle name="Обычный 4 4 7 4 2 2" xfId="30657"/>
    <cellStyle name="Обычный 4 4 7 4 3" xfId="22209"/>
    <cellStyle name="Обычный 4 4 7 5" xfId="9536"/>
    <cellStyle name="Обычный 4 4 7 5 2" xfId="26433"/>
    <cellStyle name="Обычный 4 4 7 6" xfId="17985"/>
    <cellStyle name="Обычный 4 4 8" xfId="1792"/>
    <cellStyle name="Обычный 4 4 8 2" xfId="6016"/>
    <cellStyle name="Обычный 4 4 8 2 2" xfId="14464"/>
    <cellStyle name="Обычный 4 4 8 2 2 2" xfId="31361"/>
    <cellStyle name="Обычный 4 4 8 2 3" xfId="22913"/>
    <cellStyle name="Обычный 4 4 8 3" xfId="10240"/>
    <cellStyle name="Обычный 4 4 8 3 2" xfId="27137"/>
    <cellStyle name="Обычный 4 4 8 4" xfId="18689"/>
    <cellStyle name="Обычный 4 4 9" xfId="3200"/>
    <cellStyle name="Обычный 4 4 9 2" xfId="7424"/>
    <cellStyle name="Обычный 4 4 9 2 2" xfId="15872"/>
    <cellStyle name="Обычный 4 4 9 2 2 2" xfId="32769"/>
    <cellStyle name="Обычный 4 4 9 2 3" xfId="24321"/>
    <cellStyle name="Обычный 4 4 9 3" xfId="11648"/>
    <cellStyle name="Обычный 4 4 9 3 2" xfId="28545"/>
    <cellStyle name="Обычный 4 4 9 4" xfId="20097"/>
    <cellStyle name="Обычный 4 4_Отчет за 2015 год" xfId="325"/>
    <cellStyle name="Обычный 4 5" xfId="326"/>
    <cellStyle name="Обычный 4 5 10" xfId="8848"/>
    <cellStyle name="Обычный 4 5 10 2" xfId="25745"/>
    <cellStyle name="Обычный 4 5 11" xfId="17297"/>
    <cellStyle name="Обычный 4 5 12" xfId="34194"/>
    <cellStyle name="Обычный 4 5 2" xfId="327"/>
    <cellStyle name="Обычный 4 5 2 10" xfId="17298"/>
    <cellStyle name="Обычный 4 5 2 11" xfId="34195"/>
    <cellStyle name="Обычный 4 5 2 2" xfId="328"/>
    <cellStyle name="Обычный 4 5 2 2 10" xfId="34196"/>
    <cellStyle name="Обычный 4 5 2 2 2" xfId="329"/>
    <cellStyle name="Обычный 4 5 2 2 2 2" xfId="728"/>
    <cellStyle name="Обычный 4 5 2 2 2 2 2" xfId="1459"/>
    <cellStyle name="Обычный 4 5 2 2 2 2 2 2" xfId="2867"/>
    <cellStyle name="Обычный 4 5 2 2 2 2 2 2 2" xfId="7091"/>
    <cellStyle name="Обычный 4 5 2 2 2 2 2 2 2 2" xfId="15539"/>
    <cellStyle name="Обычный 4 5 2 2 2 2 2 2 2 2 2" xfId="32436"/>
    <cellStyle name="Обычный 4 5 2 2 2 2 2 2 2 3" xfId="23988"/>
    <cellStyle name="Обычный 4 5 2 2 2 2 2 2 3" xfId="11315"/>
    <cellStyle name="Обычный 4 5 2 2 2 2 2 2 3 2" xfId="28212"/>
    <cellStyle name="Обычный 4 5 2 2 2 2 2 2 4" xfId="19764"/>
    <cellStyle name="Обычный 4 5 2 2 2 2 2 3" xfId="4275"/>
    <cellStyle name="Обычный 4 5 2 2 2 2 2 3 2" xfId="8499"/>
    <cellStyle name="Обычный 4 5 2 2 2 2 2 3 2 2" xfId="16947"/>
    <cellStyle name="Обычный 4 5 2 2 2 2 2 3 2 2 2" xfId="33844"/>
    <cellStyle name="Обычный 4 5 2 2 2 2 2 3 2 3" xfId="25396"/>
    <cellStyle name="Обычный 4 5 2 2 2 2 2 3 3" xfId="12723"/>
    <cellStyle name="Обычный 4 5 2 2 2 2 2 3 3 2" xfId="29620"/>
    <cellStyle name="Обычный 4 5 2 2 2 2 2 3 4" xfId="21172"/>
    <cellStyle name="Обычный 4 5 2 2 2 2 2 4" xfId="5683"/>
    <cellStyle name="Обычный 4 5 2 2 2 2 2 4 2" xfId="14131"/>
    <cellStyle name="Обычный 4 5 2 2 2 2 2 4 2 2" xfId="31028"/>
    <cellStyle name="Обычный 4 5 2 2 2 2 2 4 3" xfId="22580"/>
    <cellStyle name="Обычный 4 5 2 2 2 2 2 5" xfId="9907"/>
    <cellStyle name="Обычный 4 5 2 2 2 2 2 5 2" xfId="26804"/>
    <cellStyle name="Обычный 4 5 2 2 2 2 2 6" xfId="18356"/>
    <cellStyle name="Обычный 4 5 2 2 2 2 3" xfId="2163"/>
    <cellStyle name="Обычный 4 5 2 2 2 2 3 2" xfId="6387"/>
    <cellStyle name="Обычный 4 5 2 2 2 2 3 2 2" xfId="14835"/>
    <cellStyle name="Обычный 4 5 2 2 2 2 3 2 2 2" xfId="31732"/>
    <cellStyle name="Обычный 4 5 2 2 2 2 3 2 3" xfId="23284"/>
    <cellStyle name="Обычный 4 5 2 2 2 2 3 3" xfId="10611"/>
    <cellStyle name="Обычный 4 5 2 2 2 2 3 3 2" xfId="27508"/>
    <cellStyle name="Обычный 4 5 2 2 2 2 3 4" xfId="19060"/>
    <cellStyle name="Обычный 4 5 2 2 2 2 4" xfId="3571"/>
    <cellStyle name="Обычный 4 5 2 2 2 2 4 2" xfId="7795"/>
    <cellStyle name="Обычный 4 5 2 2 2 2 4 2 2" xfId="16243"/>
    <cellStyle name="Обычный 4 5 2 2 2 2 4 2 2 2" xfId="33140"/>
    <cellStyle name="Обычный 4 5 2 2 2 2 4 2 3" xfId="24692"/>
    <cellStyle name="Обычный 4 5 2 2 2 2 4 3" xfId="12019"/>
    <cellStyle name="Обычный 4 5 2 2 2 2 4 3 2" xfId="28916"/>
    <cellStyle name="Обычный 4 5 2 2 2 2 4 4" xfId="20468"/>
    <cellStyle name="Обычный 4 5 2 2 2 2 5" xfId="4979"/>
    <cellStyle name="Обычный 4 5 2 2 2 2 5 2" xfId="13427"/>
    <cellStyle name="Обычный 4 5 2 2 2 2 5 2 2" xfId="30324"/>
    <cellStyle name="Обычный 4 5 2 2 2 2 5 3" xfId="21876"/>
    <cellStyle name="Обычный 4 5 2 2 2 2 6" xfId="9203"/>
    <cellStyle name="Обычный 4 5 2 2 2 2 6 2" xfId="26100"/>
    <cellStyle name="Обычный 4 5 2 2 2 2 7" xfId="17652"/>
    <cellStyle name="Обычный 4 5 2 2 2 2 8" xfId="34549"/>
    <cellStyle name="Обычный 4 5 2 2 2 3" xfId="1107"/>
    <cellStyle name="Обычный 4 5 2 2 2 3 2" xfId="2515"/>
    <cellStyle name="Обычный 4 5 2 2 2 3 2 2" xfId="6739"/>
    <cellStyle name="Обычный 4 5 2 2 2 3 2 2 2" xfId="15187"/>
    <cellStyle name="Обычный 4 5 2 2 2 3 2 2 2 2" xfId="32084"/>
    <cellStyle name="Обычный 4 5 2 2 2 3 2 2 3" xfId="23636"/>
    <cellStyle name="Обычный 4 5 2 2 2 3 2 3" xfId="10963"/>
    <cellStyle name="Обычный 4 5 2 2 2 3 2 3 2" xfId="27860"/>
    <cellStyle name="Обычный 4 5 2 2 2 3 2 4" xfId="19412"/>
    <cellStyle name="Обычный 4 5 2 2 2 3 3" xfId="3923"/>
    <cellStyle name="Обычный 4 5 2 2 2 3 3 2" xfId="8147"/>
    <cellStyle name="Обычный 4 5 2 2 2 3 3 2 2" xfId="16595"/>
    <cellStyle name="Обычный 4 5 2 2 2 3 3 2 2 2" xfId="33492"/>
    <cellStyle name="Обычный 4 5 2 2 2 3 3 2 3" xfId="25044"/>
    <cellStyle name="Обычный 4 5 2 2 2 3 3 3" xfId="12371"/>
    <cellStyle name="Обычный 4 5 2 2 2 3 3 3 2" xfId="29268"/>
    <cellStyle name="Обычный 4 5 2 2 2 3 3 4" xfId="20820"/>
    <cellStyle name="Обычный 4 5 2 2 2 3 4" xfId="5331"/>
    <cellStyle name="Обычный 4 5 2 2 2 3 4 2" xfId="13779"/>
    <cellStyle name="Обычный 4 5 2 2 2 3 4 2 2" xfId="30676"/>
    <cellStyle name="Обычный 4 5 2 2 2 3 4 3" xfId="22228"/>
    <cellStyle name="Обычный 4 5 2 2 2 3 5" xfId="9555"/>
    <cellStyle name="Обычный 4 5 2 2 2 3 5 2" xfId="26452"/>
    <cellStyle name="Обычный 4 5 2 2 2 3 6" xfId="18004"/>
    <cellStyle name="Обычный 4 5 2 2 2 4" xfId="1811"/>
    <cellStyle name="Обычный 4 5 2 2 2 4 2" xfId="6035"/>
    <cellStyle name="Обычный 4 5 2 2 2 4 2 2" xfId="14483"/>
    <cellStyle name="Обычный 4 5 2 2 2 4 2 2 2" xfId="31380"/>
    <cellStyle name="Обычный 4 5 2 2 2 4 2 3" xfId="22932"/>
    <cellStyle name="Обычный 4 5 2 2 2 4 3" xfId="10259"/>
    <cellStyle name="Обычный 4 5 2 2 2 4 3 2" xfId="27156"/>
    <cellStyle name="Обычный 4 5 2 2 2 4 4" xfId="18708"/>
    <cellStyle name="Обычный 4 5 2 2 2 5" xfId="3219"/>
    <cellStyle name="Обычный 4 5 2 2 2 5 2" xfId="7443"/>
    <cellStyle name="Обычный 4 5 2 2 2 5 2 2" xfId="15891"/>
    <cellStyle name="Обычный 4 5 2 2 2 5 2 2 2" xfId="32788"/>
    <cellStyle name="Обычный 4 5 2 2 2 5 2 3" xfId="24340"/>
    <cellStyle name="Обычный 4 5 2 2 2 5 3" xfId="11667"/>
    <cellStyle name="Обычный 4 5 2 2 2 5 3 2" xfId="28564"/>
    <cellStyle name="Обычный 4 5 2 2 2 5 4" xfId="20116"/>
    <cellStyle name="Обычный 4 5 2 2 2 6" xfId="4627"/>
    <cellStyle name="Обычный 4 5 2 2 2 6 2" xfId="13075"/>
    <cellStyle name="Обычный 4 5 2 2 2 6 2 2" xfId="29972"/>
    <cellStyle name="Обычный 4 5 2 2 2 6 3" xfId="21524"/>
    <cellStyle name="Обычный 4 5 2 2 2 7" xfId="8851"/>
    <cellStyle name="Обычный 4 5 2 2 2 7 2" xfId="25748"/>
    <cellStyle name="Обычный 4 5 2 2 2 8" xfId="17300"/>
    <cellStyle name="Обычный 4 5 2 2 2 9" xfId="34197"/>
    <cellStyle name="Обычный 4 5 2 2 3" xfId="727"/>
    <cellStyle name="Обычный 4 5 2 2 3 2" xfId="1458"/>
    <cellStyle name="Обычный 4 5 2 2 3 2 2" xfId="2866"/>
    <cellStyle name="Обычный 4 5 2 2 3 2 2 2" xfId="7090"/>
    <cellStyle name="Обычный 4 5 2 2 3 2 2 2 2" xfId="15538"/>
    <cellStyle name="Обычный 4 5 2 2 3 2 2 2 2 2" xfId="32435"/>
    <cellStyle name="Обычный 4 5 2 2 3 2 2 2 3" xfId="23987"/>
    <cellStyle name="Обычный 4 5 2 2 3 2 2 3" xfId="11314"/>
    <cellStyle name="Обычный 4 5 2 2 3 2 2 3 2" xfId="28211"/>
    <cellStyle name="Обычный 4 5 2 2 3 2 2 4" xfId="19763"/>
    <cellStyle name="Обычный 4 5 2 2 3 2 3" xfId="4274"/>
    <cellStyle name="Обычный 4 5 2 2 3 2 3 2" xfId="8498"/>
    <cellStyle name="Обычный 4 5 2 2 3 2 3 2 2" xfId="16946"/>
    <cellStyle name="Обычный 4 5 2 2 3 2 3 2 2 2" xfId="33843"/>
    <cellStyle name="Обычный 4 5 2 2 3 2 3 2 3" xfId="25395"/>
    <cellStyle name="Обычный 4 5 2 2 3 2 3 3" xfId="12722"/>
    <cellStyle name="Обычный 4 5 2 2 3 2 3 3 2" xfId="29619"/>
    <cellStyle name="Обычный 4 5 2 2 3 2 3 4" xfId="21171"/>
    <cellStyle name="Обычный 4 5 2 2 3 2 4" xfId="5682"/>
    <cellStyle name="Обычный 4 5 2 2 3 2 4 2" xfId="14130"/>
    <cellStyle name="Обычный 4 5 2 2 3 2 4 2 2" xfId="31027"/>
    <cellStyle name="Обычный 4 5 2 2 3 2 4 3" xfId="22579"/>
    <cellStyle name="Обычный 4 5 2 2 3 2 5" xfId="9906"/>
    <cellStyle name="Обычный 4 5 2 2 3 2 5 2" xfId="26803"/>
    <cellStyle name="Обычный 4 5 2 2 3 2 6" xfId="18355"/>
    <cellStyle name="Обычный 4 5 2 2 3 3" xfId="2162"/>
    <cellStyle name="Обычный 4 5 2 2 3 3 2" xfId="6386"/>
    <cellStyle name="Обычный 4 5 2 2 3 3 2 2" xfId="14834"/>
    <cellStyle name="Обычный 4 5 2 2 3 3 2 2 2" xfId="31731"/>
    <cellStyle name="Обычный 4 5 2 2 3 3 2 3" xfId="23283"/>
    <cellStyle name="Обычный 4 5 2 2 3 3 3" xfId="10610"/>
    <cellStyle name="Обычный 4 5 2 2 3 3 3 2" xfId="27507"/>
    <cellStyle name="Обычный 4 5 2 2 3 3 4" xfId="19059"/>
    <cellStyle name="Обычный 4 5 2 2 3 4" xfId="3570"/>
    <cellStyle name="Обычный 4 5 2 2 3 4 2" xfId="7794"/>
    <cellStyle name="Обычный 4 5 2 2 3 4 2 2" xfId="16242"/>
    <cellStyle name="Обычный 4 5 2 2 3 4 2 2 2" xfId="33139"/>
    <cellStyle name="Обычный 4 5 2 2 3 4 2 3" xfId="24691"/>
    <cellStyle name="Обычный 4 5 2 2 3 4 3" xfId="12018"/>
    <cellStyle name="Обычный 4 5 2 2 3 4 3 2" xfId="28915"/>
    <cellStyle name="Обычный 4 5 2 2 3 4 4" xfId="20467"/>
    <cellStyle name="Обычный 4 5 2 2 3 5" xfId="4978"/>
    <cellStyle name="Обычный 4 5 2 2 3 5 2" xfId="13426"/>
    <cellStyle name="Обычный 4 5 2 2 3 5 2 2" xfId="30323"/>
    <cellStyle name="Обычный 4 5 2 2 3 5 3" xfId="21875"/>
    <cellStyle name="Обычный 4 5 2 2 3 6" xfId="9202"/>
    <cellStyle name="Обычный 4 5 2 2 3 6 2" xfId="26099"/>
    <cellStyle name="Обычный 4 5 2 2 3 7" xfId="17651"/>
    <cellStyle name="Обычный 4 5 2 2 3 8" xfId="34548"/>
    <cellStyle name="Обычный 4 5 2 2 4" xfId="1106"/>
    <cellStyle name="Обычный 4 5 2 2 4 2" xfId="2514"/>
    <cellStyle name="Обычный 4 5 2 2 4 2 2" xfId="6738"/>
    <cellStyle name="Обычный 4 5 2 2 4 2 2 2" xfId="15186"/>
    <cellStyle name="Обычный 4 5 2 2 4 2 2 2 2" xfId="32083"/>
    <cellStyle name="Обычный 4 5 2 2 4 2 2 3" xfId="23635"/>
    <cellStyle name="Обычный 4 5 2 2 4 2 3" xfId="10962"/>
    <cellStyle name="Обычный 4 5 2 2 4 2 3 2" xfId="27859"/>
    <cellStyle name="Обычный 4 5 2 2 4 2 4" xfId="19411"/>
    <cellStyle name="Обычный 4 5 2 2 4 3" xfId="3922"/>
    <cellStyle name="Обычный 4 5 2 2 4 3 2" xfId="8146"/>
    <cellStyle name="Обычный 4 5 2 2 4 3 2 2" xfId="16594"/>
    <cellStyle name="Обычный 4 5 2 2 4 3 2 2 2" xfId="33491"/>
    <cellStyle name="Обычный 4 5 2 2 4 3 2 3" xfId="25043"/>
    <cellStyle name="Обычный 4 5 2 2 4 3 3" xfId="12370"/>
    <cellStyle name="Обычный 4 5 2 2 4 3 3 2" xfId="29267"/>
    <cellStyle name="Обычный 4 5 2 2 4 3 4" xfId="20819"/>
    <cellStyle name="Обычный 4 5 2 2 4 4" xfId="5330"/>
    <cellStyle name="Обычный 4 5 2 2 4 4 2" xfId="13778"/>
    <cellStyle name="Обычный 4 5 2 2 4 4 2 2" xfId="30675"/>
    <cellStyle name="Обычный 4 5 2 2 4 4 3" xfId="22227"/>
    <cellStyle name="Обычный 4 5 2 2 4 5" xfId="9554"/>
    <cellStyle name="Обычный 4 5 2 2 4 5 2" xfId="26451"/>
    <cellStyle name="Обычный 4 5 2 2 4 6" xfId="18003"/>
    <cellStyle name="Обычный 4 5 2 2 5" xfId="1810"/>
    <cellStyle name="Обычный 4 5 2 2 5 2" xfId="6034"/>
    <cellStyle name="Обычный 4 5 2 2 5 2 2" xfId="14482"/>
    <cellStyle name="Обычный 4 5 2 2 5 2 2 2" xfId="31379"/>
    <cellStyle name="Обычный 4 5 2 2 5 2 3" xfId="22931"/>
    <cellStyle name="Обычный 4 5 2 2 5 3" xfId="10258"/>
    <cellStyle name="Обычный 4 5 2 2 5 3 2" xfId="27155"/>
    <cellStyle name="Обычный 4 5 2 2 5 4" xfId="18707"/>
    <cellStyle name="Обычный 4 5 2 2 6" xfId="3218"/>
    <cellStyle name="Обычный 4 5 2 2 6 2" xfId="7442"/>
    <cellStyle name="Обычный 4 5 2 2 6 2 2" xfId="15890"/>
    <cellStyle name="Обычный 4 5 2 2 6 2 2 2" xfId="32787"/>
    <cellStyle name="Обычный 4 5 2 2 6 2 3" xfId="24339"/>
    <cellStyle name="Обычный 4 5 2 2 6 3" xfId="11666"/>
    <cellStyle name="Обычный 4 5 2 2 6 3 2" xfId="28563"/>
    <cellStyle name="Обычный 4 5 2 2 6 4" xfId="20115"/>
    <cellStyle name="Обычный 4 5 2 2 7" xfId="4626"/>
    <cellStyle name="Обычный 4 5 2 2 7 2" xfId="13074"/>
    <cellStyle name="Обычный 4 5 2 2 7 2 2" xfId="29971"/>
    <cellStyle name="Обычный 4 5 2 2 7 3" xfId="21523"/>
    <cellStyle name="Обычный 4 5 2 2 8" xfId="8850"/>
    <cellStyle name="Обычный 4 5 2 2 8 2" xfId="25747"/>
    <cellStyle name="Обычный 4 5 2 2 9" xfId="17299"/>
    <cellStyle name="Обычный 4 5 2 3" xfId="330"/>
    <cellStyle name="Обычный 4 5 2 3 2" xfId="729"/>
    <cellStyle name="Обычный 4 5 2 3 2 2" xfId="1460"/>
    <cellStyle name="Обычный 4 5 2 3 2 2 2" xfId="2868"/>
    <cellStyle name="Обычный 4 5 2 3 2 2 2 2" xfId="7092"/>
    <cellStyle name="Обычный 4 5 2 3 2 2 2 2 2" xfId="15540"/>
    <cellStyle name="Обычный 4 5 2 3 2 2 2 2 2 2" xfId="32437"/>
    <cellStyle name="Обычный 4 5 2 3 2 2 2 2 3" xfId="23989"/>
    <cellStyle name="Обычный 4 5 2 3 2 2 2 3" xfId="11316"/>
    <cellStyle name="Обычный 4 5 2 3 2 2 2 3 2" xfId="28213"/>
    <cellStyle name="Обычный 4 5 2 3 2 2 2 4" xfId="19765"/>
    <cellStyle name="Обычный 4 5 2 3 2 2 3" xfId="4276"/>
    <cellStyle name="Обычный 4 5 2 3 2 2 3 2" xfId="8500"/>
    <cellStyle name="Обычный 4 5 2 3 2 2 3 2 2" xfId="16948"/>
    <cellStyle name="Обычный 4 5 2 3 2 2 3 2 2 2" xfId="33845"/>
    <cellStyle name="Обычный 4 5 2 3 2 2 3 2 3" xfId="25397"/>
    <cellStyle name="Обычный 4 5 2 3 2 2 3 3" xfId="12724"/>
    <cellStyle name="Обычный 4 5 2 3 2 2 3 3 2" xfId="29621"/>
    <cellStyle name="Обычный 4 5 2 3 2 2 3 4" xfId="21173"/>
    <cellStyle name="Обычный 4 5 2 3 2 2 4" xfId="5684"/>
    <cellStyle name="Обычный 4 5 2 3 2 2 4 2" xfId="14132"/>
    <cellStyle name="Обычный 4 5 2 3 2 2 4 2 2" xfId="31029"/>
    <cellStyle name="Обычный 4 5 2 3 2 2 4 3" xfId="22581"/>
    <cellStyle name="Обычный 4 5 2 3 2 2 5" xfId="9908"/>
    <cellStyle name="Обычный 4 5 2 3 2 2 5 2" xfId="26805"/>
    <cellStyle name="Обычный 4 5 2 3 2 2 6" xfId="18357"/>
    <cellStyle name="Обычный 4 5 2 3 2 3" xfId="2164"/>
    <cellStyle name="Обычный 4 5 2 3 2 3 2" xfId="6388"/>
    <cellStyle name="Обычный 4 5 2 3 2 3 2 2" xfId="14836"/>
    <cellStyle name="Обычный 4 5 2 3 2 3 2 2 2" xfId="31733"/>
    <cellStyle name="Обычный 4 5 2 3 2 3 2 3" xfId="23285"/>
    <cellStyle name="Обычный 4 5 2 3 2 3 3" xfId="10612"/>
    <cellStyle name="Обычный 4 5 2 3 2 3 3 2" xfId="27509"/>
    <cellStyle name="Обычный 4 5 2 3 2 3 4" xfId="19061"/>
    <cellStyle name="Обычный 4 5 2 3 2 4" xfId="3572"/>
    <cellStyle name="Обычный 4 5 2 3 2 4 2" xfId="7796"/>
    <cellStyle name="Обычный 4 5 2 3 2 4 2 2" xfId="16244"/>
    <cellStyle name="Обычный 4 5 2 3 2 4 2 2 2" xfId="33141"/>
    <cellStyle name="Обычный 4 5 2 3 2 4 2 3" xfId="24693"/>
    <cellStyle name="Обычный 4 5 2 3 2 4 3" xfId="12020"/>
    <cellStyle name="Обычный 4 5 2 3 2 4 3 2" xfId="28917"/>
    <cellStyle name="Обычный 4 5 2 3 2 4 4" xfId="20469"/>
    <cellStyle name="Обычный 4 5 2 3 2 5" xfId="4980"/>
    <cellStyle name="Обычный 4 5 2 3 2 5 2" xfId="13428"/>
    <cellStyle name="Обычный 4 5 2 3 2 5 2 2" xfId="30325"/>
    <cellStyle name="Обычный 4 5 2 3 2 5 3" xfId="21877"/>
    <cellStyle name="Обычный 4 5 2 3 2 6" xfId="9204"/>
    <cellStyle name="Обычный 4 5 2 3 2 6 2" xfId="26101"/>
    <cellStyle name="Обычный 4 5 2 3 2 7" xfId="17653"/>
    <cellStyle name="Обычный 4 5 2 3 2 8" xfId="34550"/>
    <cellStyle name="Обычный 4 5 2 3 3" xfId="1108"/>
    <cellStyle name="Обычный 4 5 2 3 3 2" xfId="2516"/>
    <cellStyle name="Обычный 4 5 2 3 3 2 2" xfId="6740"/>
    <cellStyle name="Обычный 4 5 2 3 3 2 2 2" xfId="15188"/>
    <cellStyle name="Обычный 4 5 2 3 3 2 2 2 2" xfId="32085"/>
    <cellStyle name="Обычный 4 5 2 3 3 2 2 3" xfId="23637"/>
    <cellStyle name="Обычный 4 5 2 3 3 2 3" xfId="10964"/>
    <cellStyle name="Обычный 4 5 2 3 3 2 3 2" xfId="27861"/>
    <cellStyle name="Обычный 4 5 2 3 3 2 4" xfId="19413"/>
    <cellStyle name="Обычный 4 5 2 3 3 3" xfId="3924"/>
    <cellStyle name="Обычный 4 5 2 3 3 3 2" xfId="8148"/>
    <cellStyle name="Обычный 4 5 2 3 3 3 2 2" xfId="16596"/>
    <cellStyle name="Обычный 4 5 2 3 3 3 2 2 2" xfId="33493"/>
    <cellStyle name="Обычный 4 5 2 3 3 3 2 3" xfId="25045"/>
    <cellStyle name="Обычный 4 5 2 3 3 3 3" xfId="12372"/>
    <cellStyle name="Обычный 4 5 2 3 3 3 3 2" xfId="29269"/>
    <cellStyle name="Обычный 4 5 2 3 3 3 4" xfId="20821"/>
    <cellStyle name="Обычный 4 5 2 3 3 4" xfId="5332"/>
    <cellStyle name="Обычный 4 5 2 3 3 4 2" xfId="13780"/>
    <cellStyle name="Обычный 4 5 2 3 3 4 2 2" xfId="30677"/>
    <cellStyle name="Обычный 4 5 2 3 3 4 3" xfId="22229"/>
    <cellStyle name="Обычный 4 5 2 3 3 5" xfId="9556"/>
    <cellStyle name="Обычный 4 5 2 3 3 5 2" xfId="26453"/>
    <cellStyle name="Обычный 4 5 2 3 3 6" xfId="18005"/>
    <cellStyle name="Обычный 4 5 2 3 4" xfId="1812"/>
    <cellStyle name="Обычный 4 5 2 3 4 2" xfId="6036"/>
    <cellStyle name="Обычный 4 5 2 3 4 2 2" xfId="14484"/>
    <cellStyle name="Обычный 4 5 2 3 4 2 2 2" xfId="31381"/>
    <cellStyle name="Обычный 4 5 2 3 4 2 3" xfId="22933"/>
    <cellStyle name="Обычный 4 5 2 3 4 3" xfId="10260"/>
    <cellStyle name="Обычный 4 5 2 3 4 3 2" xfId="27157"/>
    <cellStyle name="Обычный 4 5 2 3 4 4" xfId="18709"/>
    <cellStyle name="Обычный 4 5 2 3 5" xfId="3220"/>
    <cellStyle name="Обычный 4 5 2 3 5 2" xfId="7444"/>
    <cellStyle name="Обычный 4 5 2 3 5 2 2" xfId="15892"/>
    <cellStyle name="Обычный 4 5 2 3 5 2 2 2" xfId="32789"/>
    <cellStyle name="Обычный 4 5 2 3 5 2 3" xfId="24341"/>
    <cellStyle name="Обычный 4 5 2 3 5 3" xfId="11668"/>
    <cellStyle name="Обычный 4 5 2 3 5 3 2" xfId="28565"/>
    <cellStyle name="Обычный 4 5 2 3 5 4" xfId="20117"/>
    <cellStyle name="Обычный 4 5 2 3 6" xfId="4628"/>
    <cellStyle name="Обычный 4 5 2 3 6 2" xfId="13076"/>
    <cellStyle name="Обычный 4 5 2 3 6 2 2" xfId="29973"/>
    <cellStyle name="Обычный 4 5 2 3 6 3" xfId="21525"/>
    <cellStyle name="Обычный 4 5 2 3 7" xfId="8852"/>
    <cellStyle name="Обычный 4 5 2 3 7 2" xfId="25749"/>
    <cellStyle name="Обычный 4 5 2 3 8" xfId="17301"/>
    <cellStyle name="Обычный 4 5 2 3 9" xfId="34198"/>
    <cellStyle name="Обычный 4 5 2 4" xfId="726"/>
    <cellStyle name="Обычный 4 5 2 4 2" xfId="1457"/>
    <cellStyle name="Обычный 4 5 2 4 2 2" xfId="2865"/>
    <cellStyle name="Обычный 4 5 2 4 2 2 2" xfId="7089"/>
    <cellStyle name="Обычный 4 5 2 4 2 2 2 2" xfId="15537"/>
    <cellStyle name="Обычный 4 5 2 4 2 2 2 2 2" xfId="32434"/>
    <cellStyle name="Обычный 4 5 2 4 2 2 2 3" xfId="23986"/>
    <cellStyle name="Обычный 4 5 2 4 2 2 3" xfId="11313"/>
    <cellStyle name="Обычный 4 5 2 4 2 2 3 2" xfId="28210"/>
    <cellStyle name="Обычный 4 5 2 4 2 2 4" xfId="19762"/>
    <cellStyle name="Обычный 4 5 2 4 2 3" xfId="4273"/>
    <cellStyle name="Обычный 4 5 2 4 2 3 2" xfId="8497"/>
    <cellStyle name="Обычный 4 5 2 4 2 3 2 2" xfId="16945"/>
    <cellStyle name="Обычный 4 5 2 4 2 3 2 2 2" xfId="33842"/>
    <cellStyle name="Обычный 4 5 2 4 2 3 2 3" xfId="25394"/>
    <cellStyle name="Обычный 4 5 2 4 2 3 3" xfId="12721"/>
    <cellStyle name="Обычный 4 5 2 4 2 3 3 2" xfId="29618"/>
    <cellStyle name="Обычный 4 5 2 4 2 3 4" xfId="21170"/>
    <cellStyle name="Обычный 4 5 2 4 2 4" xfId="5681"/>
    <cellStyle name="Обычный 4 5 2 4 2 4 2" xfId="14129"/>
    <cellStyle name="Обычный 4 5 2 4 2 4 2 2" xfId="31026"/>
    <cellStyle name="Обычный 4 5 2 4 2 4 3" xfId="22578"/>
    <cellStyle name="Обычный 4 5 2 4 2 5" xfId="9905"/>
    <cellStyle name="Обычный 4 5 2 4 2 5 2" xfId="26802"/>
    <cellStyle name="Обычный 4 5 2 4 2 6" xfId="18354"/>
    <cellStyle name="Обычный 4 5 2 4 3" xfId="2161"/>
    <cellStyle name="Обычный 4 5 2 4 3 2" xfId="6385"/>
    <cellStyle name="Обычный 4 5 2 4 3 2 2" xfId="14833"/>
    <cellStyle name="Обычный 4 5 2 4 3 2 2 2" xfId="31730"/>
    <cellStyle name="Обычный 4 5 2 4 3 2 3" xfId="23282"/>
    <cellStyle name="Обычный 4 5 2 4 3 3" xfId="10609"/>
    <cellStyle name="Обычный 4 5 2 4 3 3 2" xfId="27506"/>
    <cellStyle name="Обычный 4 5 2 4 3 4" xfId="19058"/>
    <cellStyle name="Обычный 4 5 2 4 4" xfId="3569"/>
    <cellStyle name="Обычный 4 5 2 4 4 2" xfId="7793"/>
    <cellStyle name="Обычный 4 5 2 4 4 2 2" xfId="16241"/>
    <cellStyle name="Обычный 4 5 2 4 4 2 2 2" xfId="33138"/>
    <cellStyle name="Обычный 4 5 2 4 4 2 3" xfId="24690"/>
    <cellStyle name="Обычный 4 5 2 4 4 3" xfId="12017"/>
    <cellStyle name="Обычный 4 5 2 4 4 3 2" xfId="28914"/>
    <cellStyle name="Обычный 4 5 2 4 4 4" xfId="20466"/>
    <cellStyle name="Обычный 4 5 2 4 5" xfId="4977"/>
    <cellStyle name="Обычный 4 5 2 4 5 2" xfId="13425"/>
    <cellStyle name="Обычный 4 5 2 4 5 2 2" xfId="30322"/>
    <cellStyle name="Обычный 4 5 2 4 5 3" xfId="21874"/>
    <cellStyle name="Обычный 4 5 2 4 6" xfId="9201"/>
    <cellStyle name="Обычный 4 5 2 4 6 2" xfId="26098"/>
    <cellStyle name="Обычный 4 5 2 4 7" xfId="17650"/>
    <cellStyle name="Обычный 4 5 2 4 8" xfId="34547"/>
    <cellStyle name="Обычный 4 5 2 5" xfId="1105"/>
    <cellStyle name="Обычный 4 5 2 5 2" xfId="2513"/>
    <cellStyle name="Обычный 4 5 2 5 2 2" xfId="6737"/>
    <cellStyle name="Обычный 4 5 2 5 2 2 2" xfId="15185"/>
    <cellStyle name="Обычный 4 5 2 5 2 2 2 2" xfId="32082"/>
    <cellStyle name="Обычный 4 5 2 5 2 2 3" xfId="23634"/>
    <cellStyle name="Обычный 4 5 2 5 2 3" xfId="10961"/>
    <cellStyle name="Обычный 4 5 2 5 2 3 2" xfId="27858"/>
    <cellStyle name="Обычный 4 5 2 5 2 4" xfId="19410"/>
    <cellStyle name="Обычный 4 5 2 5 3" xfId="3921"/>
    <cellStyle name="Обычный 4 5 2 5 3 2" xfId="8145"/>
    <cellStyle name="Обычный 4 5 2 5 3 2 2" xfId="16593"/>
    <cellStyle name="Обычный 4 5 2 5 3 2 2 2" xfId="33490"/>
    <cellStyle name="Обычный 4 5 2 5 3 2 3" xfId="25042"/>
    <cellStyle name="Обычный 4 5 2 5 3 3" xfId="12369"/>
    <cellStyle name="Обычный 4 5 2 5 3 3 2" xfId="29266"/>
    <cellStyle name="Обычный 4 5 2 5 3 4" xfId="20818"/>
    <cellStyle name="Обычный 4 5 2 5 4" xfId="5329"/>
    <cellStyle name="Обычный 4 5 2 5 4 2" xfId="13777"/>
    <cellStyle name="Обычный 4 5 2 5 4 2 2" xfId="30674"/>
    <cellStyle name="Обычный 4 5 2 5 4 3" xfId="22226"/>
    <cellStyle name="Обычный 4 5 2 5 5" xfId="9553"/>
    <cellStyle name="Обычный 4 5 2 5 5 2" xfId="26450"/>
    <cellStyle name="Обычный 4 5 2 5 6" xfId="18002"/>
    <cellStyle name="Обычный 4 5 2 6" xfId="1809"/>
    <cellStyle name="Обычный 4 5 2 6 2" xfId="6033"/>
    <cellStyle name="Обычный 4 5 2 6 2 2" xfId="14481"/>
    <cellStyle name="Обычный 4 5 2 6 2 2 2" xfId="31378"/>
    <cellStyle name="Обычный 4 5 2 6 2 3" xfId="22930"/>
    <cellStyle name="Обычный 4 5 2 6 3" xfId="10257"/>
    <cellStyle name="Обычный 4 5 2 6 3 2" xfId="27154"/>
    <cellStyle name="Обычный 4 5 2 6 4" xfId="18706"/>
    <cellStyle name="Обычный 4 5 2 7" xfId="3217"/>
    <cellStyle name="Обычный 4 5 2 7 2" xfId="7441"/>
    <cellStyle name="Обычный 4 5 2 7 2 2" xfId="15889"/>
    <cellStyle name="Обычный 4 5 2 7 2 2 2" xfId="32786"/>
    <cellStyle name="Обычный 4 5 2 7 2 3" xfId="24338"/>
    <cellStyle name="Обычный 4 5 2 7 3" xfId="11665"/>
    <cellStyle name="Обычный 4 5 2 7 3 2" xfId="28562"/>
    <cellStyle name="Обычный 4 5 2 7 4" xfId="20114"/>
    <cellStyle name="Обычный 4 5 2 8" xfId="4625"/>
    <cellStyle name="Обычный 4 5 2 8 2" xfId="13073"/>
    <cellStyle name="Обычный 4 5 2 8 2 2" xfId="29970"/>
    <cellStyle name="Обычный 4 5 2 8 3" xfId="21522"/>
    <cellStyle name="Обычный 4 5 2 9" xfId="8849"/>
    <cellStyle name="Обычный 4 5 2 9 2" xfId="25746"/>
    <cellStyle name="Обычный 4 5 3" xfId="331"/>
    <cellStyle name="Обычный 4 5 3 10" xfId="34199"/>
    <cellStyle name="Обычный 4 5 3 2" xfId="332"/>
    <cellStyle name="Обычный 4 5 3 2 2" xfId="731"/>
    <cellStyle name="Обычный 4 5 3 2 2 2" xfId="1462"/>
    <cellStyle name="Обычный 4 5 3 2 2 2 2" xfId="2870"/>
    <cellStyle name="Обычный 4 5 3 2 2 2 2 2" xfId="7094"/>
    <cellStyle name="Обычный 4 5 3 2 2 2 2 2 2" xfId="15542"/>
    <cellStyle name="Обычный 4 5 3 2 2 2 2 2 2 2" xfId="32439"/>
    <cellStyle name="Обычный 4 5 3 2 2 2 2 2 3" xfId="23991"/>
    <cellStyle name="Обычный 4 5 3 2 2 2 2 3" xfId="11318"/>
    <cellStyle name="Обычный 4 5 3 2 2 2 2 3 2" xfId="28215"/>
    <cellStyle name="Обычный 4 5 3 2 2 2 2 4" xfId="19767"/>
    <cellStyle name="Обычный 4 5 3 2 2 2 3" xfId="4278"/>
    <cellStyle name="Обычный 4 5 3 2 2 2 3 2" xfId="8502"/>
    <cellStyle name="Обычный 4 5 3 2 2 2 3 2 2" xfId="16950"/>
    <cellStyle name="Обычный 4 5 3 2 2 2 3 2 2 2" xfId="33847"/>
    <cellStyle name="Обычный 4 5 3 2 2 2 3 2 3" xfId="25399"/>
    <cellStyle name="Обычный 4 5 3 2 2 2 3 3" xfId="12726"/>
    <cellStyle name="Обычный 4 5 3 2 2 2 3 3 2" xfId="29623"/>
    <cellStyle name="Обычный 4 5 3 2 2 2 3 4" xfId="21175"/>
    <cellStyle name="Обычный 4 5 3 2 2 2 4" xfId="5686"/>
    <cellStyle name="Обычный 4 5 3 2 2 2 4 2" xfId="14134"/>
    <cellStyle name="Обычный 4 5 3 2 2 2 4 2 2" xfId="31031"/>
    <cellStyle name="Обычный 4 5 3 2 2 2 4 3" xfId="22583"/>
    <cellStyle name="Обычный 4 5 3 2 2 2 5" xfId="9910"/>
    <cellStyle name="Обычный 4 5 3 2 2 2 5 2" xfId="26807"/>
    <cellStyle name="Обычный 4 5 3 2 2 2 6" xfId="18359"/>
    <cellStyle name="Обычный 4 5 3 2 2 3" xfId="2166"/>
    <cellStyle name="Обычный 4 5 3 2 2 3 2" xfId="6390"/>
    <cellStyle name="Обычный 4 5 3 2 2 3 2 2" xfId="14838"/>
    <cellStyle name="Обычный 4 5 3 2 2 3 2 2 2" xfId="31735"/>
    <cellStyle name="Обычный 4 5 3 2 2 3 2 3" xfId="23287"/>
    <cellStyle name="Обычный 4 5 3 2 2 3 3" xfId="10614"/>
    <cellStyle name="Обычный 4 5 3 2 2 3 3 2" xfId="27511"/>
    <cellStyle name="Обычный 4 5 3 2 2 3 4" xfId="19063"/>
    <cellStyle name="Обычный 4 5 3 2 2 4" xfId="3574"/>
    <cellStyle name="Обычный 4 5 3 2 2 4 2" xfId="7798"/>
    <cellStyle name="Обычный 4 5 3 2 2 4 2 2" xfId="16246"/>
    <cellStyle name="Обычный 4 5 3 2 2 4 2 2 2" xfId="33143"/>
    <cellStyle name="Обычный 4 5 3 2 2 4 2 3" xfId="24695"/>
    <cellStyle name="Обычный 4 5 3 2 2 4 3" xfId="12022"/>
    <cellStyle name="Обычный 4 5 3 2 2 4 3 2" xfId="28919"/>
    <cellStyle name="Обычный 4 5 3 2 2 4 4" xfId="20471"/>
    <cellStyle name="Обычный 4 5 3 2 2 5" xfId="4982"/>
    <cellStyle name="Обычный 4 5 3 2 2 5 2" xfId="13430"/>
    <cellStyle name="Обычный 4 5 3 2 2 5 2 2" xfId="30327"/>
    <cellStyle name="Обычный 4 5 3 2 2 5 3" xfId="21879"/>
    <cellStyle name="Обычный 4 5 3 2 2 6" xfId="9206"/>
    <cellStyle name="Обычный 4 5 3 2 2 6 2" xfId="26103"/>
    <cellStyle name="Обычный 4 5 3 2 2 7" xfId="17655"/>
    <cellStyle name="Обычный 4 5 3 2 2 8" xfId="34552"/>
    <cellStyle name="Обычный 4 5 3 2 3" xfId="1110"/>
    <cellStyle name="Обычный 4 5 3 2 3 2" xfId="2518"/>
    <cellStyle name="Обычный 4 5 3 2 3 2 2" xfId="6742"/>
    <cellStyle name="Обычный 4 5 3 2 3 2 2 2" xfId="15190"/>
    <cellStyle name="Обычный 4 5 3 2 3 2 2 2 2" xfId="32087"/>
    <cellStyle name="Обычный 4 5 3 2 3 2 2 3" xfId="23639"/>
    <cellStyle name="Обычный 4 5 3 2 3 2 3" xfId="10966"/>
    <cellStyle name="Обычный 4 5 3 2 3 2 3 2" xfId="27863"/>
    <cellStyle name="Обычный 4 5 3 2 3 2 4" xfId="19415"/>
    <cellStyle name="Обычный 4 5 3 2 3 3" xfId="3926"/>
    <cellStyle name="Обычный 4 5 3 2 3 3 2" xfId="8150"/>
    <cellStyle name="Обычный 4 5 3 2 3 3 2 2" xfId="16598"/>
    <cellStyle name="Обычный 4 5 3 2 3 3 2 2 2" xfId="33495"/>
    <cellStyle name="Обычный 4 5 3 2 3 3 2 3" xfId="25047"/>
    <cellStyle name="Обычный 4 5 3 2 3 3 3" xfId="12374"/>
    <cellStyle name="Обычный 4 5 3 2 3 3 3 2" xfId="29271"/>
    <cellStyle name="Обычный 4 5 3 2 3 3 4" xfId="20823"/>
    <cellStyle name="Обычный 4 5 3 2 3 4" xfId="5334"/>
    <cellStyle name="Обычный 4 5 3 2 3 4 2" xfId="13782"/>
    <cellStyle name="Обычный 4 5 3 2 3 4 2 2" xfId="30679"/>
    <cellStyle name="Обычный 4 5 3 2 3 4 3" xfId="22231"/>
    <cellStyle name="Обычный 4 5 3 2 3 5" xfId="9558"/>
    <cellStyle name="Обычный 4 5 3 2 3 5 2" xfId="26455"/>
    <cellStyle name="Обычный 4 5 3 2 3 6" xfId="18007"/>
    <cellStyle name="Обычный 4 5 3 2 4" xfId="1814"/>
    <cellStyle name="Обычный 4 5 3 2 4 2" xfId="6038"/>
    <cellStyle name="Обычный 4 5 3 2 4 2 2" xfId="14486"/>
    <cellStyle name="Обычный 4 5 3 2 4 2 2 2" xfId="31383"/>
    <cellStyle name="Обычный 4 5 3 2 4 2 3" xfId="22935"/>
    <cellStyle name="Обычный 4 5 3 2 4 3" xfId="10262"/>
    <cellStyle name="Обычный 4 5 3 2 4 3 2" xfId="27159"/>
    <cellStyle name="Обычный 4 5 3 2 4 4" xfId="18711"/>
    <cellStyle name="Обычный 4 5 3 2 5" xfId="3222"/>
    <cellStyle name="Обычный 4 5 3 2 5 2" xfId="7446"/>
    <cellStyle name="Обычный 4 5 3 2 5 2 2" xfId="15894"/>
    <cellStyle name="Обычный 4 5 3 2 5 2 2 2" xfId="32791"/>
    <cellStyle name="Обычный 4 5 3 2 5 2 3" xfId="24343"/>
    <cellStyle name="Обычный 4 5 3 2 5 3" xfId="11670"/>
    <cellStyle name="Обычный 4 5 3 2 5 3 2" xfId="28567"/>
    <cellStyle name="Обычный 4 5 3 2 5 4" xfId="20119"/>
    <cellStyle name="Обычный 4 5 3 2 6" xfId="4630"/>
    <cellStyle name="Обычный 4 5 3 2 6 2" xfId="13078"/>
    <cellStyle name="Обычный 4 5 3 2 6 2 2" xfId="29975"/>
    <cellStyle name="Обычный 4 5 3 2 6 3" xfId="21527"/>
    <cellStyle name="Обычный 4 5 3 2 7" xfId="8854"/>
    <cellStyle name="Обычный 4 5 3 2 7 2" xfId="25751"/>
    <cellStyle name="Обычный 4 5 3 2 8" xfId="17303"/>
    <cellStyle name="Обычный 4 5 3 2 9" xfId="34200"/>
    <cellStyle name="Обычный 4 5 3 3" xfId="730"/>
    <cellStyle name="Обычный 4 5 3 3 2" xfId="1461"/>
    <cellStyle name="Обычный 4 5 3 3 2 2" xfId="2869"/>
    <cellStyle name="Обычный 4 5 3 3 2 2 2" xfId="7093"/>
    <cellStyle name="Обычный 4 5 3 3 2 2 2 2" xfId="15541"/>
    <cellStyle name="Обычный 4 5 3 3 2 2 2 2 2" xfId="32438"/>
    <cellStyle name="Обычный 4 5 3 3 2 2 2 3" xfId="23990"/>
    <cellStyle name="Обычный 4 5 3 3 2 2 3" xfId="11317"/>
    <cellStyle name="Обычный 4 5 3 3 2 2 3 2" xfId="28214"/>
    <cellStyle name="Обычный 4 5 3 3 2 2 4" xfId="19766"/>
    <cellStyle name="Обычный 4 5 3 3 2 3" xfId="4277"/>
    <cellStyle name="Обычный 4 5 3 3 2 3 2" xfId="8501"/>
    <cellStyle name="Обычный 4 5 3 3 2 3 2 2" xfId="16949"/>
    <cellStyle name="Обычный 4 5 3 3 2 3 2 2 2" xfId="33846"/>
    <cellStyle name="Обычный 4 5 3 3 2 3 2 3" xfId="25398"/>
    <cellStyle name="Обычный 4 5 3 3 2 3 3" xfId="12725"/>
    <cellStyle name="Обычный 4 5 3 3 2 3 3 2" xfId="29622"/>
    <cellStyle name="Обычный 4 5 3 3 2 3 4" xfId="21174"/>
    <cellStyle name="Обычный 4 5 3 3 2 4" xfId="5685"/>
    <cellStyle name="Обычный 4 5 3 3 2 4 2" xfId="14133"/>
    <cellStyle name="Обычный 4 5 3 3 2 4 2 2" xfId="31030"/>
    <cellStyle name="Обычный 4 5 3 3 2 4 3" xfId="22582"/>
    <cellStyle name="Обычный 4 5 3 3 2 5" xfId="9909"/>
    <cellStyle name="Обычный 4 5 3 3 2 5 2" xfId="26806"/>
    <cellStyle name="Обычный 4 5 3 3 2 6" xfId="18358"/>
    <cellStyle name="Обычный 4 5 3 3 3" xfId="2165"/>
    <cellStyle name="Обычный 4 5 3 3 3 2" xfId="6389"/>
    <cellStyle name="Обычный 4 5 3 3 3 2 2" xfId="14837"/>
    <cellStyle name="Обычный 4 5 3 3 3 2 2 2" xfId="31734"/>
    <cellStyle name="Обычный 4 5 3 3 3 2 3" xfId="23286"/>
    <cellStyle name="Обычный 4 5 3 3 3 3" xfId="10613"/>
    <cellStyle name="Обычный 4 5 3 3 3 3 2" xfId="27510"/>
    <cellStyle name="Обычный 4 5 3 3 3 4" xfId="19062"/>
    <cellStyle name="Обычный 4 5 3 3 4" xfId="3573"/>
    <cellStyle name="Обычный 4 5 3 3 4 2" xfId="7797"/>
    <cellStyle name="Обычный 4 5 3 3 4 2 2" xfId="16245"/>
    <cellStyle name="Обычный 4 5 3 3 4 2 2 2" xfId="33142"/>
    <cellStyle name="Обычный 4 5 3 3 4 2 3" xfId="24694"/>
    <cellStyle name="Обычный 4 5 3 3 4 3" xfId="12021"/>
    <cellStyle name="Обычный 4 5 3 3 4 3 2" xfId="28918"/>
    <cellStyle name="Обычный 4 5 3 3 4 4" xfId="20470"/>
    <cellStyle name="Обычный 4 5 3 3 5" xfId="4981"/>
    <cellStyle name="Обычный 4 5 3 3 5 2" xfId="13429"/>
    <cellStyle name="Обычный 4 5 3 3 5 2 2" xfId="30326"/>
    <cellStyle name="Обычный 4 5 3 3 5 3" xfId="21878"/>
    <cellStyle name="Обычный 4 5 3 3 6" xfId="9205"/>
    <cellStyle name="Обычный 4 5 3 3 6 2" xfId="26102"/>
    <cellStyle name="Обычный 4 5 3 3 7" xfId="17654"/>
    <cellStyle name="Обычный 4 5 3 3 8" xfId="34551"/>
    <cellStyle name="Обычный 4 5 3 4" xfId="1109"/>
    <cellStyle name="Обычный 4 5 3 4 2" xfId="2517"/>
    <cellStyle name="Обычный 4 5 3 4 2 2" xfId="6741"/>
    <cellStyle name="Обычный 4 5 3 4 2 2 2" xfId="15189"/>
    <cellStyle name="Обычный 4 5 3 4 2 2 2 2" xfId="32086"/>
    <cellStyle name="Обычный 4 5 3 4 2 2 3" xfId="23638"/>
    <cellStyle name="Обычный 4 5 3 4 2 3" xfId="10965"/>
    <cellStyle name="Обычный 4 5 3 4 2 3 2" xfId="27862"/>
    <cellStyle name="Обычный 4 5 3 4 2 4" xfId="19414"/>
    <cellStyle name="Обычный 4 5 3 4 3" xfId="3925"/>
    <cellStyle name="Обычный 4 5 3 4 3 2" xfId="8149"/>
    <cellStyle name="Обычный 4 5 3 4 3 2 2" xfId="16597"/>
    <cellStyle name="Обычный 4 5 3 4 3 2 2 2" xfId="33494"/>
    <cellStyle name="Обычный 4 5 3 4 3 2 3" xfId="25046"/>
    <cellStyle name="Обычный 4 5 3 4 3 3" xfId="12373"/>
    <cellStyle name="Обычный 4 5 3 4 3 3 2" xfId="29270"/>
    <cellStyle name="Обычный 4 5 3 4 3 4" xfId="20822"/>
    <cellStyle name="Обычный 4 5 3 4 4" xfId="5333"/>
    <cellStyle name="Обычный 4 5 3 4 4 2" xfId="13781"/>
    <cellStyle name="Обычный 4 5 3 4 4 2 2" xfId="30678"/>
    <cellStyle name="Обычный 4 5 3 4 4 3" xfId="22230"/>
    <cellStyle name="Обычный 4 5 3 4 5" xfId="9557"/>
    <cellStyle name="Обычный 4 5 3 4 5 2" xfId="26454"/>
    <cellStyle name="Обычный 4 5 3 4 6" xfId="18006"/>
    <cellStyle name="Обычный 4 5 3 5" xfId="1813"/>
    <cellStyle name="Обычный 4 5 3 5 2" xfId="6037"/>
    <cellStyle name="Обычный 4 5 3 5 2 2" xfId="14485"/>
    <cellStyle name="Обычный 4 5 3 5 2 2 2" xfId="31382"/>
    <cellStyle name="Обычный 4 5 3 5 2 3" xfId="22934"/>
    <cellStyle name="Обычный 4 5 3 5 3" xfId="10261"/>
    <cellStyle name="Обычный 4 5 3 5 3 2" xfId="27158"/>
    <cellStyle name="Обычный 4 5 3 5 4" xfId="18710"/>
    <cellStyle name="Обычный 4 5 3 6" xfId="3221"/>
    <cellStyle name="Обычный 4 5 3 6 2" xfId="7445"/>
    <cellStyle name="Обычный 4 5 3 6 2 2" xfId="15893"/>
    <cellStyle name="Обычный 4 5 3 6 2 2 2" xfId="32790"/>
    <cellStyle name="Обычный 4 5 3 6 2 3" xfId="24342"/>
    <cellStyle name="Обычный 4 5 3 6 3" xfId="11669"/>
    <cellStyle name="Обычный 4 5 3 6 3 2" xfId="28566"/>
    <cellStyle name="Обычный 4 5 3 6 4" xfId="20118"/>
    <cellStyle name="Обычный 4 5 3 7" xfId="4629"/>
    <cellStyle name="Обычный 4 5 3 7 2" xfId="13077"/>
    <cellStyle name="Обычный 4 5 3 7 2 2" xfId="29974"/>
    <cellStyle name="Обычный 4 5 3 7 3" xfId="21526"/>
    <cellStyle name="Обычный 4 5 3 8" xfId="8853"/>
    <cellStyle name="Обычный 4 5 3 8 2" xfId="25750"/>
    <cellStyle name="Обычный 4 5 3 9" xfId="17302"/>
    <cellStyle name="Обычный 4 5 4" xfId="333"/>
    <cellStyle name="Обычный 4 5 4 2" xfId="732"/>
    <cellStyle name="Обычный 4 5 4 2 2" xfId="1463"/>
    <cellStyle name="Обычный 4 5 4 2 2 2" xfId="2871"/>
    <cellStyle name="Обычный 4 5 4 2 2 2 2" xfId="7095"/>
    <cellStyle name="Обычный 4 5 4 2 2 2 2 2" xfId="15543"/>
    <cellStyle name="Обычный 4 5 4 2 2 2 2 2 2" xfId="32440"/>
    <cellStyle name="Обычный 4 5 4 2 2 2 2 3" xfId="23992"/>
    <cellStyle name="Обычный 4 5 4 2 2 2 3" xfId="11319"/>
    <cellStyle name="Обычный 4 5 4 2 2 2 3 2" xfId="28216"/>
    <cellStyle name="Обычный 4 5 4 2 2 2 4" xfId="19768"/>
    <cellStyle name="Обычный 4 5 4 2 2 3" xfId="4279"/>
    <cellStyle name="Обычный 4 5 4 2 2 3 2" xfId="8503"/>
    <cellStyle name="Обычный 4 5 4 2 2 3 2 2" xfId="16951"/>
    <cellStyle name="Обычный 4 5 4 2 2 3 2 2 2" xfId="33848"/>
    <cellStyle name="Обычный 4 5 4 2 2 3 2 3" xfId="25400"/>
    <cellStyle name="Обычный 4 5 4 2 2 3 3" xfId="12727"/>
    <cellStyle name="Обычный 4 5 4 2 2 3 3 2" xfId="29624"/>
    <cellStyle name="Обычный 4 5 4 2 2 3 4" xfId="21176"/>
    <cellStyle name="Обычный 4 5 4 2 2 4" xfId="5687"/>
    <cellStyle name="Обычный 4 5 4 2 2 4 2" xfId="14135"/>
    <cellStyle name="Обычный 4 5 4 2 2 4 2 2" xfId="31032"/>
    <cellStyle name="Обычный 4 5 4 2 2 4 3" xfId="22584"/>
    <cellStyle name="Обычный 4 5 4 2 2 5" xfId="9911"/>
    <cellStyle name="Обычный 4 5 4 2 2 5 2" xfId="26808"/>
    <cellStyle name="Обычный 4 5 4 2 2 6" xfId="18360"/>
    <cellStyle name="Обычный 4 5 4 2 3" xfId="2167"/>
    <cellStyle name="Обычный 4 5 4 2 3 2" xfId="6391"/>
    <cellStyle name="Обычный 4 5 4 2 3 2 2" xfId="14839"/>
    <cellStyle name="Обычный 4 5 4 2 3 2 2 2" xfId="31736"/>
    <cellStyle name="Обычный 4 5 4 2 3 2 3" xfId="23288"/>
    <cellStyle name="Обычный 4 5 4 2 3 3" xfId="10615"/>
    <cellStyle name="Обычный 4 5 4 2 3 3 2" xfId="27512"/>
    <cellStyle name="Обычный 4 5 4 2 3 4" xfId="19064"/>
    <cellStyle name="Обычный 4 5 4 2 4" xfId="3575"/>
    <cellStyle name="Обычный 4 5 4 2 4 2" xfId="7799"/>
    <cellStyle name="Обычный 4 5 4 2 4 2 2" xfId="16247"/>
    <cellStyle name="Обычный 4 5 4 2 4 2 2 2" xfId="33144"/>
    <cellStyle name="Обычный 4 5 4 2 4 2 3" xfId="24696"/>
    <cellStyle name="Обычный 4 5 4 2 4 3" xfId="12023"/>
    <cellStyle name="Обычный 4 5 4 2 4 3 2" xfId="28920"/>
    <cellStyle name="Обычный 4 5 4 2 4 4" xfId="20472"/>
    <cellStyle name="Обычный 4 5 4 2 5" xfId="4983"/>
    <cellStyle name="Обычный 4 5 4 2 5 2" xfId="13431"/>
    <cellStyle name="Обычный 4 5 4 2 5 2 2" xfId="30328"/>
    <cellStyle name="Обычный 4 5 4 2 5 3" xfId="21880"/>
    <cellStyle name="Обычный 4 5 4 2 6" xfId="9207"/>
    <cellStyle name="Обычный 4 5 4 2 6 2" xfId="26104"/>
    <cellStyle name="Обычный 4 5 4 2 7" xfId="17656"/>
    <cellStyle name="Обычный 4 5 4 2 8" xfId="34553"/>
    <cellStyle name="Обычный 4 5 4 3" xfId="1111"/>
    <cellStyle name="Обычный 4 5 4 3 2" xfId="2519"/>
    <cellStyle name="Обычный 4 5 4 3 2 2" xfId="6743"/>
    <cellStyle name="Обычный 4 5 4 3 2 2 2" xfId="15191"/>
    <cellStyle name="Обычный 4 5 4 3 2 2 2 2" xfId="32088"/>
    <cellStyle name="Обычный 4 5 4 3 2 2 3" xfId="23640"/>
    <cellStyle name="Обычный 4 5 4 3 2 3" xfId="10967"/>
    <cellStyle name="Обычный 4 5 4 3 2 3 2" xfId="27864"/>
    <cellStyle name="Обычный 4 5 4 3 2 4" xfId="19416"/>
    <cellStyle name="Обычный 4 5 4 3 3" xfId="3927"/>
    <cellStyle name="Обычный 4 5 4 3 3 2" xfId="8151"/>
    <cellStyle name="Обычный 4 5 4 3 3 2 2" xfId="16599"/>
    <cellStyle name="Обычный 4 5 4 3 3 2 2 2" xfId="33496"/>
    <cellStyle name="Обычный 4 5 4 3 3 2 3" xfId="25048"/>
    <cellStyle name="Обычный 4 5 4 3 3 3" xfId="12375"/>
    <cellStyle name="Обычный 4 5 4 3 3 3 2" xfId="29272"/>
    <cellStyle name="Обычный 4 5 4 3 3 4" xfId="20824"/>
    <cellStyle name="Обычный 4 5 4 3 4" xfId="5335"/>
    <cellStyle name="Обычный 4 5 4 3 4 2" xfId="13783"/>
    <cellStyle name="Обычный 4 5 4 3 4 2 2" xfId="30680"/>
    <cellStyle name="Обычный 4 5 4 3 4 3" xfId="22232"/>
    <cellStyle name="Обычный 4 5 4 3 5" xfId="9559"/>
    <cellStyle name="Обычный 4 5 4 3 5 2" xfId="26456"/>
    <cellStyle name="Обычный 4 5 4 3 6" xfId="18008"/>
    <cellStyle name="Обычный 4 5 4 4" xfId="1815"/>
    <cellStyle name="Обычный 4 5 4 4 2" xfId="6039"/>
    <cellStyle name="Обычный 4 5 4 4 2 2" xfId="14487"/>
    <cellStyle name="Обычный 4 5 4 4 2 2 2" xfId="31384"/>
    <cellStyle name="Обычный 4 5 4 4 2 3" xfId="22936"/>
    <cellStyle name="Обычный 4 5 4 4 3" xfId="10263"/>
    <cellStyle name="Обычный 4 5 4 4 3 2" xfId="27160"/>
    <cellStyle name="Обычный 4 5 4 4 4" xfId="18712"/>
    <cellStyle name="Обычный 4 5 4 5" xfId="3223"/>
    <cellStyle name="Обычный 4 5 4 5 2" xfId="7447"/>
    <cellStyle name="Обычный 4 5 4 5 2 2" xfId="15895"/>
    <cellStyle name="Обычный 4 5 4 5 2 2 2" xfId="32792"/>
    <cellStyle name="Обычный 4 5 4 5 2 3" xfId="24344"/>
    <cellStyle name="Обычный 4 5 4 5 3" xfId="11671"/>
    <cellStyle name="Обычный 4 5 4 5 3 2" xfId="28568"/>
    <cellStyle name="Обычный 4 5 4 5 4" xfId="20120"/>
    <cellStyle name="Обычный 4 5 4 6" xfId="4631"/>
    <cellStyle name="Обычный 4 5 4 6 2" xfId="13079"/>
    <cellStyle name="Обычный 4 5 4 6 2 2" xfId="29976"/>
    <cellStyle name="Обычный 4 5 4 6 3" xfId="21528"/>
    <cellStyle name="Обычный 4 5 4 7" xfId="8855"/>
    <cellStyle name="Обычный 4 5 4 7 2" xfId="25752"/>
    <cellStyle name="Обычный 4 5 4 8" xfId="17304"/>
    <cellStyle name="Обычный 4 5 4 9" xfId="34201"/>
    <cellStyle name="Обычный 4 5 5" xfId="725"/>
    <cellStyle name="Обычный 4 5 5 2" xfId="1456"/>
    <cellStyle name="Обычный 4 5 5 2 2" xfId="2864"/>
    <cellStyle name="Обычный 4 5 5 2 2 2" xfId="7088"/>
    <cellStyle name="Обычный 4 5 5 2 2 2 2" xfId="15536"/>
    <cellStyle name="Обычный 4 5 5 2 2 2 2 2" xfId="32433"/>
    <cellStyle name="Обычный 4 5 5 2 2 2 3" xfId="23985"/>
    <cellStyle name="Обычный 4 5 5 2 2 3" xfId="11312"/>
    <cellStyle name="Обычный 4 5 5 2 2 3 2" xfId="28209"/>
    <cellStyle name="Обычный 4 5 5 2 2 4" xfId="19761"/>
    <cellStyle name="Обычный 4 5 5 2 3" xfId="4272"/>
    <cellStyle name="Обычный 4 5 5 2 3 2" xfId="8496"/>
    <cellStyle name="Обычный 4 5 5 2 3 2 2" xfId="16944"/>
    <cellStyle name="Обычный 4 5 5 2 3 2 2 2" xfId="33841"/>
    <cellStyle name="Обычный 4 5 5 2 3 2 3" xfId="25393"/>
    <cellStyle name="Обычный 4 5 5 2 3 3" xfId="12720"/>
    <cellStyle name="Обычный 4 5 5 2 3 3 2" xfId="29617"/>
    <cellStyle name="Обычный 4 5 5 2 3 4" xfId="21169"/>
    <cellStyle name="Обычный 4 5 5 2 4" xfId="5680"/>
    <cellStyle name="Обычный 4 5 5 2 4 2" xfId="14128"/>
    <cellStyle name="Обычный 4 5 5 2 4 2 2" xfId="31025"/>
    <cellStyle name="Обычный 4 5 5 2 4 3" xfId="22577"/>
    <cellStyle name="Обычный 4 5 5 2 5" xfId="9904"/>
    <cellStyle name="Обычный 4 5 5 2 5 2" xfId="26801"/>
    <cellStyle name="Обычный 4 5 5 2 6" xfId="18353"/>
    <cellStyle name="Обычный 4 5 5 3" xfId="2160"/>
    <cellStyle name="Обычный 4 5 5 3 2" xfId="6384"/>
    <cellStyle name="Обычный 4 5 5 3 2 2" xfId="14832"/>
    <cellStyle name="Обычный 4 5 5 3 2 2 2" xfId="31729"/>
    <cellStyle name="Обычный 4 5 5 3 2 3" xfId="23281"/>
    <cellStyle name="Обычный 4 5 5 3 3" xfId="10608"/>
    <cellStyle name="Обычный 4 5 5 3 3 2" xfId="27505"/>
    <cellStyle name="Обычный 4 5 5 3 4" xfId="19057"/>
    <cellStyle name="Обычный 4 5 5 4" xfId="3568"/>
    <cellStyle name="Обычный 4 5 5 4 2" xfId="7792"/>
    <cellStyle name="Обычный 4 5 5 4 2 2" xfId="16240"/>
    <cellStyle name="Обычный 4 5 5 4 2 2 2" xfId="33137"/>
    <cellStyle name="Обычный 4 5 5 4 2 3" xfId="24689"/>
    <cellStyle name="Обычный 4 5 5 4 3" xfId="12016"/>
    <cellStyle name="Обычный 4 5 5 4 3 2" xfId="28913"/>
    <cellStyle name="Обычный 4 5 5 4 4" xfId="20465"/>
    <cellStyle name="Обычный 4 5 5 5" xfId="4976"/>
    <cellStyle name="Обычный 4 5 5 5 2" xfId="13424"/>
    <cellStyle name="Обычный 4 5 5 5 2 2" xfId="30321"/>
    <cellStyle name="Обычный 4 5 5 5 3" xfId="21873"/>
    <cellStyle name="Обычный 4 5 5 6" xfId="9200"/>
    <cellStyle name="Обычный 4 5 5 6 2" xfId="26097"/>
    <cellStyle name="Обычный 4 5 5 7" xfId="17649"/>
    <cellStyle name="Обычный 4 5 5 8" xfId="34546"/>
    <cellStyle name="Обычный 4 5 6" xfId="1104"/>
    <cellStyle name="Обычный 4 5 6 2" xfId="2512"/>
    <cellStyle name="Обычный 4 5 6 2 2" xfId="6736"/>
    <cellStyle name="Обычный 4 5 6 2 2 2" xfId="15184"/>
    <cellStyle name="Обычный 4 5 6 2 2 2 2" xfId="32081"/>
    <cellStyle name="Обычный 4 5 6 2 2 3" xfId="23633"/>
    <cellStyle name="Обычный 4 5 6 2 3" xfId="10960"/>
    <cellStyle name="Обычный 4 5 6 2 3 2" xfId="27857"/>
    <cellStyle name="Обычный 4 5 6 2 4" xfId="19409"/>
    <cellStyle name="Обычный 4 5 6 3" xfId="3920"/>
    <cellStyle name="Обычный 4 5 6 3 2" xfId="8144"/>
    <cellStyle name="Обычный 4 5 6 3 2 2" xfId="16592"/>
    <cellStyle name="Обычный 4 5 6 3 2 2 2" xfId="33489"/>
    <cellStyle name="Обычный 4 5 6 3 2 3" xfId="25041"/>
    <cellStyle name="Обычный 4 5 6 3 3" xfId="12368"/>
    <cellStyle name="Обычный 4 5 6 3 3 2" xfId="29265"/>
    <cellStyle name="Обычный 4 5 6 3 4" xfId="20817"/>
    <cellStyle name="Обычный 4 5 6 4" xfId="5328"/>
    <cellStyle name="Обычный 4 5 6 4 2" xfId="13776"/>
    <cellStyle name="Обычный 4 5 6 4 2 2" xfId="30673"/>
    <cellStyle name="Обычный 4 5 6 4 3" xfId="22225"/>
    <cellStyle name="Обычный 4 5 6 5" xfId="9552"/>
    <cellStyle name="Обычный 4 5 6 5 2" xfId="26449"/>
    <cellStyle name="Обычный 4 5 6 6" xfId="18001"/>
    <cellStyle name="Обычный 4 5 7" xfId="1808"/>
    <cellStyle name="Обычный 4 5 7 2" xfId="6032"/>
    <cellStyle name="Обычный 4 5 7 2 2" xfId="14480"/>
    <cellStyle name="Обычный 4 5 7 2 2 2" xfId="31377"/>
    <cellStyle name="Обычный 4 5 7 2 3" xfId="22929"/>
    <cellStyle name="Обычный 4 5 7 3" xfId="10256"/>
    <cellStyle name="Обычный 4 5 7 3 2" xfId="27153"/>
    <cellStyle name="Обычный 4 5 7 4" xfId="18705"/>
    <cellStyle name="Обычный 4 5 8" xfId="3216"/>
    <cellStyle name="Обычный 4 5 8 2" xfId="7440"/>
    <cellStyle name="Обычный 4 5 8 2 2" xfId="15888"/>
    <cellStyle name="Обычный 4 5 8 2 2 2" xfId="32785"/>
    <cellStyle name="Обычный 4 5 8 2 3" xfId="24337"/>
    <cellStyle name="Обычный 4 5 8 3" xfId="11664"/>
    <cellStyle name="Обычный 4 5 8 3 2" xfId="28561"/>
    <cellStyle name="Обычный 4 5 8 4" xfId="20113"/>
    <cellStyle name="Обычный 4 5 9" xfId="4624"/>
    <cellStyle name="Обычный 4 5 9 2" xfId="13072"/>
    <cellStyle name="Обычный 4 5 9 2 2" xfId="29969"/>
    <cellStyle name="Обычный 4 5 9 3" xfId="21521"/>
    <cellStyle name="Обычный 4 6" xfId="334"/>
    <cellStyle name="Обычный 4 6 10" xfId="8856"/>
    <cellStyle name="Обычный 4 6 10 2" xfId="25753"/>
    <cellStyle name="Обычный 4 6 11" xfId="17305"/>
    <cellStyle name="Обычный 4 6 12" xfId="34202"/>
    <cellStyle name="Обычный 4 6 2" xfId="335"/>
    <cellStyle name="Обычный 4 6 2 10" xfId="17306"/>
    <cellStyle name="Обычный 4 6 2 11" xfId="34203"/>
    <cellStyle name="Обычный 4 6 2 2" xfId="336"/>
    <cellStyle name="Обычный 4 6 2 2 10" xfId="34204"/>
    <cellStyle name="Обычный 4 6 2 2 2" xfId="337"/>
    <cellStyle name="Обычный 4 6 2 2 2 2" xfId="736"/>
    <cellStyle name="Обычный 4 6 2 2 2 2 2" xfId="1467"/>
    <cellStyle name="Обычный 4 6 2 2 2 2 2 2" xfId="2875"/>
    <cellStyle name="Обычный 4 6 2 2 2 2 2 2 2" xfId="7099"/>
    <cellStyle name="Обычный 4 6 2 2 2 2 2 2 2 2" xfId="15547"/>
    <cellStyle name="Обычный 4 6 2 2 2 2 2 2 2 2 2" xfId="32444"/>
    <cellStyle name="Обычный 4 6 2 2 2 2 2 2 2 3" xfId="23996"/>
    <cellStyle name="Обычный 4 6 2 2 2 2 2 2 3" xfId="11323"/>
    <cellStyle name="Обычный 4 6 2 2 2 2 2 2 3 2" xfId="28220"/>
    <cellStyle name="Обычный 4 6 2 2 2 2 2 2 4" xfId="19772"/>
    <cellStyle name="Обычный 4 6 2 2 2 2 2 3" xfId="4283"/>
    <cellStyle name="Обычный 4 6 2 2 2 2 2 3 2" xfId="8507"/>
    <cellStyle name="Обычный 4 6 2 2 2 2 2 3 2 2" xfId="16955"/>
    <cellStyle name="Обычный 4 6 2 2 2 2 2 3 2 2 2" xfId="33852"/>
    <cellStyle name="Обычный 4 6 2 2 2 2 2 3 2 3" xfId="25404"/>
    <cellStyle name="Обычный 4 6 2 2 2 2 2 3 3" xfId="12731"/>
    <cellStyle name="Обычный 4 6 2 2 2 2 2 3 3 2" xfId="29628"/>
    <cellStyle name="Обычный 4 6 2 2 2 2 2 3 4" xfId="21180"/>
    <cellStyle name="Обычный 4 6 2 2 2 2 2 4" xfId="5691"/>
    <cellStyle name="Обычный 4 6 2 2 2 2 2 4 2" xfId="14139"/>
    <cellStyle name="Обычный 4 6 2 2 2 2 2 4 2 2" xfId="31036"/>
    <cellStyle name="Обычный 4 6 2 2 2 2 2 4 3" xfId="22588"/>
    <cellStyle name="Обычный 4 6 2 2 2 2 2 5" xfId="9915"/>
    <cellStyle name="Обычный 4 6 2 2 2 2 2 5 2" xfId="26812"/>
    <cellStyle name="Обычный 4 6 2 2 2 2 2 6" xfId="18364"/>
    <cellStyle name="Обычный 4 6 2 2 2 2 3" xfId="2171"/>
    <cellStyle name="Обычный 4 6 2 2 2 2 3 2" xfId="6395"/>
    <cellStyle name="Обычный 4 6 2 2 2 2 3 2 2" xfId="14843"/>
    <cellStyle name="Обычный 4 6 2 2 2 2 3 2 2 2" xfId="31740"/>
    <cellStyle name="Обычный 4 6 2 2 2 2 3 2 3" xfId="23292"/>
    <cellStyle name="Обычный 4 6 2 2 2 2 3 3" xfId="10619"/>
    <cellStyle name="Обычный 4 6 2 2 2 2 3 3 2" xfId="27516"/>
    <cellStyle name="Обычный 4 6 2 2 2 2 3 4" xfId="19068"/>
    <cellStyle name="Обычный 4 6 2 2 2 2 4" xfId="3579"/>
    <cellStyle name="Обычный 4 6 2 2 2 2 4 2" xfId="7803"/>
    <cellStyle name="Обычный 4 6 2 2 2 2 4 2 2" xfId="16251"/>
    <cellStyle name="Обычный 4 6 2 2 2 2 4 2 2 2" xfId="33148"/>
    <cellStyle name="Обычный 4 6 2 2 2 2 4 2 3" xfId="24700"/>
    <cellStyle name="Обычный 4 6 2 2 2 2 4 3" xfId="12027"/>
    <cellStyle name="Обычный 4 6 2 2 2 2 4 3 2" xfId="28924"/>
    <cellStyle name="Обычный 4 6 2 2 2 2 4 4" xfId="20476"/>
    <cellStyle name="Обычный 4 6 2 2 2 2 5" xfId="4987"/>
    <cellStyle name="Обычный 4 6 2 2 2 2 5 2" xfId="13435"/>
    <cellStyle name="Обычный 4 6 2 2 2 2 5 2 2" xfId="30332"/>
    <cellStyle name="Обычный 4 6 2 2 2 2 5 3" xfId="21884"/>
    <cellStyle name="Обычный 4 6 2 2 2 2 6" xfId="9211"/>
    <cellStyle name="Обычный 4 6 2 2 2 2 6 2" xfId="26108"/>
    <cellStyle name="Обычный 4 6 2 2 2 2 7" xfId="17660"/>
    <cellStyle name="Обычный 4 6 2 2 2 2 8" xfId="34557"/>
    <cellStyle name="Обычный 4 6 2 2 2 3" xfId="1115"/>
    <cellStyle name="Обычный 4 6 2 2 2 3 2" xfId="2523"/>
    <cellStyle name="Обычный 4 6 2 2 2 3 2 2" xfId="6747"/>
    <cellStyle name="Обычный 4 6 2 2 2 3 2 2 2" xfId="15195"/>
    <cellStyle name="Обычный 4 6 2 2 2 3 2 2 2 2" xfId="32092"/>
    <cellStyle name="Обычный 4 6 2 2 2 3 2 2 3" xfId="23644"/>
    <cellStyle name="Обычный 4 6 2 2 2 3 2 3" xfId="10971"/>
    <cellStyle name="Обычный 4 6 2 2 2 3 2 3 2" xfId="27868"/>
    <cellStyle name="Обычный 4 6 2 2 2 3 2 4" xfId="19420"/>
    <cellStyle name="Обычный 4 6 2 2 2 3 3" xfId="3931"/>
    <cellStyle name="Обычный 4 6 2 2 2 3 3 2" xfId="8155"/>
    <cellStyle name="Обычный 4 6 2 2 2 3 3 2 2" xfId="16603"/>
    <cellStyle name="Обычный 4 6 2 2 2 3 3 2 2 2" xfId="33500"/>
    <cellStyle name="Обычный 4 6 2 2 2 3 3 2 3" xfId="25052"/>
    <cellStyle name="Обычный 4 6 2 2 2 3 3 3" xfId="12379"/>
    <cellStyle name="Обычный 4 6 2 2 2 3 3 3 2" xfId="29276"/>
    <cellStyle name="Обычный 4 6 2 2 2 3 3 4" xfId="20828"/>
    <cellStyle name="Обычный 4 6 2 2 2 3 4" xfId="5339"/>
    <cellStyle name="Обычный 4 6 2 2 2 3 4 2" xfId="13787"/>
    <cellStyle name="Обычный 4 6 2 2 2 3 4 2 2" xfId="30684"/>
    <cellStyle name="Обычный 4 6 2 2 2 3 4 3" xfId="22236"/>
    <cellStyle name="Обычный 4 6 2 2 2 3 5" xfId="9563"/>
    <cellStyle name="Обычный 4 6 2 2 2 3 5 2" xfId="26460"/>
    <cellStyle name="Обычный 4 6 2 2 2 3 6" xfId="18012"/>
    <cellStyle name="Обычный 4 6 2 2 2 4" xfId="1819"/>
    <cellStyle name="Обычный 4 6 2 2 2 4 2" xfId="6043"/>
    <cellStyle name="Обычный 4 6 2 2 2 4 2 2" xfId="14491"/>
    <cellStyle name="Обычный 4 6 2 2 2 4 2 2 2" xfId="31388"/>
    <cellStyle name="Обычный 4 6 2 2 2 4 2 3" xfId="22940"/>
    <cellStyle name="Обычный 4 6 2 2 2 4 3" xfId="10267"/>
    <cellStyle name="Обычный 4 6 2 2 2 4 3 2" xfId="27164"/>
    <cellStyle name="Обычный 4 6 2 2 2 4 4" xfId="18716"/>
    <cellStyle name="Обычный 4 6 2 2 2 5" xfId="3227"/>
    <cellStyle name="Обычный 4 6 2 2 2 5 2" xfId="7451"/>
    <cellStyle name="Обычный 4 6 2 2 2 5 2 2" xfId="15899"/>
    <cellStyle name="Обычный 4 6 2 2 2 5 2 2 2" xfId="32796"/>
    <cellStyle name="Обычный 4 6 2 2 2 5 2 3" xfId="24348"/>
    <cellStyle name="Обычный 4 6 2 2 2 5 3" xfId="11675"/>
    <cellStyle name="Обычный 4 6 2 2 2 5 3 2" xfId="28572"/>
    <cellStyle name="Обычный 4 6 2 2 2 5 4" xfId="20124"/>
    <cellStyle name="Обычный 4 6 2 2 2 6" xfId="4635"/>
    <cellStyle name="Обычный 4 6 2 2 2 6 2" xfId="13083"/>
    <cellStyle name="Обычный 4 6 2 2 2 6 2 2" xfId="29980"/>
    <cellStyle name="Обычный 4 6 2 2 2 6 3" xfId="21532"/>
    <cellStyle name="Обычный 4 6 2 2 2 7" xfId="8859"/>
    <cellStyle name="Обычный 4 6 2 2 2 7 2" xfId="25756"/>
    <cellStyle name="Обычный 4 6 2 2 2 8" xfId="17308"/>
    <cellStyle name="Обычный 4 6 2 2 2 9" xfId="34205"/>
    <cellStyle name="Обычный 4 6 2 2 3" xfId="735"/>
    <cellStyle name="Обычный 4 6 2 2 3 2" xfId="1466"/>
    <cellStyle name="Обычный 4 6 2 2 3 2 2" xfId="2874"/>
    <cellStyle name="Обычный 4 6 2 2 3 2 2 2" xfId="7098"/>
    <cellStyle name="Обычный 4 6 2 2 3 2 2 2 2" xfId="15546"/>
    <cellStyle name="Обычный 4 6 2 2 3 2 2 2 2 2" xfId="32443"/>
    <cellStyle name="Обычный 4 6 2 2 3 2 2 2 3" xfId="23995"/>
    <cellStyle name="Обычный 4 6 2 2 3 2 2 3" xfId="11322"/>
    <cellStyle name="Обычный 4 6 2 2 3 2 2 3 2" xfId="28219"/>
    <cellStyle name="Обычный 4 6 2 2 3 2 2 4" xfId="19771"/>
    <cellStyle name="Обычный 4 6 2 2 3 2 3" xfId="4282"/>
    <cellStyle name="Обычный 4 6 2 2 3 2 3 2" xfId="8506"/>
    <cellStyle name="Обычный 4 6 2 2 3 2 3 2 2" xfId="16954"/>
    <cellStyle name="Обычный 4 6 2 2 3 2 3 2 2 2" xfId="33851"/>
    <cellStyle name="Обычный 4 6 2 2 3 2 3 2 3" xfId="25403"/>
    <cellStyle name="Обычный 4 6 2 2 3 2 3 3" xfId="12730"/>
    <cellStyle name="Обычный 4 6 2 2 3 2 3 3 2" xfId="29627"/>
    <cellStyle name="Обычный 4 6 2 2 3 2 3 4" xfId="21179"/>
    <cellStyle name="Обычный 4 6 2 2 3 2 4" xfId="5690"/>
    <cellStyle name="Обычный 4 6 2 2 3 2 4 2" xfId="14138"/>
    <cellStyle name="Обычный 4 6 2 2 3 2 4 2 2" xfId="31035"/>
    <cellStyle name="Обычный 4 6 2 2 3 2 4 3" xfId="22587"/>
    <cellStyle name="Обычный 4 6 2 2 3 2 5" xfId="9914"/>
    <cellStyle name="Обычный 4 6 2 2 3 2 5 2" xfId="26811"/>
    <cellStyle name="Обычный 4 6 2 2 3 2 6" xfId="18363"/>
    <cellStyle name="Обычный 4 6 2 2 3 3" xfId="2170"/>
    <cellStyle name="Обычный 4 6 2 2 3 3 2" xfId="6394"/>
    <cellStyle name="Обычный 4 6 2 2 3 3 2 2" xfId="14842"/>
    <cellStyle name="Обычный 4 6 2 2 3 3 2 2 2" xfId="31739"/>
    <cellStyle name="Обычный 4 6 2 2 3 3 2 3" xfId="23291"/>
    <cellStyle name="Обычный 4 6 2 2 3 3 3" xfId="10618"/>
    <cellStyle name="Обычный 4 6 2 2 3 3 3 2" xfId="27515"/>
    <cellStyle name="Обычный 4 6 2 2 3 3 4" xfId="19067"/>
    <cellStyle name="Обычный 4 6 2 2 3 4" xfId="3578"/>
    <cellStyle name="Обычный 4 6 2 2 3 4 2" xfId="7802"/>
    <cellStyle name="Обычный 4 6 2 2 3 4 2 2" xfId="16250"/>
    <cellStyle name="Обычный 4 6 2 2 3 4 2 2 2" xfId="33147"/>
    <cellStyle name="Обычный 4 6 2 2 3 4 2 3" xfId="24699"/>
    <cellStyle name="Обычный 4 6 2 2 3 4 3" xfId="12026"/>
    <cellStyle name="Обычный 4 6 2 2 3 4 3 2" xfId="28923"/>
    <cellStyle name="Обычный 4 6 2 2 3 4 4" xfId="20475"/>
    <cellStyle name="Обычный 4 6 2 2 3 5" xfId="4986"/>
    <cellStyle name="Обычный 4 6 2 2 3 5 2" xfId="13434"/>
    <cellStyle name="Обычный 4 6 2 2 3 5 2 2" xfId="30331"/>
    <cellStyle name="Обычный 4 6 2 2 3 5 3" xfId="21883"/>
    <cellStyle name="Обычный 4 6 2 2 3 6" xfId="9210"/>
    <cellStyle name="Обычный 4 6 2 2 3 6 2" xfId="26107"/>
    <cellStyle name="Обычный 4 6 2 2 3 7" xfId="17659"/>
    <cellStyle name="Обычный 4 6 2 2 3 8" xfId="34556"/>
    <cellStyle name="Обычный 4 6 2 2 4" xfId="1114"/>
    <cellStyle name="Обычный 4 6 2 2 4 2" xfId="2522"/>
    <cellStyle name="Обычный 4 6 2 2 4 2 2" xfId="6746"/>
    <cellStyle name="Обычный 4 6 2 2 4 2 2 2" xfId="15194"/>
    <cellStyle name="Обычный 4 6 2 2 4 2 2 2 2" xfId="32091"/>
    <cellStyle name="Обычный 4 6 2 2 4 2 2 3" xfId="23643"/>
    <cellStyle name="Обычный 4 6 2 2 4 2 3" xfId="10970"/>
    <cellStyle name="Обычный 4 6 2 2 4 2 3 2" xfId="27867"/>
    <cellStyle name="Обычный 4 6 2 2 4 2 4" xfId="19419"/>
    <cellStyle name="Обычный 4 6 2 2 4 3" xfId="3930"/>
    <cellStyle name="Обычный 4 6 2 2 4 3 2" xfId="8154"/>
    <cellStyle name="Обычный 4 6 2 2 4 3 2 2" xfId="16602"/>
    <cellStyle name="Обычный 4 6 2 2 4 3 2 2 2" xfId="33499"/>
    <cellStyle name="Обычный 4 6 2 2 4 3 2 3" xfId="25051"/>
    <cellStyle name="Обычный 4 6 2 2 4 3 3" xfId="12378"/>
    <cellStyle name="Обычный 4 6 2 2 4 3 3 2" xfId="29275"/>
    <cellStyle name="Обычный 4 6 2 2 4 3 4" xfId="20827"/>
    <cellStyle name="Обычный 4 6 2 2 4 4" xfId="5338"/>
    <cellStyle name="Обычный 4 6 2 2 4 4 2" xfId="13786"/>
    <cellStyle name="Обычный 4 6 2 2 4 4 2 2" xfId="30683"/>
    <cellStyle name="Обычный 4 6 2 2 4 4 3" xfId="22235"/>
    <cellStyle name="Обычный 4 6 2 2 4 5" xfId="9562"/>
    <cellStyle name="Обычный 4 6 2 2 4 5 2" xfId="26459"/>
    <cellStyle name="Обычный 4 6 2 2 4 6" xfId="18011"/>
    <cellStyle name="Обычный 4 6 2 2 5" xfId="1818"/>
    <cellStyle name="Обычный 4 6 2 2 5 2" xfId="6042"/>
    <cellStyle name="Обычный 4 6 2 2 5 2 2" xfId="14490"/>
    <cellStyle name="Обычный 4 6 2 2 5 2 2 2" xfId="31387"/>
    <cellStyle name="Обычный 4 6 2 2 5 2 3" xfId="22939"/>
    <cellStyle name="Обычный 4 6 2 2 5 3" xfId="10266"/>
    <cellStyle name="Обычный 4 6 2 2 5 3 2" xfId="27163"/>
    <cellStyle name="Обычный 4 6 2 2 5 4" xfId="18715"/>
    <cellStyle name="Обычный 4 6 2 2 6" xfId="3226"/>
    <cellStyle name="Обычный 4 6 2 2 6 2" xfId="7450"/>
    <cellStyle name="Обычный 4 6 2 2 6 2 2" xfId="15898"/>
    <cellStyle name="Обычный 4 6 2 2 6 2 2 2" xfId="32795"/>
    <cellStyle name="Обычный 4 6 2 2 6 2 3" xfId="24347"/>
    <cellStyle name="Обычный 4 6 2 2 6 3" xfId="11674"/>
    <cellStyle name="Обычный 4 6 2 2 6 3 2" xfId="28571"/>
    <cellStyle name="Обычный 4 6 2 2 6 4" xfId="20123"/>
    <cellStyle name="Обычный 4 6 2 2 7" xfId="4634"/>
    <cellStyle name="Обычный 4 6 2 2 7 2" xfId="13082"/>
    <cellStyle name="Обычный 4 6 2 2 7 2 2" xfId="29979"/>
    <cellStyle name="Обычный 4 6 2 2 7 3" xfId="21531"/>
    <cellStyle name="Обычный 4 6 2 2 8" xfId="8858"/>
    <cellStyle name="Обычный 4 6 2 2 8 2" xfId="25755"/>
    <cellStyle name="Обычный 4 6 2 2 9" xfId="17307"/>
    <cellStyle name="Обычный 4 6 2 3" xfId="338"/>
    <cellStyle name="Обычный 4 6 2 3 2" xfId="737"/>
    <cellStyle name="Обычный 4 6 2 3 2 2" xfId="1468"/>
    <cellStyle name="Обычный 4 6 2 3 2 2 2" xfId="2876"/>
    <cellStyle name="Обычный 4 6 2 3 2 2 2 2" xfId="7100"/>
    <cellStyle name="Обычный 4 6 2 3 2 2 2 2 2" xfId="15548"/>
    <cellStyle name="Обычный 4 6 2 3 2 2 2 2 2 2" xfId="32445"/>
    <cellStyle name="Обычный 4 6 2 3 2 2 2 2 3" xfId="23997"/>
    <cellStyle name="Обычный 4 6 2 3 2 2 2 3" xfId="11324"/>
    <cellStyle name="Обычный 4 6 2 3 2 2 2 3 2" xfId="28221"/>
    <cellStyle name="Обычный 4 6 2 3 2 2 2 4" xfId="19773"/>
    <cellStyle name="Обычный 4 6 2 3 2 2 3" xfId="4284"/>
    <cellStyle name="Обычный 4 6 2 3 2 2 3 2" xfId="8508"/>
    <cellStyle name="Обычный 4 6 2 3 2 2 3 2 2" xfId="16956"/>
    <cellStyle name="Обычный 4 6 2 3 2 2 3 2 2 2" xfId="33853"/>
    <cellStyle name="Обычный 4 6 2 3 2 2 3 2 3" xfId="25405"/>
    <cellStyle name="Обычный 4 6 2 3 2 2 3 3" xfId="12732"/>
    <cellStyle name="Обычный 4 6 2 3 2 2 3 3 2" xfId="29629"/>
    <cellStyle name="Обычный 4 6 2 3 2 2 3 4" xfId="21181"/>
    <cellStyle name="Обычный 4 6 2 3 2 2 4" xfId="5692"/>
    <cellStyle name="Обычный 4 6 2 3 2 2 4 2" xfId="14140"/>
    <cellStyle name="Обычный 4 6 2 3 2 2 4 2 2" xfId="31037"/>
    <cellStyle name="Обычный 4 6 2 3 2 2 4 3" xfId="22589"/>
    <cellStyle name="Обычный 4 6 2 3 2 2 5" xfId="9916"/>
    <cellStyle name="Обычный 4 6 2 3 2 2 5 2" xfId="26813"/>
    <cellStyle name="Обычный 4 6 2 3 2 2 6" xfId="18365"/>
    <cellStyle name="Обычный 4 6 2 3 2 3" xfId="2172"/>
    <cellStyle name="Обычный 4 6 2 3 2 3 2" xfId="6396"/>
    <cellStyle name="Обычный 4 6 2 3 2 3 2 2" xfId="14844"/>
    <cellStyle name="Обычный 4 6 2 3 2 3 2 2 2" xfId="31741"/>
    <cellStyle name="Обычный 4 6 2 3 2 3 2 3" xfId="23293"/>
    <cellStyle name="Обычный 4 6 2 3 2 3 3" xfId="10620"/>
    <cellStyle name="Обычный 4 6 2 3 2 3 3 2" xfId="27517"/>
    <cellStyle name="Обычный 4 6 2 3 2 3 4" xfId="19069"/>
    <cellStyle name="Обычный 4 6 2 3 2 4" xfId="3580"/>
    <cellStyle name="Обычный 4 6 2 3 2 4 2" xfId="7804"/>
    <cellStyle name="Обычный 4 6 2 3 2 4 2 2" xfId="16252"/>
    <cellStyle name="Обычный 4 6 2 3 2 4 2 2 2" xfId="33149"/>
    <cellStyle name="Обычный 4 6 2 3 2 4 2 3" xfId="24701"/>
    <cellStyle name="Обычный 4 6 2 3 2 4 3" xfId="12028"/>
    <cellStyle name="Обычный 4 6 2 3 2 4 3 2" xfId="28925"/>
    <cellStyle name="Обычный 4 6 2 3 2 4 4" xfId="20477"/>
    <cellStyle name="Обычный 4 6 2 3 2 5" xfId="4988"/>
    <cellStyle name="Обычный 4 6 2 3 2 5 2" xfId="13436"/>
    <cellStyle name="Обычный 4 6 2 3 2 5 2 2" xfId="30333"/>
    <cellStyle name="Обычный 4 6 2 3 2 5 3" xfId="21885"/>
    <cellStyle name="Обычный 4 6 2 3 2 6" xfId="9212"/>
    <cellStyle name="Обычный 4 6 2 3 2 6 2" xfId="26109"/>
    <cellStyle name="Обычный 4 6 2 3 2 7" xfId="17661"/>
    <cellStyle name="Обычный 4 6 2 3 2 8" xfId="34558"/>
    <cellStyle name="Обычный 4 6 2 3 3" xfId="1116"/>
    <cellStyle name="Обычный 4 6 2 3 3 2" xfId="2524"/>
    <cellStyle name="Обычный 4 6 2 3 3 2 2" xfId="6748"/>
    <cellStyle name="Обычный 4 6 2 3 3 2 2 2" xfId="15196"/>
    <cellStyle name="Обычный 4 6 2 3 3 2 2 2 2" xfId="32093"/>
    <cellStyle name="Обычный 4 6 2 3 3 2 2 3" xfId="23645"/>
    <cellStyle name="Обычный 4 6 2 3 3 2 3" xfId="10972"/>
    <cellStyle name="Обычный 4 6 2 3 3 2 3 2" xfId="27869"/>
    <cellStyle name="Обычный 4 6 2 3 3 2 4" xfId="19421"/>
    <cellStyle name="Обычный 4 6 2 3 3 3" xfId="3932"/>
    <cellStyle name="Обычный 4 6 2 3 3 3 2" xfId="8156"/>
    <cellStyle name="Обычный 4 6 2 3 3 3 2 2" xfId="16604"/>
    <cellStyle name="Обычный 4 6 2 3 3 3 2 2 2" xfId="33501"/>
    <cellStyle name="Обычный 4 6 2 3 3 3 2 3" xfId="25053"/>
    <cellStyle name="Обычный 4 6 2 3 3 3 3" xfId="12380"/>
    <cellStyle name="Обычный 4 6 2 3 3 3 3 2" xfId="29277"/>
    <cellStyle name="Обычный 4 6 2 3 3 3 4" xfId="20829"/>
    <cellStyle name="Обычный 4 6 2 3 3 4" xfId="5340"/>
    <cellStyle name="Обычный 4 6 2 3 3 4 2" xfId="13788"/>
    <cellStyle name="Обычный 4 6 2 3 3 4 2 2" xfId="30685"/>
    <cellStyle name="Обычный 4 6 2 3 3 4 3" xfId="22237"/>
    <cellStyle name="Обычный 4 6 2 3 3 5" xfId="9564"/>
    <cellStyle name="Обычный 4 6 2 3 3 5 2" xfId="26461"/>
    <cellStyle name="Обычный 4 6 2 3 3 6" xfId="18013"/>
    <cellStyle name="Обычный 4 6 2 3 4" xfId="1820"/>
    <cellStyle name="Обычный 4 6 2 3 4 2" xfId="6044"/>
    <cellStyle name="Обычный 4 6 2 3 4 2 2" xfId="14492"/>
    <cellStyle name="Обычный 4 6 2 3 4 2 2 2" xfId="31389"/>
    <cellStyle name="Обычный 4 6 2 3 4 2 3" xfId="22941"/>
    <cellStyle name="Обычный 4 6 2 3 4 3" xfId="10268"/>
    <cellStyle name="Обычный 4 6 2 3 4 3 2" xfId="27165"/>
    <cellStyle name="Обычный 4 6 2 3 4 4" xfId="18717"/>
    <cellStyle name="Обычный 4 6 2 3 5" xfId="3228"/>
    <cellStyle name="Обычный 4 6 2 3 5 2" xfId="7452"/>
    <cellStyle name="Обычный 4 6 2 3 5 2 2" xfId="15900"/>
    <cellStyle name="Обычный 4 6 2 3 5 2 2 2" xfId="32797"/>
    <cellStyle name="Обычный 4 6 2 3 5 2 3" xfId="24349"/>
    <cellStyle name="Обычный 4 6 2 3 5 3" xfId="11676"/>
    <cellStyle name="Обычный 4 6 2 3 5 3 2" xfId="28573"/>
    <cellStyle name="Обычный 4 6 2 3 5 4" xfId="20125"/>
    <cellStyle name="Обычный 4 6 2 3 6" xfId="4636"/>
    <cellStyle name="Обычный 4 6 2 3 6 2" xfId="13084"/>
    <cellStyle name="Обычный 4 6 2 3 6 2 2" xfId="29981"/>
    <cellStyle name="Обычный 4 6 2 3 6 3" xfId="21533"/>
    <cellStyle name="Обычный 4 6 2 3 7" xfId="8860"/>
    <cellStyle name="Обычный 4 6 2 3 7 2" xfId="25757"/>
    <cellStyle name="Обычный 4 6 2 3 8" xfId="17309"/>
    <cellStyle name="Обычный 4 6 2 3 9" xfId="34206"/>
    <cellStyle name="Обычный 4 6 2 4" xfId="734"/>
    <cellStyle name="Обычный 4 6 2 4 2" xfId="1465"/>
    <cellStyle name="Обычный 4 6 2 4 2 2" xfId="2873"/>
    <cellStyle name="Обычный 4 6 2 4 2 2 2" xfId="7097"/>
    <cellStyle name="Обычный 4 6 2 4 2 2 2 2" xfId="15545"/>
    <cellStyle name="Обычный 4 6 2 4 2 2 2 2 2" xfId="32442"/>
    <cellStyle name="Обычный 4 6 2 4 2 2 2 3" xfId="23994"/>
    <cellStyle name="Обычный 4 6 2 4 2 2 3" xfId="11321"/>
    <cellStyle name="Обычный 4 6 2 4 2 2 3 2" xfId="28218"/>
    <cellStyle name="Обычный 4 6 2 4 2 2 4" xfId="19770"/>
    <cellStyle name="Обычный 4 6 2 4 2 3" xfId="4281"/>
    <cellStyle name="Обычный 4 6 2 4 2 3 2" xfId="8505"/>
    <cellStyle name="Обычный 4 6 2 4 2 3 2 2" xfId="16953"/>
    <cellStyle name="Обычный 4 6 2 4 2 3 2 2 2" xfId="33850"/>
    <cellStyle name="Обычный 4 6 2 4 2 3 2 3" xfId="25402"/>
    <cellStyle name="Обычный 4 6 2 4 2 3 3" xfId="12729"/>
    <cellStyle name="Обычный 4 6 2 4 2 3 3 2" xfId="29626"/>
    <cellStyle name="Обычный 4 6 2 4 2 3 4" xfId="21178"/>
    <cellStyle name="Обычный 4 6 2 4 2 4" xfId="5689"/>
    <cellStyle name="Обычный 4 6 2 4 2 4 2" xfId="14137"/>
    <cellStyle name="Обычный 4 6 2 4 2 4 2 2" xfId="31034"/>
    <cellStyle name="Обычный 4 6 2 4 2 4 3" xfId="22586"/>
    <cellStyle name="Обычный 4 6 2 4 2 5" xfId="9913"/>
    <cellStyle name="Обычный 4 6 2 4 2 5 2" xfId="26810"/>
    <cellStyle name="Обычный 4 6 2 4 2 6" xfId="18362"/>
    <cellStyle name="Обычный 4 6 2 4 3" xfId="2169"/>
    <cellStyle name="Обычный 4 6 2 4 3 2" xfId="6393"/>
    <cellStyle name="Обычный 4 6 2 4 3 2 2" xfId="14841"/>
    <cellStyle name="Обычный 4 6 2 4 3 2 2 2" xfId="31738"/>
    <cellStyle name="Обычный 4 6 2 4 3 2 3" xfId="23290"/>
    <cellStyle name="Обычный 4 6 2 4 3 3" xfId="10617"/>
    <cellStyle name="Обычный 4 6 2 4 3 3 2" xfId="27514"/>
    <cellStyle name="Обычный 4 6 2 4 3 4" xfId="19066"/>
    <cellStyle name="Обычный 4 6 2 4 4" xfId="3577"/>
    <cellStyle name="Обычный 4 6 2 4 4 2" xfId="7801"/>
    <cellStyle name="Обычный 4 6 2 4 4 2 2" xfId="16249"/>
    <cellStyle name="Обычный 4 6 2 4 4 2 2 2" xfId="33146"/>
    <cellStyle name="Обычный 4 6 2 4 4 2 3" xfId="24698"/>
    <cellStyle name="Обычный 4 6 2 4 4 3" xfId="12025"/>
    <cellStyle name="Обычный 4 6 2 4 4 3 2" xfId="28922"/>
    <cellStyle name="Обычный 4 6 2 4 4 4" xfId="20474"/>
    <cellStyle name="Обычный 4 6 2 4 5" xfId="4985"/>
    <cellStyle name="Обычный 4 6 2 4 5 2" xfId="13433"/>
    <cellStyle name="Обычный 4 6 2 4 5 2 2" xfId="30330"/>
    <cellStyle name="Обычный 4 6 2 4 5 3" xfId="21882"/>
    <cellStyle name="Обычный 4 6 2 4 6" xfId="9209"/>
    <cellStyle name="Обычный 4 6 2 4 6 2" xfId="26106"/>
    <cellStyle name="Обычный 4 6 2 4 7" xfId="17658"/>
    <cellStyle name="Обычный 4 6 2 4 8" xfId="34555"/>
    <cellStyle name="Обычный 4 6 2 5" xfId="1113"/>
    <cellStyle name="Обычный 4 6 2 5 2" xfId="2521"/>
    <cellStyle name="Обычный 4 6 2 5 2 2" xfId="6745"/>
    <cellStyle name="Обычный 4 6 2 5 2 2 2" xfId="15193"/>
    <cellStyle name="Обычный 4 6 2 5 2 2 2 2" xfId="32090"/>
    <cellStyle name="Обычный 4 6 2 5 2 2 3" xfId="23642"/>
    <cellStyle name="Обычный 4 6 2 5 2 3" xfId="10969"/>
    <cellStyle name="Обычный 4 6 2 5 2 3 2" xfId="27866"/>
    <cellStyle name="Обычный 4 6 2 5 2 4" xfId="19418"/>
    <cellStyle name="Обычный 4 6 2 5 3" xfId="3929"/>
    <cellStyle name="Обычный 4 6 2 5 3 2" xfId="8153"/>
    <cellStyle name="Обычный 4 6 2 5 3 2 2" xfId="16601"/>
    <cellStyle name="Обычный 4 6 2 5 3 2 2 2" xfId="33498"/>
    <cellStyle name="Обычный 4 6 2 5 3 2 3" xfId="25050"/>
    <cellStyle name="Обычный 4 6 2 5 3 3" xfId="12377"/>
    <cellStyle name="Обычный 4 6 2 5 3 3 2" xfId="29274"/>
    <cellStyle name="Обычный 4 6 2 5 3 4" xfId="20826"/>
    <cellStyle name="Обычный 4 6 2 5 4" xfId="5337"/>
    <cellStyle name="Обычный 4 6 2 5 4 2" xfId="13785"/>
    <cellStyle name="Обычный 4 6 2 5 4 2 2" xfId="30682"/>
    <cellStyle name="Обычный 4 6 2 5 4 3" xfId="22234"/>
    <cellStyle name="Обычный 4 6 2 5 5" xfId="9561"/>
    <cellStyle name="Обычный 4 6 2 5 5 2" xfId="26458"/>
    <cellStyle name="Обычный 4 6 2 5 6" xfId="18010"/>
    <cellStyle name="Обычный 4 6 2 6" xfId="1817"/>
    <cellStyle name="Обычный 4 6 2 6 2" xfId="6041"/>
    <cellStyle name="Обычный 4 6 2 6 2 2" xfId="14489"/>
    <cellStyle name="Обычный 4 6 2 6 2 2 2" xfId="31386"/>
    <cellStyle name="Обычный 4 6 2 6 2 3" xfId="22938"/>
    <cellStyle name="Обычный 4 6 2 6 3" xfId="10265"/>
    <cellStyle name="Обычный 4 6 2 6 3 2" xfId="27162"/>
    <cellStyle name="Обычный 4 6 2 6 4" xfId="18714"/>
    <cellStyle name="Обычный 4 6 2 7" xfId="3225"/>
    <cellStyle name="Обычный 4 6 2 7 2" xfId="7449"/>
    <cellStyle name="Обычный 4 6 2 7 2 2" xfId="15897"/>
    <cellStyle name="Обычный 4 6 2 7 2 2 2" xfId="32794"/>
    <cellStyle name="Обычный 4 6 2 7 2 3" xfId="24346"/>
    <cellStyle name="Обычный 4 6 2 7 3" xfId="11673"/>
    <cellStyle name="Обычный 4 6 2 7 3 2" xfId="28570"/>
    <cellStyle name="Обычный 4 6 2 7 4" xfId="20122"/>
    <cellStyle name="Обычный 4 6 2 8" xfId="4633"/>
    <cellStyle name="Обычный 4 6 2 8 2" xfId="13081"/>
    <cellStyle name="Обычный 4 6 2 8 2 2" xfId="29978"/>
    <cellStyle name="Обычный 4 6 2 8 3" xfId="21530"/>
    <cellStyle name="Обычный 4 6 2 9" xfId="8857"/>
    <cellStyle name="Обычный 4 6 2 9 2" xfId="25754"/>
    <cellStyle name="Обычный 4 6 3" xfId="339"/>
    <cellStyle name="Обычный 4 6 3 10" xfId="34207"/>
    <cellStyle name="Обычный 4 6 3 2" xfId="340"/>
    <cellStyle name="Обычный 4 6 3 2 2" xfId="739"/>
    <cellStyle name="Обычный 4 6 3 2 2 2" xfId="1470"/>
    <cellStyle name="Обычный 4 6 3 2 2 2 2" xfId="2878"/>
    <cellStyle name="Обычный 4 6 3 2 2 2 2 2" xfId="7102"/>
    <cellStyle name="Обычный 4 6 3 2 2 2 2 2 2" xfId="15550"/>
    <cellStyle name="Обычный 4 6 3 2 2 2 2 2 2 2" xfId="32447"/>
    <cellStyle name="Обычный 4 6 3 2 2 2 2 2 3" xfId="23999"/>
    <cellStyle name="Обычный 4 6 3 2 2 2 2 3" xfId="11326"/>
    <cellStyle name="Обычный 4 6 3 2 2 2 2 3 2" xfId="28223"/>
    <cellStyle name="Обычный 4 6 3 2 2 2 2 4" xfId="19775"/>
    <cellStyle name="Обычный 4 6 3 2 2 2 3" xfId="4286"/>
    <cellStyle name="Обычный 4 6 3 2 2 2 3 2" xfId="8510"/>
    <cellStyle name="Обычный 4 6 3 2 2 2 3 2 2" xfId="16958"/>
    <cellStyle name="Обычный 4 6 3 2 2 2 3 2 2 2" xfId="33855"/>
    <cellStyle name="Обычный 4 6 3 2 2 2 3 2 3" xfId="25407"/>
    <cellStyle name="Обычный 4 6 3 2 2 2 3 3" xfId="12734"/>
    <cellStyle name="Обычный 4 6 3 2 2 2 3 3 2" xfId="29631"/>
    <cellStyle name="Обычный 4 6 3 2 2 2 3 4" xfId="21183"/>
    <cellStyle name="Обычный 4 6 3 2 2 2 4" xfId="5694"/>
    <cellStyle name="Обычный 4 6 3 2 2 2 4 2" xfId="14142"/>
    <cellStyle name="Обычный 4 6 3 2 2 2 4 2 2" xfId="31039"/>
    <cellStyle name="Обычный 4 6 3 2 2 2 4 3" xfId="22591"/>
    <cellStyle name="Обычный 4 6 3 2 2 2 5" xfId="9918"/>
    <cellStyle name="Обычный 4 6 3 2 2 2 5 2" xfId="26815"/>
    <cellStyle name="Обычный 4 6 3 2 2 2 6" xfId="18367"/>
    <cellStyle name="Обычный 4 6 3 2 2 3" xfId="2174"/>
    <cellStyle name="Обычный 4 6 3 2 2 3 2" xfId="6398"/>
    <cellStyle name="Обычный 4 6 3 2 2 3 2 2" xfId="14846"/>
    <cellStyle name="Обычный 4 6 3 2 2 3 2 2 2" xfId="31743"/>
    <cellStyle name="Обычный 4 6 3 2 2 3 2 3" xfId="23295"/>
    <cellStyle name="Обычный 4 6 3 2 2 3 3" xfId="10622"/>
    <cellStyle name="Обычный 4 6 3 2 2 3 3 2" xfId="27519"/>
    <cellStyle name="Обычный 4 6 3 2 2 3 4" xfId="19071"/>
    <cellStyle name="Обычный 4 6 3 2 2 4" xfId="3582"/>
    <cellStyle name="Обычный 4 6 3 2 2 4 2" xfId="7806"/>
    <cellStyle name="Обычный 4 6 3 2 2 4 2 2" xfId="16254"/>
    <cellStyle name="Обычный 4 6 3 2 2 4 2 2 2" xfId="33151"/>
    <cellStyle name="Обычный 4 6 3 2 2 4 2 3" xfId="24703"/>
    <cellStyle name="Обычный 4 6 3 2 2 4 3" xfId="12030"/>
    <cellStyle name="Обычный 4 6 3 2 2 4 3 2" xfId="28927"/>
    <cellStyle name="Обычный 4 6 3 2 2 4 4" xfId="20479"/>
    <cellStyle name="Обычный 4 6 3 2 2 5" xfId="4990"/>
    <cellStyle name="Обычный 4 6 3 2 2 5 2" xfId="13438"/>
    <cellStyle name="Обычный 4 6 3 2 2 5 2 2" xfId="30335"/>
    <cellStyle name="Обычный 4 6 3 2 2 5 3" xfId="21887"/>
    <cellStyle name="Обычный 4 6 3 2 2 6" xfId="9214"/>
    <cellStyle name="Обычный 4 6 3 2 2 6 2" xfId="26111"/>
    <cellStyle name="Обычный 4 6 3 2 2 7" xfId="17663"/>
    <cellStyle name="Обычный 4 6 3 2 2 8" xfId="34560"/>
    <cellStyle name="Обычный 4 6 3 2 3" xfId="1118"/>
    <cellStyle name="Обычный 4 6 3 2 3 2" xfId="2526"/>
    <cellStyle name="Обычный 4 6 3 2 3 2 2" xfId="6750"/>
    <cellStyle name="Обычный 4 6 3 2 3 2 2 2" xfId="15198"/>
    <cellStyle name="Обычный 4 6 3 2 3 2 2 2 2" xfId="32095"/>
    <cellStyle name="Обычный 4 6 3 2 3 2 2 3" xfId="23647"/>
    <cellStyle name="Обычный 4 6 3 2 3 2 3" xfId="10974"/>
    <cellStyle name="Обычный 4 6 3 2 3 2 3 2" xfId="27871"/>
    <cellStyle name="Обычный 4 6 3 2 3 2 4" xfId="19423"/>
    <cellStyle name="Обычный 4 6 3 2 3 3" xfId="3934"/>
    <cellStyle name="Обычный 4 6 3 2 3 3 2" xfId="8158"/>
    <cellStyle name="Обычный 4 6 3 2 3 3 2 2" xfId="16606"/>
    <cellStyle name="Обычный 4 6 3 2 3 3 2 2 2" xfId="33503"/>
    <cellStyle name="Обычный 4 6 3 2 3 3 2 3" xfId="25055"/>
    <cellStyle name="Обычный 4 6 3 2 3 3 3" xfId="12382"/>
    <cellStyle name="Обычный 4 6 3 2 3 3 3 2" xfId="29279"/>
    <cellStyle name="Обычный 4 6 3 2 3 3 4" xfId="20831"/>
    <cellStyle name="Обычный 4 6 3 2 3 4" xfId="5342"/>
    <cellStyle name="Обычный 4 6 3 2 3 4 2" xfId="13790"/>
    <cellStyle name="Обычный 4 6 3 2 3 4 2 2" xfId="30687"/>
    <cellStyle name="Обычный 4 6 3 2 3 4 3" xfId="22239"/>
    <cellStyle name="Обычный 4 6 3 2 3 5" xfId="9566"/>
    <cellStyle name="Обычный 4 6 3 2 3 5 2" xfId="26463"/>
    <cellStyle name="Обычный 4 6 3 2 3 6" xfId="18015"/>
    <cellStyle name="Обычный 4 6 3 2 4" xfId="1822"/>
    <cellStyle name="Обычный 4 6 3 2 4 2" xfId="6046"/>
    <cellStyle name="Обычный 4 6 3 2 4 2 2" xfId="14494"/>
    <cellStyle name="Обычный 4 6 3 2 4 2 2 2" xfId="31391"/>
    <cellStyle name="Обычный 4 6 3 2 4 2 3" xfId="22943"/>
    <cellStyle name="Обычный 4 6 3 2 4 3" xfId="10270"/>
    <cellStyle name="Обычный 4 6 3 2 4 3 2" xfId="27167"/>
    <cellStyle name="Обычный 4 6 3 2 4 4" xfId="18719"/>
    <cellStyle name="Обычный 4 6 3 2 5" xfId="3230"/>
    <cellStyle name="Обычный 4 6 3 2 5 2" xfId="7454"/>
    <cellStyle name="Обычный 4 6 3 2 5 2 2" xfId="15902"/>
    <cellStyle name="Обычный 4 6 3 2 5 2 2 2" xfId="32799"/>
    <cellStyle name="Обычный 4 6 3 2 5 2 3" xfId="24351"/>
    <cellStyle name="Обычный 4 6 3 2 5 3" xfId="11678"/>
    <cellStyle name="Обычный 4 6 3 2 5 3 2" xfId="28575"/>
    <cellStyle name="Обычный 4 6 3 2 5 4" xfId="20127"/>
    <cellStyle name="Обычный 4 6 3 2 6" xfId="4638"/>
    <cellStyle name="Обычный 4 6 3 2 6 2" xfId="13086"/>
    <cellStyle name="Обычный 4 6 3 2 6 2 2" xfId="29983"/>
    <cellStyle name="Обычный 4 6 3 2 6 3" xfId="21535"/>
    <cellStyle name="Обычный 4 6 3 2 7" xfId="8862"/>
    <cellStyle name="Обычный 4 6 3 2 7 2" xfId="25759"/>
    <cellStyle name="Обычный 4 6 3 2 8" xfId="17311"/>
    <cellStyle name="Обычный 4 6 3 2 9" xfId="34208"/>
    <cellStyle name="Обычный 4 6 3 3" xfId="738"/>
    <cellStyle name="Обычный 4 6 3 3 2" xfId="1469"/>
    <cellStyle name="Обычный 4 6 3 3 2 2" xfId="2877"/>
    <cellStyle name="Обычный 4 6 3 3 2 2 2" xfId="7101"/>
    <cellStyle name="Обычный 4 6 3 3 2 2 2 2" xfId="15549"/>
    <cellStyle name="Обычный 4 6 3 3 2 2 2 2 2" xfId="32446"/>
    <cellStyle name="Обычный 4 6 3 3 2 2 2 3" xfId="23998"/>
    <cellStyle name="Обычный 4 6 3 3 2 2 3" xfId="11325"/>
    <cellStyle name="Обычный 4 6 3 3 2 2 3 2" xfId="28222"/>
    <cellStyle name="Обычный 4 6 3 3 2 2 4" xfId="19774"/>
    <cellStyle name="Обычный 4 6 3 3 2 3" xfId="4285"/>
    <cellStyle name="Обычный 4 6 3 3 2 3 2" xfId="8509"/>
    <cellStyle name="Обычный 4 6 3 3 2 3 2 2" xfId="16957"/>
    <cellStyle name="Обычный 4 6 3 3 2 3 2 2 2" xfId="33854"/>
    <cellStyle name="Обычный 4 6 3 3 2 3 2 3" xfId="25406"/>
    <cellStyle name="Обычный 4 6 3 3 2 3 3" xfId="12733"/>
    <cellStyle name="Обычный 4 6 3 3 2 3 3 2" xfId="29630"/>
    <cellStyle name="Обычный 4 6 3 3 2 3 4" xfId="21182"/>
    <cellStyle name="Обычный 4 6 3 3 2 4" xfId="5693"/>
    <cellStyle name="Обычный 4 6 3 3 2 4 2" xfId="14141"/>
    <cellStyle name="Обычный 4 6 3 3 2 4 2 2" xfId="31038"/>
    <cellStyle name="Обычный 4 6 3 3 2 4 3" xfId="22590"/>
    <cellStyle name="Обычный 4 6 3 3 2 5" xfId="9917"/>
    <cellStyle name="Обычный 4 6 3 3 2 5 2" xfId="26814"/>
    <cellStyle name="Обычный 4 6 3 3 2 6" xfId="18366"/>
    <cellStyle name="Обычный 4 6 3 3 3" xfId="2173"/>
    <cellStyle name="Обычный 4 6 3 3 3 2" xfId="6397"/>
    <cellStyle name="Обычный 4 6 3 3 3 2 2" xfId="14845"/>
    <cellStyle name="Обычный 4 6 3 3 3 2 2 2" xfId="31742"/>
    <cellStyle name="Обычный 4 6 3 3 3 2 3" xfId="23294"/>
    <cellStyle name="Обычный 4 6 3 3 3 3" xfId="10621"/>
    <cellStyle name="Обычный 4 6 3 3 3 3 2" xfId="27518"/>
    <cellStyle name="Обычный 4 6 3 3 3 4" xfId="19070"/>
    <cellStyle name="Обычный 4 6 3 3 4" xfId="3581"/>
    <cellStyle name="Обычный 4 6 3 3 4 2" xfId="7805"/>
    <cellStyle name="Обычный 4 6 3 3 4 2 2" xfId="16253"/>
    <cellStyle name="Обычный 4 6 3 3 4 2 2 2" xfId="33150"/>
    <cellStyle name="Обычный 4 6 3 3 4 2 3" xfId="24702"/>
    <cellStyle name="Обычный 4 6 3 3 4 3" xfId="12029"/>
    <cellStyle name="Обычный 4 6 3 3 4 3 2" xfId="28926"/>
    <cellStyle name="Обычный 4 6 3 3 4 4" xfId="20478"/>
    <cellStyle name="Обычный 4 6 3 3 5" xfId="4989"/>
    <cellStyle name="Обычный 4 6 3 3 5 2" xfId="13437"/>
    <cellStyle name="Обычный 4 6 3 3 5 2 2" xfId="30334"/>
    <cellStyle name="Обычный 4 6 3 3 5 3" xfId="21886"/>
    <cellStyle name="Обычный 4 6 3 3 6" xfId="9213"/>
    <cellStyle name="Обычный 4 6 3 3 6 2" xfId="26110"/>
    <cellStyle name="Обычный 4 6 3 3 7" xfId="17662"/>
    <cellStyle name="Обычный 4 6 3 3 8" xfId="34559"/>
    <cellStyle name="Обычный 4 6 3 4" xfId="1117"/>
    <cellStyle name="Обычный 4 6 3 4 2" xfId="2525"/>
    <cellStyle name="Обычный 4 6 3 4 2 2" xfId="6749"/>
    <cellStyle name="Обычный 4 6 3 4 2 2 2" xfId="15197"/>
    <cellStyle name="Обычный 4 6 3 4 2 2 2 2" xfId="32094"/>
    <cellStyle name="Обычный 4 6 3 4 2 2 3" xfId="23646"/>
    <cellStyle name="Обычный 4 6 3 4 2 3" xfId="10973"/>
    <cellStyle name="Обычный 4 6 3 4 2 3 2" xfId="27870"/>
    <cellStyle name="Обычный 4 6 3 4 2 4" xfId="19422"/>
    <cellStyle name="Обычный 4 6 3 4 3" xfId="3933"/>
    <cellStyle name="Обычный 4 6 3 4 3 2" xfId="8157"/>
    <cellStyle name="Обычный 4 6 3 4 3 2 2" xfId="16605"/>
    <cellStyle name="Обычный 4 6 3 4 3 2 2 2" xfId="33502"/>
    <cellStyle name="Обычный 4 6 3 4 3 2 3" xfId="25054"/>
    <cellStyle name="Обычный 4 6 3 4 3 3" xfId="12381"/>
    <cellStyle name="Обычный 4 6 3 4 3 3 2" xfId="29278"/>
    <cellStyle name="Обычный 4 6 3 4 3 4" xfId="20830"/>
    <cellStyle name="Обычный 4 6 3 4 4" xfId="5341"/>
    <cellStyle name="Обычный 4 6 3 4 4 2" xfId="13789"/>
    <cellStyle name="Обычный 4 6 3 4 4 2 2" xfId="30686"/>
    <cellStyle name="Обычный 4 6 3 4 4 3" xfId="22238"/>
    <cellStyle name="Обычный 4 6 3 4 5" xfId="9565"/>
    <cellStyle name="Обычный 4 6 3 4 5 2" xfId="26462"/>
    <cellStyle name="Обычный 4 6 3 4 6" xfId="18014"/>
    <cellStyle name="Обычный 4 6 3 5" xfId="1821"/>
    <cellStyle name="Обычный 4 6 3 5 2" xfId="6045"/>
    <cellStyle name="Обычный 4 6 3 5 2 2" xfId="14493"/>
    <cellStyle name="Обычный 4 6 3 5 2 2 2" xfId="31390"/>
    <cellStyle name="Обычный 4 6 3 5 2 3" xfId="22942"/>
    <cellStyle name="Обычный 4 6 3 5 3" xfId="10269"/>
    <cellStyle name="Обычный 4 6 3 5 3 2" xfId="27166"/>
    <cellStyle name="Обычный 4 6 3 5 4" xfId="18718"/>
    <cellStyle name="Обычный 4 6 3 6" xfId="3229"/>
    <cellStyle name="Обычный 4 6 3 6 2" xfId="7453"/>
    <cellStyle name="Обычный 4 6 3 6 2 2" xfId="15901"/>
    <cellStyle name="Обычный 4 6 3 6 2 2 2" xfId="32798"/>
    <cellStyle name="Обычный 4 6 3 6 2 3" xfId="24350"/>
    <cellStyle name="Обычный 4 6 3 6 3" xfId="11677"/>
    <cellStyle name="Обычный 4 6 3 6 3 2" xfId="28574"/>
    <cellStyle name="Обычный 4 6 3 6 4" xfId="20126"/>
    <cellStyle name="Обычный 4 6 3 7" xfId="4637"/>
    <cellStyle name="Обычный 4 6 3 7 2" xfId="13085"/>
    <cellStyle name="Обычный 4 6 3 7 2 2" xfId="29982"/>
    <cellStyle name="Обычный 4 6 3 7 3" xfId="21534"/>
    <cellStyle name="Обычный 4 6 3 8" xfId="8861"/>
    <cellStyle name="Обычный 4 6 3 8 2" xfId="25758"/>
    <cellStyle name="Обычный 4 6 3 9" xfId="17310"/>
    <cellStyle name="Обычный 4 6 4" xfId="341"/>
    <cellStyle name="Обычный 4 6 4 2" xfId="740"/>
    <cellStyle name="Обычный 4 6 4 2 2" xfId="1471"/>
    <cellStyle name="Обычный 4 6 4 2 2 2" xfId="2879"/>
    <cellStyle name="Обычный 4 6 4 2 2 2 2" xfId="7103"/>
    <cellStyle name="Обычный 4 6 4 2 2 2 2 2" xfId="15551"/>
    <cellStyle name="Обычный 4 6 4 2 2 2 2 2 2" xfId="32448"/>
    <cellStyle name="Обычный 4 6 4 2 2 2 2 3" xfId="24000"/>
    <cellStyle name="Обычный 4 6 4 2 2 2 3" xfId="11327"/>
    <cellStyle name="Обычный 4 6 4 2 2 2 3 2" xfId="28224"/>
    <cellStyle name="Обычный 4 6 4 2 2 2 4" xfId="19776"/>
    <cellStyle name="Обычный 4 6 4 2 2 3" xfId="4287"/>
    <cellStyle name="Обычный 4 6 4 2 2 3 2" xfId="8511"/>
    <cellStyle name="Обычный 4 6 4 2 2 3 2 2" xfId="16959"/>
    <cellStyle name="Обычный 4 6 4 2 2 3 2 2 2" xfId="33856"/>
    <cellStyle name="Обычный 4 6 4 2 2 3 2 3" xfId="25408"/>
    <cellStyle name="Обычный 4 6 4 2 2 3 3" xfId="12735"/>
    <cellStyle name="Обычный 4 6 4 2 2 3 3 2" xfId="29632"/>
    <cellStyle name="Обычный 4 6 4 2 2 3 4" xfId="21184"/>
    <cellStyle name="Обычный 4 6 4 2 2 4" xfId="5695"/>
    <cellStyle name="Обычный 4 6 4 2 2 4 2" xfId="14143"/>
    <cellStyle name="Обычный 4 6 4 2 2 4 2 2" xfId="31040"/>
    <cellStyle name="Обычный 4 6 4 2 2 4 3" xfId="22592"/>
    <cellStyle name="Обычный 4 6 4 2 2 5" xfId="9919"/>
    <cellStyle name="Обычный 4 6 4 2 2 5 2" xfId="26816"/>
    <cellStyle name="Обычный 4 6 4 2 2 6" xfId="18368"/>
    <cellStyle name="Обычный 4 6 4 2 3" xfId="2175"/>
    <cellStyle name="Обычный 4 6 4 2 3 2" xfId="6399"/>
    <cellStyle name="Обычный 4 6 4 2 3 2 2" xfId="14847"/>
    <cellStyle name="Обычный 4 6 4 2 3 2 2 2" xfId="31744"/>
    <cellStyle name="Обычный 4 6 4 2 3 2 3" xfId="23296"/>
    <cellStyle name="Обычный 4 6 4 2 3 3" xfId="10623"/>
    <cellStyle name="Обычный 4 6 4 2 3 3 2" xfId="27520"/>
    <cellStyle name="Обычный 4 6 4 2 3 4" xfId="19072"/>
    <cellStyle name="Обычный 4 6 4 2 4" xfId="3583"/>
    <cellStyle name="Обычный 4 6 4 2 4 2" xfId="7807"/>
    <cellStyle name="Обычный 4 6 4 2 4 2 2" xfId="16255"/>
    <cellStyle name="Обычный 4 6 4 2 4 2 2 2" xfId="33152"/>
    <cellStyle name="Обычный 4 6 4 2 4 2 3" xfId="24704"/>
    <cellStyle name="Обычный 4 6 4 2 4 3" xfId="12031"/>
    <cellStyle name="Обычный 4 6 4 2 4 3 2" xfId="28928"/>
    <cellStyle name="Обычный 4 6 4 2 4 4" xfId="20480"/>
    <cellStyle name="Обычный 4 6 4 2 5" xfId="4991"/>
    <cellStyle name="Обычный 4 6 4 2 5 2" xfId="13439"/>
    <cellStyle name="Обычный 4 6 4 2 5 2 2" xfId="30336"/>
    <cellStyle name="Обычный 4 6 4 2 5 3" xfId="21888"/>
    <cellStyle name="Обычный 4 6 4 2 6" xfId="9215"/>
    <cellStyle name="Обычный 4 6 4 2 6 2" xfId="26112"/>
    <cellStyle name="Обычный 4 6 4 2 7" xfId="17664"/>
    <cellStyle name="Обычный 4 6 4 2 8" xfId="34561"/>
    <cellStyle name="Обычный 4 6 4 3" xfId="1119"/>
    <cellStyle name="Обычный 4 6 4 3 2" xfId="2527"/>
    <cellStyle name="Обычный 4 6 4 3 2 2" xfId="6751"/>
    <cellStyle name="Обычный 4 6 4 3 2 2 2" xfId="15199"/>
    <cellStyle name="Обычный 4 6 4 3 2 2 2 2" xfId="32096"/>
    <cellStyle name="Обычный 4 6 4 3 2 2 3" xfId="23648"/>
    <cellStyle name="Обычный 4 6 4 3 2 3" xfId="10975"/>
    <cellStyle name="Обычный 4 6 4 3 2 3 2" xfId="27872"/>
    <cellStyle name="Обычный 4 6 4 3 2 4" xfId="19424"/>
    <cellStyle name="Обычный 4 6 4 3 3" xfId="3935"/>
    <cellStyle name="Обычный 4 6 4 3 3 2" xfId="8159"/>
    <cellStyle name="Обычный 4 6 4 3 3 2 2" xfId="16607"/>
    <cellStyle name="Обычный 4 6 4 3 3 2 2 2" xfId="33504"/>
    <cellStyle name="Обычный 4 6 4 3 3 2 3" xfId="25056"/>
    <cellStyle name="Обычный 4 6 4 3 3 3" xfId="12383"/>
    <cellStyle name="Обычный 4 6 4 3 3 3 2" xfId="29280"/>
    <cellStyle name="Обычный 4 6 4 3 3 4" xfId="20832"/>
    <cellStyle name="Обычный 4 6 4 3 4" xfId="5343"/>
    <cellStyle name="Обычный 4 6 4 3 4 2" xfId="13791"/>
    <cellStyle name="Обычный 4 6 4 3 4 2 2" xfId="30688"/>
    <cellStyle name="Обычный 4 6 4 3 4 3" xfId="22240"/>
    <cellStyle name="Обычный 4 6 4 3 5" xfId="9567"/>
    <cellStyle name="Обычный 4 6 4 3 5 2" xfId="26464"/>
    <cellStyle name="Обычный 4 6 4 3 6" xfId="18016"/>
    <cellStyle name="Обычный 4 6 4 4" xfId="1823"/>
    <cellStyle name="Обычный 4 6 4 4 2" xfId="6047"/>
    <cellStyle name="Обычный 4 6 4 4 2 2" xfId="14495"/>
    <cellStyle name="Обычный 4 6 4 4 2 2 2" xfId="31392"/>
    <cellStyle name="Обычный 4 6 4 4 2 3" xfId="22944"/>
    <cellStyle name="Обычный 4 6 4 4 3" xfId="10271"/>
    <cellStyle name="Обычный 4 6 4 4 3 2" xfId="27168"/>
    <cellStyle name="Обычный 4 6 4 4 4" xfId="18720"/>
    <cellStyle name="Обычный 4 6 4 5" xfId="3231"/>
    <cellStyle name="Обычный 4 6 4 5 2" xfId="7455"/>
    <cellStyle name="Обычный 4 6 4 5 2 2" xfId="15903"/>
    <cellStyle name="Обычный 4 6 4 5 2 2 2" xfId="32800"/>
    <cellStyle name="Обычный 4 6 4 5 2 3" xfId="24352"/>
    <cellStyle name="Обычный 4 6 4 5 3" xfId="11679"/>
    <cellStyle name="Обычный 4 6 4 5 3 2" xfId="28576"/>
    <cellStyle name="Обычный 4 6 4 5 4" xfId="20128"/>
    <cellStyle name="Обычный 4 6 4 6" xfId="4639"/>
    <cellStyle name="Обычный 4 6 4 6 2" xfId="13087"/>
    <cellStyle name="Обычный 4 6 4 6 2 2" xfId="29984"/>
    <cellStyle name="Обычный 4 6 4 6 3" xfId="21536"/>
    <cellStyle name="Обычный 4 6 4 7" xfId="8863"/>
    <cellStyle name="Обычный 4 6 4 7 2" xfId="25760"/>
    <cellStyle name="Обычный 4 6 4 8" xfId="17312"/>
    <cellStyle name="Обычный 4 6 4 9" xfId="34209"/>
    <cellStyle name="Обычный 4 6 5" xfId="733"/>
    <cellStyle name="Обычный 4 6 5 2" xfId="1464"/>
    <cellStyle name="Обычный 4 6 5 2 2" xfId="2872"/>
    <cellStyle name="Обычный 4 6 5 2 2 2" xfId="7096"/>
    <cellStyle name="Обычный 4 6 5 2 2 2 2" xfId="15544"/>
    <cellStyle name="Обычный 4 6 5 2 2 2 2 2" xfId="32441"/>
    <cellStyle name="Обычный 4 6 5 2 2 2 3" xfId="23993"/>
    <cellStyle name="Обычный 4 6 5 2 2 3" xfId="11320"/>
    <cellStyle name="Обычный 4 6 5 2 2 3 2" xfId="28217"/>
    <cellStyle name="Обычный 4 6 5 2 2 4" xfId="19769"/>
    <cellStyle name="Обычный 4 6 5 2 3" xfId="4280"/>
    <cellStyle name="Обычный 4 6 5 2 3 2" xfId="8504"/>
    <cellStyle name="Обычный 4 6 5 2 3 2 2" xfId="16952"/>
    <cellStyle name="Обычный 4 6 5 2 3 2 2 2" xfId="33849"/>
    <cellStyle name="Обычный 4 6 5 2 3 2 3" xfId="25401"/>
    <cellStyle name="Обычный 4 6 5 2 3 3" xfId="12728"/>
    <cellStyle name="Обычный 4 6 5 2 3 3 2" xfId="29625"/>
    <cellStyle name="Обычный 4 6 5 2 3 4" xfId="21177"/>
    <cellStyle name="Обычный 4 6 5 2 4" xfId="5688"/>
    <cellStyle name="Обычный 4 6 5 2 4 2" xfId="14136"/>
    <cellStyle name="Обычный 4 6 5 2 4 2 2" xfId="31033"/>
    <cellStyle name="Обычный 4 6 5 2 4 3" xfId="22585"/>
    <cellStyle name="Обычный 4 6 5 2 5" xfId="9912"/>
    <cellStyle name="Обычный 4 6 5 2 5 2" xfId="26809"/>
    <cellStyle name="Обычный 4 6 5 2 6" xfId="18361"/>
    <cellStyle name="Обычный 4 6 5 3" xfId="2168"/>
    <cellStyle name="Обычный 4 6 5 3 2" xfId="6392"/>
    <cellStyle name="Обычный 4 6 5 3 2 2" xfId="14840"/>
    <cellStyle name="Обычный 4 6 5 3 2 2 2" xfId="31737"/>
    <cellStyle name="Обычный 4 6 5 3 2 3" xfId="23289"/>
    <cellStyle name="Обычный 4 6 5 3 3" xfId="10616"/>
    <cellStyle name="Обычный 4 6 5 3 3 2" xfId="27513"/>
    <cellStyle name="Обычный 4 6 5 3 4" xfId="19065"/>
    <cellStyle name="Обычный 4 6 5 4" xfId="3576"/>
    <cellStyle name="Обычный 4 6 5 4 2" xfId="7800"/>
    <cellStyle name="Обычный 4 6 5 4 2 2" xfId="16248"/>
    <cellStyle name="Обычный 4 6 5 4 2 2 2" xfId="33145"/>
    <cellStyle name="Обычный 4 6 5 4 2 3" xfId="24697"/>
    <cellStyle name="Обычный 4 6 5 4 3" xfId="12024"/>
    <cellStyle name="Обычный 4 6 5 4 3 2" xfId="28921"/>
    <cellStyle name="Обычный 4 6 5 4 4" xfId="20473"/>
    <cellStyle name="Обычный 4 6 5 5" xfId="4984"/>
    <cellStyle name="Обычный 4 6 5 5 2" xfId="13432"/>
    <cellStyle name="Обычный 4 6 5 5 2 2" xfId="30329"/>
    <cellStyle name="Обычный 4 6 5 5 3" xfId="21881"/>
    <cellStyle name="Обычный 4 6 5 6" xfId="9208"/>
    <cellStyle name="Обычный 4 6 5 6 2" xfId="26105"/>
    <cellStyle name="Обычный 4 6 5 7" xfId="17657"/>
    <cellStyle name="Обычный 4 6 5 8" xfId="34554"/>
    <cellStyle name="Обычный 4 6 6" xfId="1112"/>
    <cellStyle name="Обычный 4 6 6 2" xfId="2520"/>
    <cellStyle name="Обычный 4 6 6 2 2" xfId="6744"/>
    <cellStyle name="Обычный 4 6 6 2 2 2" xfId="15192"/>
    <cellStyle name="Обычный 4 6 6 2 2 2 2" xfId="32089"/>
    <cellStyle name="Обычный 4 6 6 2 2 3" xfId="23641"/>
    <cellStyle name="Обычный 4 6 6 2 3" xfId="10968"/>
    <cellStyle name="Обычный 4 6 6 2 3 2" xfId="27865"/>
    <cellStyle name="Обычный 4 6 6 2 4" xfId="19417"/>
    <cellStyle name="Обычный 4 6 6 3" xfId="3928"/>
    <cellStyle name="Обычный 4 6 6 3 2" xfId="8152"/>
    <cellStyle name="Обычный 4 6 6 3 2 2" xfId="16600"/>
    <cellStyle name="Обычный 4 6 6 3 2 2 2" xfId="33497"/>
    <cellStyle name="Обычный 4 6 6 3 2 3" xfId="25049"/>
    <cellStyle name="Обычный 4 6 6 3 3" xfId="12376"/>
    <cellStyle name="Обычный 4 6 6 3 3 2" xfId="29273"/>
    <cellStyle name="Обычный 4 6 6 3 4" xfId="20825"/>
    <cellStyle name="Обычный 4 6 6 4" xfId="5336"/>
    <cellStyle name="Обычный 4 6 6 4 2" xfId="13784"/>
    <cellStyle name="Обычный 4 6 6 4 2 2" xfId="30681"/>
    <cellStyle name="Обычный 4 6 6 4 3" xfId="22233"/>
    <cellStyle name="Обычный 4 6 6 5" xfId="9560"/>
    <cellStyle name="Обычный 4 6 6 5 2" xfId="26457"/>
    <cellStyle name="Обычный 4 6 6 6" xfId="18009"/>
    <cellStyle name="Обычный 4 6 7" xfId="1816"/>
    <cellStyle name="Обычный 4 6 7 2" xfId="6040"/>
    <cellStyle name="Обычный 4 6 7 2 2" xfId="14488"/>
    <cellStyle name="Обычный 4 6 7 2 2 2" xfId="31385"/>
    <cellStyle name="Обычный 4 6 7 2 3" xfId="22937"/>
    <cellStyle name="Обычный 4 6 7 3" xfId="10264"/>
    <cellStyle name="Обычный 4 6 7 3 2" xfId="27161"/>
    <cellStyle name="Обычный 4 6 7 4" xfId="18713"/>
    <cellStyle name="Обычный 4 6 8" xfId="3224"/>
    <cellStyle name="Обычный 4 6 8 2" xfId="7448"/>
    <cellStyle name="Обычный 4 6 8 2 2" xfId="15896"/>
    <cellStyle name="Обычный 4 6 8 2 2 2" xfId="32793"/>
    <cellStyle name="Обычный 4 6 8 2 3" xfId="24345"/>
    <cellStyle name="Обычный 4 6 8 3" xfId="11672"/>
    <cellStyle name="Обычный 4 6 8 3 2" xfId="28569"/>
    <cellStyle name="Обычный 4 6 8 4" xfId="20121"/>
    <cellStyle name="Обычный 4 6 9" xfId="4632"/>
    <cellStyle name="Обычный 4 6 9 2" xfId="13080"/>
    <cellStyle name="Обычный 4 6 9 2 2" xfId="29977"/>
    <cellStyle name="Обычный 4 6 9 3" xfId="21529"/>
    <cellStyle name="Обычный 4 7" xfId="342"/>
    <cellStyle name="Обычный 4 7 10" xfId="17313"/>
    <cellStyle name="Обычный 4 7 11" xfId="34210"/>
    <cellStyle name="Обычный 4 7 2" xfId="343"/>
    <cellStyle name="Обычный 4 7 2 10" xfId="34211"/>
    <cellStyle name="Обычный 4 7 2 2" xfId="344"/>
    <cellStyle name="Обычный 4 7 2 2 2" xfId="743"/>
    <cellStyle name="Обычный 4 7 2 2 2 2" xfId="1474"/>
    <cellStyle name="Обычный 4 7 2 2 2 2 2" xfId="2882"/>
    <cellStyle name="Обычный 4 7 2 2 2 2 2 2" xfId="7106"/>
    <cellStyle name="Обычный 4 7 2 2 2 2 2 2 2" xfId="15554"/>
    <cellStyle name="Обычный 4 7 2 2 2 2 2 2 2 2" xfId="32451"/>
    <cellStyle name="Обычный 4 7 2 2 2 2 2 2 3" xfId="24003"/>
    <cellStyle name="Обычный 4 7 2 2 2 2 2 3" xfId="11330"/>
    <cellStyle name="Обычный 4 7 2 2 2 2 2 3 2" xfId="28227"/>
    <cellStyle name="Обычный 4 7 2 2 2 2 2 4" xfId="19779"/>
    <cellStyle name="Обычный 4 7 2 2 2 2 3" xfId="4290"/>
    <cellStyle name="Обычный 4 7 2 2 2 2 3 2" xfId="8514"/>
    <cellStyle name="Обычный 4 7 2 2 2 2 3 2 2" xfId="16962"/>
    <cellStyle name="Обычный 4 7 2 2 2 2 3 2 2 2" xfId="33859"/>
    <cellStyle name="Обычный 4 7 2 2 2 2 3 2 3" xfId="25411"/>
    <cellStyle name="Обычный 4 7 2 2 2 2 3 3" xfId="12738"/>
    <cellStyle name="Обычный 4 7 2 2 2 2 3 3 2" xfId="29635"/>
    <cellStyle name="Обычный 4 7 2 2 2 2 3 4" xfId="21187"/>
    <cellStyle name="Обычный 4 7 2 2 2 2 4" xfId="5698"/>
    <cellStyle name="Обычный 4 7 2 2 2 2 4 2" xfId="14146"/>
    <cellStyle name="Обычный 4 7 2 2 2 2 4 2 2" xfId="31043"/>
    <cellStyle name="Обычный 4 7 2 2 2 2 4 3" xfId="22595"/>
    <cellStyle name="Обычный 4 7 2 2 2 2 5" xfId="9922"/>
    <cellStyle name="Обычный 4 7 2 2 2 2 5 2" xfId="26819"/>
    <cellStyle name="Обычный 4 7 2 2 2 2 6" xfId="18371"/>
    <cellStyle name="Обычный 4 7 2 2 2 3" xfId="2178"/>
    <cellStyle name="Обычный 4 7 2 2 2 3 2" xfId="6402"/>
    <cellStyle name="Обычный 4 7 2 2 2 3 2 2" xfId="14850"/>
    <cellStyle name="Обычный 4 7 2 2 2 3 2 2 2" xfId="31747"/>
    <cellStyle name="Обычный 4 7 2 2 2 3 2 3" xfId="23299"/>
    <cellStyle name="Обычный 4 7 2 2 2 3 3" xfId="10626"/>
    <cellStyle name="Обычный 4 7 2 2 2 3 3 2" xfId="27523"/>
    <cellStyle name="Обычный 4 7 2 2 2 3 4" xfId="19075"/>
    <cellStyle name="Обычный 4 7 2 2 2 4" xfId="3586"/>
    <cellStyle name="Обычный 4 7 2 2 2 4 2" xfId="7810"/>
    <cellStyle name="Обычный 4 7 2 2 2 4 2 2" xfId="16258"/>
    <cellStyle name="Обычный 4 7 2 2 2 4 2 2 2" xfId="33155"/>
    <cellStyle name="Обычный 4 7 2 2 2 4 2 3" xfId="24707"/>
    <cellStyle name="Обычный 4 7 2 2 2 4 3" xfId="12034"/>
    <cellStyle name="Обычный 4 7 2 2 2 4 3 2" xfId="28931"/>
    <cellStyle name="Обычный 4 7 2 2 2 4 4" xfId="20483"/>
    <cellStyle name="Обычный 4 7 2 2 2 5" xfId="4994"/>
    <cellStyle name="Обычный 4 7 2 2 2 5 2" xfId="13442"/>
    <cellStyle name="Обычный 4 7 2 2 2 5 2 2" xfId="30339"/>
    <cellStyle name="Обычный 4 7 2 2 2 5 3" xfId="21891"/>
    <cellStyle name="Обычный 4 7 2 2 2 6" xfId="9218"/>
    <cellStyle name="Обычный 4 7 2 2 2 6 2" xfId="26115"/>
    <cellStyle name="Обычный 4 7 2 2 2 7" xfId="17667"/>
    <cellStyle name="Обычный 4 7 2 2 2 8" xfId="34564"/>
    <cellStyle name="Обычный 4 7 2 2 3" xfId="1122"/>
    <cellStyle name="Обычный 4 7 2 2 3 2" xfId="2530"/>
    <cellStyle name="Обычный 4 7 2 2 3 2 2" xfId="6754"/>
    <cellStyle name="Обычный 4 7 2 2 3 2 2 2" xfId="15202"/>
    <cellStyle name="Обычный 4 7 2 2 3 2 2 2 2" xfId="32099"/>
    <cellStyle name="Обычный 4 7 2 2 3 2 2 3" xfId="23651"/>
    <cellStyle name="Обычный 4 7 2 2 3 2 3" xfId="10978"/>
    <cellStyle name="Обычный 4 7 2 2 3 2 3 2" xfId="27875"/>
    <cellStyle name="Обычный 4 7 2 2 3 2 4" xfId="19427"/>
    <cellStyle name="Обычный 4 7 2 2 3 3" xfId="3938"/>
    <cellStyle name="Обычный 4 7 2 2 3 3 2" xfId="8162"/>
    <cellStyle name="Обычный 4 7 2 2 3 3 2 2" xfId="16610"/>
    <cellStyle name="Обычный 4 7 2 2 3 3 2 2 2" xfId="33507"/>
    <cellStyle name="Обычный 4 7 2 2 3 3 2 3" xfId="25059"/>
    <cellStyle name="Обычный 4 7 2 2 3 3 3" xfId="12386"/>
    <cellStyle name="Обычный 4 7 2 2 3 3 3 2" xfId="29283"/>
    <cellStyle name="Обычный 4 7 2 2 3 3 4" xfId="20835"/>
    <cellStyle name="Обычный 4 7 2 2 3 4" xfId="5346"/>
    <cellStyle name="Обычный 4 7 2 2 3 4 2" xfId="13794"/>
    <cellStyle name="Обычный 4 7 2 2 3 4 2 2" xfId="30691"/>
    <cellStyle name="Обычный 4 7 2 2 3 4 3" xfId="22243"/>
    <cellStyle name="Обычный 4 7 2 2 3 5" xfId="9570"/>
    <cellStyle name="Обычный 4 7 2 2 3 5 2" xfId="26467"/>
    <cellStyle name="Обычный 4 7 2 2 3 6" xfId="18019"/>
    <cellStyle name="Обычный 4 7 2 2 4" xfId="1826"/>
    <cellStyle name="Обычный 4 7 2 2 4 2" xfId="6050"/>
    <cellStyle name="Обычный 4 7 2 2 4 2 2" xfId="14498"/>
    <cellStyle name="Обычный 4 7 2 2 4 2 2 2" xfId="31395"/>
    <cellStyle name="Обычный 4 7 2 2 4 2 3" xfId="22947"/>
    <cellStyle name="Обычный 4 7 2 2 4 3" xfId="10274"/>
    <cellStyle name="Обычный 4 7 2 2 4 3 2" xfId="27171"/>
    <cellStyle name="Обычный 4 7 2 2 4 4" xfId="18723"/>
    <cellStyle name="Обычный 4 7 2 2 5" xfId="3234"/>
    <cellStyle name="Обычный 4 7 2 2 5 2" xfId="7458"/>
    <cellStyle name="Обычный 4 7 2 2 5 2 2" xfId="15906"/>
    <cellStyle name="Обычный 4 7 2 2 5 2 2 2" xfId="32803"/>
    <cellStyle name="Обычный 4 7 2 2 5 2 3" xfId="24355"/>
    <cellStyle name="Обычный 4 7 2 2 5 3" xfId="11682"/>
    <cellStyle name="Обычный 4 7 2 2 5 3 2" xfId="28579"/>
    <cellStyle name="Обычный 4 7 2 2 5 4" xfId="20131"/>
    <cellStyle name="Обычный 4 7 2 2 6" xfId="4642"/>
    <cellStyle name="Обычный 4 7 2 2 6 2" xfId="13090"/>
    <cellStyle name="Обычный 4 7 2 2 6 2 2" xfId="29987"/>
    <cellStyle name="Обычный 4 7 2 2 6 3" xfId="21539"/>
    <cellStyle name="Обычный 4 7 2 2 7" xfId="8866"/>
    <cellStyle name="Обычный 4 7 2 2 7 2" xfId="25763"/>
    <cellStyle name="Обычный 4 7 2 2 8" xfId="17315"/>
    <cellStyle name="Обычный 4 7 2 2 9" xfId="34212"/>
    <cellStyle name="Обычный 4 7 2 3" xfId="742"/>
    <cellStyle name="Обычный 4 7 2 3 2" xfId="1473"/>
    <cellStyle name="Обычный 4 7 2 3 2 2" xfId="2881"/>
    <cellStyle name="Обычный 4 7 2 3 2 2 2" xfId="7105"/>
    <cellStyle name="Обычный 4 7 2 3 2 2 2 2" xfId="15553"/>
    <cellStyle name="Обычный 4 7 2 3 2 2 2 2 2" xfId="32450"/>
    <cellStyle name="Обычный 4 7 2 3 2 2 2 3" xfId="24002"/>
    <cellStyle name="Обычный 4 7 2 3 2 2 3" xfId="11329"/>
    <cellStyle name="Обычный 4 7 2 3 2 2 3 2" xfId="28226"/>
    <cellStyle name="Обычный 4 7 2 3 2 2 4" xfId="19778"/>
    <cellStyle name="Обычный 4 7 2 3 2 3" xfId="4289"/>
    <cellStyle name="Обычный 4 7 2 3 2 3 2" xfId="8513"/>
    <cellStyle name="Обычный 4 7 2 3 2 3 2 2" xfId="16961"/>
    <cellStyle name="Обычный 4 7 2 3 2 3 2 2 2" xfId="33858"/>
    <cellStyle name="Обычный 4 7 2 3 2 3 2 3" xfId="25410"/>
    <cellStyle name="Обычный 4 7 2 3 2 3 3" xfId="12737"/>
    <cellStyle name="Обычный 4 7 2 3 2 3 3 2" xfId="29634"/>
    <cellStyle name="Обычный 4 7 2 3 2 3 4" xfId="21186"/>
    <cellStyle name="Обычный 4 7 2 3 2 4" xfId="5697"/>
    <cellStyle name="Обычный 4 7 2 3 2 4 2" xfId="14145"/>
    <cellStyle name="Обычный 4 7 2 3 2 4 2 2" xfId="31042"/>
    <cellStyle name="Обычный 4 7 2 3 2 4 3" xfId="22594"/>
    <cellStyle name="Обычный 4 7 2 3 2 5" xfId="9921"/>
    <cellStyle name="Обычный 4 7 2 3 2 5 2" xfId="26818"/>
    <cellStyle name="Обычный 4 7 2 3 2 6" xfId="18370"/>
    <cellStyle name="Обычный 4 7 2 3 3" xfId="2177"/>
    <cellStyle name="Обычный 4 7 2 3 3 2" xfId="6401"/>
    <cellStyle name="Обычный 4 7 2 3 3 2 2" xfId="14849"/>
    <cellStyle name="Обычный 4 7 2 3 3 2 2 2" xfId="31746"/>
    <cellStyle name="Обычный 4 7 2 3 3 2 3" xfId="23298"/>
    <cellStyle name="Обычный 4 7 2 3 3 3" xfId="10625"/>
    <cellStyle name="Обычный 4 7 2 3 3 3 2" xfId="27522"/>
    <cellStyle name="Обычный 4 7 2 3 3 4" xfId="19074"/>
    <cellStyle name="Обычный 4 7 2 3 4" xfId="3585"/>
    <cellStyle name="Обычный 4 7 2 3 4 2" xfId="7809"/>
    <cellStyle name="Обычный 4 7 2 3 4 2 2" xfId="16257"/>
    <cellStyle name="Обычный 4 7 2 3 4 2 2 2" xfId="33154"/>
    <cellStyle name="Обычный 4 7 2 3 4 2 3" xfId="24706"/>
    <cellStyle name="Обычный 4 7 2 3 4 3" xfId="12033"/>
    <cellStyle name="Обычный 4 7 2 3 4 3 2" xfId="28930"/>
    <cellStyle name="Обычный 4 7 2 3 4 4" xfId="20482"/>
    <cellStyle name="Обычный 4 7 2 3 5" xfId="4993"/>
    <cellStyle name="Обычный 4 7 2 3 5 2" xfId="13441"/>
    <cellStyle name="Обычный 4 7 2 3 5 2 2" xfId="30338"/>
    <cellStyle name="Обычный 4 7 2 3 5 3" xfId="21890"/>
    <cellStyle name="Обычный 4 7 2 3 6" xfId="9217"/>
    <cellStyle name="Обычный 4 7 2 3 6 2" xfId="26114"/>
    <cellStyle name="Обычный 4 7 2 3 7" xfId="17666"/>
    <cellStyle name="Обычный 4 7 2 3 8" xfId="34563"/>
    <cellStyle name="Обычный 4 7 2 4" xfId="1121"/>
    <cellStyle name="Обычный 4 7 2 4 2" xfId="2529"/>
    <cellStyle name="Обычный 4 7 2 4 2 2" xfId="6753"/>
    <cellStyle name="Обычный 4 7 2 4 2 2 2" xfId="15201"/>
    <cellStyle name="Обычный 4 7 2 4 2 2 2 2" xfId="32098"/>
    <cellStyle name="Обычный 4 7 2 4 2 2 3" xfId="23650"/>
    <cellStyle name="Обычный 4 7 2 4 2 3" xfId="10977"/>
    <cellStyle name="Обычный 4 7 2 4 2 3 2" xfId="27874"/>
    <cellStyle name="Обычный 4 7 2 4 2 4" xfId="19426"/>
    <cellStyle name="Обычный 4 7 2 4 3" xfId="3937"/>
    <cellStyle name="Обычный 4 7 2 4 3 2" xfId="8161"/>
    <cellStyle name="Обычный 4 7 2 4 3 2 2" xfId="16609"/>
    <cellStyle name="Обычный 4 7 2 4 3 2 2 2" xfId="33506"/>
    <cellStyle name="Обычный 4 7 2 4 3 2 3" xfId="25058"/>
    <cellStyle name="Обычный 4 7 2 4 3 3" xfId="12385"/>
    <cellStyle name="Обычный 4 7 2 4 3 3 2" xfId="29282"/>
    <cellStyle name="Обычный 4 7 2 4 3 4" xfId="20834"/>
    <cellStyle name="Обычный 4 7 2 4 4" xfId="5345"/>
    <cellStyle name="Обычный 4 7 2 4 4 2" xfId="13793"/>
    <cellStyle name="Обычный 4 7 2 4 4 2 2" xfId="30690"/>
    <cellStyle name="Обычный 4 7 2 4 4 3" xfId="22242"/>
    <cellStyle name="Обычный 4 7 2 4 5" xfId="9569"/>
    <cellStyle name="Обычный 4 7 2 4 5 2" xfId="26466"/>
    <cellStyle name="Обычный 4 7 2 4 6" xfId="18018"/>
    <cellStyle name="Обычный 4 7 2 5" xfId="1825"/>
    <cellStyle name="Обычный 4 7 2 5 2" xfId="6049"/>
    <cellStyle name="Обычный 4 7 2 5 2 2" xfId="14497"/>
    <cellStyle name="Обычный 4 7 2 5 2 2 2" xfId="31394"/>
    <cellStyle name="Обычный 4 7 2 5 2 3" xfId="22946"/>
    <cellStyle name="Обычный 4 7 2 5 3" xfId="10273"/>
    <cellStyle name="Обычный 4 7 2 5 3 2" xfId="27170"/>
    <cellStyle name="Обычный 4 7 2 5 4" xfId="18722"/>
    <cellStyle name="Обычный 4 7 2 6" xfId="3233"/>
    <cellStyle name="Обычный 4 7 2 6 2" xfId="7457"/>
    <cellStyle name="Обычный 4 7 2 6 2 2" xfId="15905"/>
    <cellStyle name="Обычный 4 7 2 6 2 2 2" xfId="32802"/>
    <cellStyle name="Обычный 4 7 2 6 2 3" xfId="24354"/>
    <cellStyle name="Обычный 4 7 2 6 3" xfId="11681"/>
    <cellStyle name="Обычный 4 7 2 6 3 2" xfId="28578"/>
    <cellStyle name="Обычный 4 7 2 6 4" xfId="20130"/>
    <cellStyle name="Обычный 4 7 2 7" xfId="4641"/>
    <cellStyle name="Обычный 4 7 2 7 2" xfId="13089"/>
    <cellStyle name="Обычный 4 7 2 7 2 2" xfId="29986"/>
    <cellStyle name="Обычный 4 7 2 7 3" xfId="21538"/>
    <cellStyle name="Обычный 4 7 2 8" xfId="8865"/>
    <cellStyle name="Обычный 4 7 2 8 2" xfId="25762"/>
    <cellStyle name="Обычный 4 7 2 9" xfId="17314"/>
    <cellStyle name="Обычный 4 7 3" xfId="345"/>
    <cellStyle name="Обычный 4 7 3 2" xfId="744"/>
    <cellStyle name="Обычный 4 7 3 2 2" xfId="1475"/>
    <cellStyle name="Обычный 4 7 3 2 2 2" xfId="2883"/>
    <cellStyle name="Обычный 4 7 3 2 2 2 2" xfId="7107"/>
    <cellStyle name="Обычный 4 7 3 2 2 2 2 2" xfId="15555"/>
    <cellStyle name="Обычный 4 7 3 2 2 2 2 2 2" xfId="32452"/>
    <cellStyle name="Обычный 4 7 3 2 2 2 2 3" xfId="24004"/>
    <cellStyle name="Обычный 4 7 3 2 2 2 3" xfId="11331"/>
    <cellStyle name="Обычный 4 7 3 2 2 2 3 2" xfId="28228"/>
    <cellStyle name="Обычный 4 7 3 2 2 2 4" xfId="19780"/>
    <cellStyle name="Обычный 4 7 3 2 2 3" xfId="4291"/>
    <cellStyle name="Обычный 4 7 3 2 2 3 2" xfId="8515"/>
    <cellStyle name="Обычный 4 7 3 2 2 3 2 2" xfId="16963"/>
    <cellStyle name="Обычный 4 7 3 2 2 3 2 2 2" xfId="33860"/>
    <cellStyle name="Обычный 4 7 3 2 2 3 2 3" xfId="25412"/>
    <cellStyle name="Обычный 4 7 3 2 2 3 3" xfId="12739"/>
    <cellStyle name="Обычный 4 7 3 2 2 3 3 2" xfId="29636"/>
    <cellStyle name="Обычный 4 7 3 2 2 3 4" xfId="21188"/>
    <cellStyle name="Обычный 4 7 3 2 2 4" xfId="5699"/>
    <cellStyle name="Обычный 4 7 3 2 2 4 2" xfId="14147"/>
    <cellStyle name="Обычный 4 7 3 2 2 4 2 2" xfId="31044"/>
    <cellStyle name="Обычный 4 7 3 2 2 4 3" xfId="22596"/>
    <cellStyle name="Обычный 4 7 3 2 2 5" xfId="9923"/>
    <cellStyle name="Обычный 4 7 3 2 2 5 2" xfId="26820"/>
    <cellStyle name="Обычный 4 7 3 2 2 6" xfId="18372"/>
    <cellStyle name="Обычный 4 7 3 2 3" xfId="2179"/>
    <cellStyle name="Обычный 4 7 3 2 3 2" xfId="6403"/>
    <cellStyle name="Обычный 4 7 3 2 3 2 2" xfId="14851"/>
    <cellStyle name="Обычный 4 7 3 2 3 2 2 2" xfId="31748"/>
    <cellStyle name="Обычный 4 7 3 2 3 2 3" xfId="23300"/>
    <cellStyle name="Обычный 4 7 3 2 3 3" xfId="10627"/>
    <cellStyle name="Обычный 4 7 3 2 3 3 2" xfId="27524"/>
    <cellStyle name="Обычный 4 7 3 2 3 4" xfId="19076"/>
    <cellStyle name="Обычный 4 7 3 2 4" xfId="3587"/>
    <cellStyle name="Обычный 4 7 3 2 4 2" xfId="7811"/>
    <cellStyle name="Обычный 4 7 3 2 4 2 2" xfId="16259"/>
    <cellStyle name="Обычный 4 7 3 2 4 2 2 2" xfId="33156"/>
    <cellStyle name="Обычный 4 7 3 2 4 2 3" xfId="24708"/>
    <cellStyle name="Обычный 4 7 3 2 4 3" xfId="12035"/>
    <cellStyle name="Обычный 4 7 3 2 4 3 2" xfId="28932"/>
    <cellStyle name="Обычный 4 7 3 2 4 4" xfId="20484"/>
    <cellStyle name="Обычный 4 7 3 2 5" xfId="4995"/>
    <cellStyle name="Обычный 4 7 3 2 5 2" xfId="13443"/>
    <cellStyle name="Обычный 4 7 3 2 5 2 2" xfId="30340"/>
    <cellStyle name="Обычный 4 7 3 2 5 3" xfId="21892"/>
    <cellStyle name="Обычный 4 7 3 2 6" xfId="9219"/>
    <cellStyle name="Обычный 4 7 3 2 6 2" xfId="26116"/>
    <cellStyle name="Обычный 4 7 3 2 7" xfId="17668"/>
    <cellStyle name="Обычный 4 7 3 2 8" xfId="34565"/>
    <cellStyle name="Обычный 4 7 3 3" xfId="1123"/>
    <cellStyle name="Обычный 4 7 3 3 2" xfId="2531"/>
    <cellStyle name="Обычный 4 7 3 3 2 2" xfId="6755"/>
    <cellStyle name="Обычный 4 7 3 3 2 2 2" xfId="15203"/>
    <cellStyle name="Обычный 4 7 3 3 2 2 2 2" xfId="32100"/>
    <cellStyle name="Обычный 4 7 3 3 2 2 3" xfId="23652"/>
    <cellStyle name="Обычный 4 7 3 3 2 3" xfId="10979"/>
    <cellStyle name="Обычный 4 7 3 3 2 3 2" xfId="27876"/>
    <cellStyle name="Обычный 4 7 3 3 2 4" xfId="19428"/>
    <cellStyle name="Обычный 4 7 3 3 3" xfId="3939"/>
    <cellStyle name="Обычный 4 7 3 3 3 2" xfId="8163"/>
    <cellStyle name="Обычный 4 7 3 3 3 2 2" xfId="16611"/>
    <cellStyle name="Обычный 4 7 3 3 3 2 2 2" xfId="33508"/>
    <cellStyle name="Обычный 4 7 3 3 3 2 3" xfId="25060"/>
    <cellStyle name="Обычный 4 7 3 3 3 3" xfId="12387"/>
    <cellStyle name="Обычный 4 7 3 3 3 3 2" xfId="29284"/>
    <cellStyle name="Обычный 4 7 3 3 3 4" xfId="20836"/>
    <cellStyle name="Обычный 4 7 3 3 4" xfId="5347"/>
    <cellStyle name="Обычный 4 7 3 3 4 2" xfId="13795"/>
    <cellStyle name="Обычный 4 7 3 3 4 2 2" xfId="30692"/>
    <cellStyle name="Обычный 4 7 3 3 4 3" xfId="22244"/>
    <cellStyle name="Обычный 4 7 3 3 5" xfId="9571"/>
    <cellStyle name="Обычный 4 7 3 3 5 2" xfId="26468"/>
    <cellStyle name="Обычный 4 7 3 3 6" xfId="18020"/>
    <cellStyle name="Обычный 4 7 3 4" xfId="1827"/>
    <cellStyle name="Обычный 4 7 3 4 2" xfId="6051"/>
    <cellStyle name="Обычный 4 7 3 4 2 2" xfId="14499"/>
    <cellStyle name="Обычный 4 7 3 4 2 2 2" xfId="31396"/>
    <cellStyle name="Обычный 4 7 3 4 2 3" xfId="22948"/>
    <cellStyle name="Обычный 4 7 3 4 3" xfId="10275"/>
    <cellStyle name="Обычный 4 7 3 4 3 2" xfId="27172"/>
    <cellStyle name="Обычный 4 7 3 4 4" xfId="18724"/>
    <cellStyle name="Обычный 4 7 3 5" xfId="3235"/>
    <cellStyle name="Обычный 4 7 3 5 2" xfId="7459"/>
    <cellStyle name="Обычный 4 7 3 5 2 2" xfId="15907"/>
    <cellStyle name="Обычный 4 7 3 5 2 2 2" xfId="32804"/>
    <cellStyle name="Обычный 4 7 3 5 2 3" xfId="24356"/>
    <cellStyle name="Обычный 4 7 3 5 3" xfId="11683"/>
    <cellStyle name="Обычный 4 7 3 5 3 2" xfId="28580"/>
    <cellStyle name="Обычный 4 7 3 5 4" xfId="20132"/>
    <cellStyle name="Обычный 4 7 3 6" xfId="4643"/>
    <cellStyle name="Обычный 4 7 3 6 2" xfId="13091"/>
    <cellStyle name="Обычный 4 7 3 6 2 2" xfId="29988"/>
    <cellStyle name="Обычный 4 7 3 6 3" xfId="21540"/>
    <cellStyle name="Обычный 4 7 3 7" xfId="8867"/>
    <cellStyle name="Обычный 4 7 3 7 2" xfId="25764"/>
    <cellStyle name="Обычный 4 7 3 8" xfId="17316"/>
    <cellStyle name="Обычный 4 7 3 9" xfId="34213"/>
    <cellStyle name="Обычный 4 7 4" xfId="741"/>
    <cellStyle name="Обычный 4 7 4 2" xfId="1472"/>
    <cellStyle name="Обычный 4 7 4 2 2" xfId="2880"/>
    <cellStyle name="Обычный 4 7 4 2 2 2" xfId="7104"/>
    <cellStyle name="Обычный 4 7 4 2 2 2 2" xfId="15552"/>
    <cellStyle name="Обычный 4 7 4 2 2 2 2 2" xfId="32449"/>
    <cellStyle name="Обычный 4 7 4 2 2 2 3" xfId="24001"/>
    <cellStyle name="Обычный 4 7 4 2 2 3" xfId="11328"/>
    <cellStyle name="Обычный 4 7 4 2 2 3 2" xfId="28225"/>
    <cellStyle name="Обычный 4 7 4 2 2 4" xfId="19777"/>
    <cellStyle name="Обычный 4 7 4 2 3" xfId="4288"/>
    <cellStyle name="Обычный 4 7 4 2 3 2" xfId="8512"/>
    <cellStyle name="Обычный 4 7 4 2 3 2 2" xfId="16960"/>
    <cellStyle name="Обычный 4 7 4 2 3 2 2 2" xfId="33857"/>
    <cellStyle name="Обычный 4 7 4 2 3 2 3" xfId="25409"/>
    <cellStyle name="Обычный 4 7 4 2 3 3" xfId="12736"/>
    <cellStyle name="Обычный 4 7 4 2 3 3 2" xfId="29633"/>
    <cellStyle name="Обычный 4 7 4 2 3 4" xfId="21185"/>
    <cellStyle name="Обычный 4 7 4 2 4" xfId="5696"/>
    <cellStyle name="Обычный 4 7 4 2 4 2" xfId="14144"/>
    <cellStyle name="Обычный 4 7 4 2 4 2 2" xfId="31041"/>
    <cellStyle name="Обычный 4 7 4 2 4 3" xfId="22593"/>
    <cellStyle name="Обычный 4 7 4 2 5" xfId="9920"/>
    <cellStyle name="Обычный 4 7 4 2 5 2" xfId="26817"/>
    <cellStyle name="Обычный 4 7 4 2 6" xfId="18369"/>
    <cellStyle name="Обычный 4 7 4 3" xfId="2176"/>
    <cellStyle name="Обычный 4 7 4 3 2" xfId="6400"/>
    <cellStyle name="Обычный 4 7 4 3 2 2" xfId="14848"/>
    <cellStyle name="Обычный 4 7 4 3 2 2 2" xfId="31745"/>
    <cellStyle name="Обычный 4 7 4 3 2 3" xfId="23297"/>
    <cellStyle name="Обычный 4 7 4 3 3" xfId="10624"/>
    <cellStyle name="Обычный 4 7 4 3 3 2" xfId="27521"/>
    <cellStyle name="Обычный 4 7 4 3 4" xfId="19073"/>
    <cellStyle name="Обычный 4 7 4 4" xfId="3584"/>
    <cellStyle name="Обычный 4 7 4 4 2" xfId="7808"/>
    <cellStyle name="Обычный 4 7 4 4 2 2" xfId="16256"/>
    <cellStyle name="Обычный 4 7 4 4 2 2 2" xfId="33153"/>
    <cellStyle name="Обычный 4 7 4 4 2 3" xfId="24705"/>
    <cellStyle name="Обычный 4 7 4 4 3" xfId="12032"/>
    <cellStyle name="Обычный 4 7 4 4 3 2" xfId="28929"/>
    <cellStyle name="Обычный 4 7 4 4 4" xfId="20481"/>
    <cellStyle name="Обычный 4 7 4 5" xfId="4992"/>
    <cellStyle name="Обычный 4 7 4 5 2" xfId="13440"/>
    <cellStyle name="Обычный 4 7 4 5 2 2" xfId="30337"/>
    <cellStyle name="Обычный 4 7 4 5 3" xfId="21889"/>
    <cellStyle name="Обычный 4 7 4 6" xfId="9216"/>
    <cellStyle name="Обычный 4 7 4 6 2" xfId="26113"/>
    <cellStyle name="Обычный 4 7 4 7" xfId="17665"/>
    <cellStyle name="Обычный 4 7 4 8" xfId="34562"/>
    <cellStyle name="Обычный 4 7 5" xfId="1120"/>
    <cellStyle name="Обычный 4 7 5 2" xfId="2528"/>
    <cellStyle name="Обычный 4 7 5 2 2" xfId="6752"/>
    <cellStyle name="Обычный 4 7 5 2 2 2" xfId="15200"/>
    <cellStyle name="Обычный 4 7 5 2 2 2 2" xfId="32097"/>
    <cellStyle name="Обычный 4 7 5 2 2 3" xfId="23649"/>
    <cellStyle name="Обычный 4 7 5 2 3" xfId="10976"/>
    <cellStyle name="Обычный 4 7 5 2 3 2" xfId="27873"/>
    <cellStyle name="Обычный 4 7 5 2 4" xfId="19425"/>
    <cellStyle name="Обычный 4 7 5 3" xfId="3936"/>
    <cellStyle name="Обычный 4 7 5 3 2" xfId="8160"/>
    <cellStyle name="Обычный 4 7 5 3 2 2" xfId="16608"/>
    <cellStyle name="Обычный 4 7 5 3 2 2 2" xfId="33505"/>
    <cellStyle name="Обычный 4 7 5 3 2 3" xfId="25057"/>
    <cellStyle name="Обычный 4 7 5 3 3" xfId="12384"/>
    <cellStyle name="Обычный 4 7 5 3 3 2" xfId="29281"/>
    <cellStyle name="Обычный 4 7 5 3 4" xfId="20833"/>
    <cellStyle name="Обычный 4 7 5 4" xfId="5344"/>
    <cellStyle name="Обычный 4 7 5 4 2" xfId="13792"/>
    <cellStyle name="Обычный 4 7 5 4 2 2" xfId="30689"/>
    <cellStyle name="Обычный 4 7 5 4 3" xfId="22241"/>
    <cellStyle name="Обычный 4 7 5 5" xfId="9568"/>
    <cellStyle name="Обычный 4 7 5 5 2" xfId="26465"/>
    <cellStyle name="Обычный 4 7 5 6" xfId="18017"/>
    <cellStyle name="Обычный 4 7 6" xfId="1824"/>
    <cellStyle name="Обычный 4 7 6 2" xfId="6048"/>
    <cellStyle name="Обычный 4 7 6 2 2" xfId="14496"/>
    <cellStyle name="Обычный 4 7 6 2 2 2" xfId="31393"/>
    <cellStyle name="Обычный 4 7 6 2 3" xfId="22945"/>
    <cellStyle name="Обычный 4 7 6 3" xfId="10272"/>
    <cellStyle name="Обычный 4 7 6 3 2" xfId="27169"/>
    <cellStyle name="Обычный 4 7 6 4" xfId="18721"/>
    <cellStyle name="Обычный 4 7 7" xfId="3232"/>
    <cellStyle name="Обычный 4 7 7 2" xfId="7456"/>
    <cellStyle name="Обычный 4 7 7 2 2" xfId="15904"/>
    <cellStyle name="Обычный 4 7 7 2 2 2" xfId="32801"/>
    <cellStyle name="Обычный 4 7 7 2 3" xfId="24353"/>
    <cellStyle name="Обычный 4 7 7 3" xfId="11680"/>
    <cellStyle name="Обычный 4 7 7 3 2" xfId="28577"/>
    <cellStyle name="Обычный 4 7 7 4" xfId="20129"/>
    <cellStyle name="Обычный 4 7 8" xfId="4640"/>
    <cellStyle name="Обычный 4 7 8 2" xfId="13088"/>
    <cellStyle name="Обычный 4 7 8 2 2" xfId="29985"/>
    <cellStyle name="Обычный 4 7 8 3" xfId="21537"/>
    <cellStyle name="Обычный 4 7 9" xfId="8864"/>
    <cellStyle name="Обычный 4 7 9 2" xfId="25761"/>
    <cellStyle name="Обычный 4 8" xfId="346"/>
    <cellStyle name="Обычный 4 8 10" xfId="34214"/>
    <cellStyle name="Обычный 4 8 2" xfId="347"/>
    <cellStyle name="Обычный 4 8 2 2" xfId="746"/>
    <cellStyle name="Обычный 4 8 2 2 2" xfId="1477"/>
    <cellStyle name="Обычный 4 8 2 2 2 2" xfId="2885"/>
    <cellStyle name="Обычный 4 8 2 2 2 2 2" xfId="7109"/>
    <cellStyle name="Обычный 4 8 2 2 2 2 2 2" xfId="15557"/>
    <cellStyle name="Обычный 4 8 2 2 2 2 2 2 2" xfId="32454"/>
    <cellStyle name="Обычный 4 8 2 2 2 2 2 3" xfId="24006"/>
    <cellStyle name="Обычный 4 8 2 2 2 2 3" xfId="11333"/>
    <cellStyle name="Обычный 4 8 2 2 2 2 3 2" xfId="28230"/>
    <cellStyle name="Обычный 4 8 2 2 2 2 4" xfId="19782"/>
    <cellStyle name="Обычный 4 8 2 2 2 3" xfId="4293"/>
    <cellStyle name="Обычный 4 8 2 2 2 3 2" xfId="8517"/>
    <cellStyle name="Обычный 4 8 2 2 2 3 2 2" xfId="16965"/>
    <cellStyle name="Обычный 4 8 2 2 2 3 2 2 2" xfId="33862"/>
    <cellStyle name="Обычный 4 8 2 2 2 3 2 3" xfId="25414"/>
    <cellStyle name="Обычный 4 8 2 2 2 3 3" xfId="12741"/>
    <cellStyle name="Обычный 4 8 2 2 2 3 3 2" xfId="29638"/>
    <cellStyle name="Обычный 4 8 2 2 2 3 4" xfId="21190"/>
    <cellStyle name="Обычный 4 8 2 2 2 4" xfId="5701"/>
    <cellStyle name="Обычный 4 8 2 2 2 4 2" xfId="14149"/>
    <cellStyle name="Обычный 4 8 2 2 2 4 2 2" xfId="31046"/>
    <cellStyle name="Обычный 4 8 2 2 2 4 3" xfId="22598"/>
    <cellStyle name="Обычный 4 8 2 2 2 5" xfId="9925"/>
    <cellStyle name="Обычный 4 8 2 2 2 5 2" xfId="26822"/>
    <cellStyle name="Обычный 4 8 2 2 2 6" xfId="18374"/>
    <cellStyle name="Обычный 4 8 2 2 3" xfId="2181"/>
    <cellStyle name="Обычный 4 8 2 2 3 2" xfId="6405"/>
    <cellStyle name="Обычный 4 8 2 2 3 2 2" xfId="14853"/>
    <cellStyle name="Обычный 4 8 2 2 3 2 2 2" xfId="31750"/>
    <cellStyle name="Обычный 4 8 2 2 3 2 3" xfId="23302"/>
    <cellStyle name="Обычный 4 8 2 2 3 3" xfId="10629"/>
    <cellStyle name="Обычный 4 8 2 2 3 3 2" xfId="27526"/>
    <cellStyle name="Обычный 4 8 2 2 3 4" xfId="19078"/>
    <cellStyle name="Обычный 4 8 2 2 4" xfId="3589"/>
    <cellStyle name="Обычный 4 8 2 2 4 2" xfId="7813"/>
    <cellStyle name="Обычный 4 8 2 2 4 2 2" xfId="16261"/>
    <cellStyle name="Обычный 4 8 2 2 4 2 2 2" xfId="33158"/>
    <cellStyle name="Обычный 4 8 2 2 4 2 3" xfId="24710"/>
    <cellStyle name="Обычный 4 8 2 2 4 3" xfId="12037"/>
    <cellStyle name="Обычный 4 8 2 2 4 3 2" xfId="28934"/>
    <cellStyle name="Обычный 4 8 2 2 4 4" xfId="20486"/>
    <cellStyle name="Обычный 4 8 2 2 5" xfId="4997"/>
    <cellStyle name="Обычный 4 8 2 2 5 2" xfId="13445"/>
    <cellStyle name="Обычный 4 8 2 2 5 2 2" xfId="30342"/>
    <cellStyle name="Обычный 4 8 2 2 5 3" xfId="21894"/>
    <cellStyle name="Обычный 4 8 2 2 6" xfId="9221"/>
    <cellStyle name="Обычный 4 8 2 2 6 2" xfId="26118"/>
    <cellStyle name="Обычный 4 8 2 2 7" xfId="17670"/>
    <cellStyle name="Обычный 4 8 2 2 8" xfId="34567"/>
    <cellStyle name="Обычный 4 8 2 3" xfId="1125"/>
    <cellStyle name="Обычный 4 8 2 3 2" xfId="2533"/>
    <cellStyle name="Обычный 4 8 2 3 2 2" xfId="6757"/>
    <cellStyle name="Обычный 4 8 2 3 2 2 2" xfId="15205"/>
    <cellStyle name="Обычный 4 8 2 3 2 2 2 2" xfId="32102"/>
    <cellStyle name="Обычный 4 8 2 3 2 2 3" xfId="23654"/>
    <cellStyle name="Обычный 4 8 2 3 2 3" xfId="10981"/>
    <cellStyle name="Обычный 4 8 2 3 2 3 2" xfId="27878"/>
    <cellStyle name="Обычный 4 8 2 3 2 4" xfId="19430"/>
    <cellStyle name="Обычный 4 8 2 3 3" xfId="3941"/>
    <cellStyle name="Обычный 4 8 2 3 3 2" xfId="8165"/>
    <cellStyle name="Обычный 4 8 2 3 3 2 2" xfId="16613"/>
    <cellStyle name="Обычный 4 8 2 3 3 2 2 2" xfId="33510"/>
    <cellStyle name="Обычный 4 8 2 3 3 2 3" xfId="25062"/>
    <cellStyle name="Обычный 4 8 2 3 3 3" xfId="12389"/>
    <cellStyle name="Обычный 4 8 2 3 3 3 2" xfId="29286"/>
    <cellStyle name="Обычный 4 8 2 3 3 4" xfId="20838"/>
    <cellStyle name="Обычный 4 8 2 3 4" xfId="5349"/>
    <cellStyle name="Обычный 4 8 2 3 4 2" xfId="13797"/>
    <cellStyle name="Обычный 4 8 2 3 4 2 2" xfId="30694"/>
    <cellStyle name="Обычный 4 8 2 3 4 3" xfId="22246"/>
    <cellStyle name="Обычный 4 8 2 3 5" xfId="9573"/>
    <cellStyle name="Обычный 4 8 2 3 5 2" xfId="26470"/>
    <cellStyle name="Обычный 4 8 2 3 6" xfId="18022"/>
    <cellStyle name="Обычный 4 8 2 4" xfId="1829"/>
    <cellStyle name="Обычный 4 8 2 4 2" xfId="6053"/>
    <cellStyle name="Обычный 4 8 2 4 2 2" xfId="14501"/>
    <cellStyle name="Обычный 4 8 2 4 2 2 2" xfId="31398"/>
    <cellStyle name="Обычный 4 8 2 4 2 3" xfId="22950"/>
    <cellStyle name="Обычный 4 8 2 4 3" xfId="10277"/>
    <cellStyle name="Обычный 4 8 2 4 3 2" xfId="27174"/>
    <cellStyle name="Обычный 4 8 2 4 4" xfId="18726"/>
    <cellStyle name="Обычный 4 8 2 5" xfId="3237"/>
    <cellStyle name="Обычный 4 8 2 5 2" xfId="7461"/>
    <cellStyle name="Обычный 4 8 2 5 2 2" xfId="15909"/>
    <cellStyle name="Обычный 4 8 2 5 2 2 2" xfId="32806"/>
    <cellStyle name="Обычный 4 8 2 5 2 3" xfId="24358"/>
    <cellStyle name="Обычный 4 8 2 5 3" xfId="11685"/>
    <cellStyle name="Обычный 4 8 2 5 3 2" xfId="28582"/>
    <cellStyle name="Обычный 4 8 2 5 4" xfId="20134"/>
    <cellStyle name="Обычный 4 8 2 6" xfId="4645"/>
    <cellStyle name="Обычный 4 8 2 6 2" xfId="13093"/>
    <cellStyle name="Обычный 4 8 2 6 2 2" xfId="29990"/>
    <cellStyle name="Обычный 4 8 2 6 3" xfId="21542"/>
    <cellStyle name="Обычный 4 8 2 7" xfId="8869"/>
    <cellStyle name="Обычный 4 8 2 7 2" xfId="25766"/>
    <cellStyle name="Обычный 4 8 2 8" xfId="17318"/>
    <cellStyle name="Обычный 4 8 2 9" xfId="34215"/>
    <cellStyle name="Обычный 4 8 3" xfId="745"/>
    <cellStyle name="Обычный 4 8 3 2" xfId="1476"/>
    <cellStyle name="Обычный 4 8 3 2 2" xfId="2884"/>
    <cellStyle name="Обычный 4 8 3 2 2 2" xfId="7108"/>
    <cellStyle name="Обычный 4 8 3 2 2 2 2" xfId="15556"/>
    <cellStyle name="Обычный 4 8 3 2 2 2 2 2" xfId="32453"/>
    <cellStyle name="Обычный 4 8 3 2 2 2 3" xfId="24005"/>
    <cellStyle name="Обычный 4 8 3 2 2 3" xfId="11332"/>
    <cellStyle name="Обычный 4 8 3 2 2 3 2" xfId="28229"/>
    <cellStyle name="Обычный 4 8 3 2 2 4" xfId="19781"/>
    <cellStyle name="Обычный 4 8 3 2 3" xfId="4292"/>
    <cellStyle name="Обычный 4 8 3 2 3 2" xfId="8516"/>
    <cellStyle name="Обычный 4 8 3 2 3 2 2" xfId="16964"/>
    <cellStyle name="Обычный 4 8 3 2 3 2 2 2" xfId="33861"/>
    <cellStyle name="Обычный 4 8 3 2 3 2 3" xfId="25413"/>
    <cellStyle name="Обычный 4 8 3 2 3 3" xfId="12740"/>
    <cellStyle name="Обычный 4 8 3 2 3 3 2" xfId="29637"/>
    <cellStyle name="Обычный 4 8 3 2 3 4" xfId="21189"/>
    <cellStyle name="Обычный 4 8 3 2 4" xfId="5700"/>
    <cellStyle name="Обычный 4 8 3 2 4 2" xfId="14148"/>
    <cellStyle name="Обычный 4 8 3 2 4 2 2" xfId="31045"/>
    <cellStyle name="Обычный 4 8 3 2 4 3" xfId="22597"/>
    <cellStyle name="Обычный 4 8 3 2 5" xfId="9924"/>
    <cellStyle name="Обычный 4 8 3 2 5 2" xfId="26821"/>
    <cellStyle name="Обычный 4 8 3 2 6" xfId="18373"/>
    <cellStyle name="Обычный 4 8 3 3" xfId="2180"/>
    <cellStyle name="Обычный 4 8 3 3 2" xfId="6404"/>
    <cellStyle name="Обычный 4 8 3 3 2 2" xfId="14852"/>
    <cellStyle name="Обычный 4 8 3 3 2 2 2" xfId="31749"/>
    <cellStyle name="Обычный 4 8 3 3 2 3" xfId="23301"/>
    <cellStyle name="Обычный 4 8 3 3 3" xfId="10628"/>
    <cellStyle name="Обычный 4 8 3 3 3 2" xfId="27525"/>
    <cellStyle name="Обычный 4 8 3 3 4" xfId="19077"/>
    <cellStyle name="Обычный 4 8 3 4" xfId="3588"/>
    <cellStyle name="Обычный 4 8 3 4 2" xfId="7812"/>
    <cellStyle name="Обычный 4 8 3 4 2 2" xfId="16260"/>
    <cellStyle name="Обычный 4 8 3 4 2 2 2" xfId="33157"/>
    <cellStyle name="Обычный 4 8 3 4 2 3" xfId="24709"/>
    <cellStyle name="Обычный 4 8 3 4 3" xfId="12036"/>
    <cellStyle name="Обычный 4 8 3 4 3 2" xfId="28933"/>
    <cellStyle name="Обычный 4 8 3 4 4" xfId="20485"/>
    <cellStyle name="Обычный 4 8 3 5" xfId="4996"/>
    <cellStyle name="Обычный 4 8 3 5 2" xfId="13444"/>
    <cellStyle name="Обычный 4 8 3 5 2 2" xfId="30341"/>
    <cellStyle name="Обычный 4 8 3 5 3" xfId="21893"/>
    <cellStyle name="Обычный 4 8 3 6" xfId="9220"/>
    <cellStyle name="Обычный 4 8 3 6 2" xfId="26117"/>
    <cellStyle name="Обычный 4 8 3 7" xfId="17669"/>
    <cellStyle name="Обычный 4 8 3 8" xfId="34566"/>
    <cellStyle name="Обычный 4 8 4" xfId="1124"/>
    <cellStyle name="Обычный 4 8 4 2" xfId="2532"/>
    <cellStyle name="Обычный 4 8 4 2 2" xfId="6756"/>
    <cellStyle name="Обычный 4 8 4 2 2 2" xfId="15204"/>
    <cellStyle name="Обычный 4 8 4 2 2 2 2" xfId="32101"/>
    <cellStyle name="Обычный 4 8 4 2 2 3" xfId="23653"/>
    <cellStyle name="Обычный 4 8 4 2 3" xfId="10980"/>
    <cellStyle name="Обычный 4 8 4 2 3 2" xfId="27877"/>
    <cellStyle name="Обычный 4 8 4 2 4" xfId="19429"/>
    <cellStyle name="Обычный 4 8 4 3" xfId="3940"/>
    <cellStyle name="Обычный 4 8 4 3 2" xfId="8164"/>
    <cellStyle name="Обычный 4 8 4 3 2 2" xfId="16612"/>
    <cellStyle name="Обычный 4 8 4 3 2 2 2" xfId="33509"/>
    <cellStyle name="Обычный 4 8 4 3 2 3" xfId="25061"/>
    <cellStyle name="Обычный 4 8 4 3 3" xfId="12388"/>
    <cellStyle name="Обычный 4 8 4 3 3 2" xfId="29285"/>
    <cellStyle name="Обычный 4 8 4 3 4" xfId="20837"/>
    <cellStyle name="Обычный 4 8 4 4" xfId="5348"/>
    <cellStyle name="Обычный 4 8 4 4 2" xfId="13796"/>
    <cellStyle name="Обычный 4 8 4 4 2 2" xfId="30693"/>
    <cellStyle name="Обычный 4 8 4 4 3" xfId="22245"/>
    <cellStyle name="Обычный 4 8 4 5" xfId="9572"/>
    <cellStyle name="Обычный 4 8 4 5 2" xfId="26469"/>
    <cellStyle name="Обычный 4 8 4 6" xfId="18021"/>
    <cellStyle name="Обычный 4 8 5" xfId="1828"/>
    <cellStyle name="Обычный 4 8 5 2" xfId="6052"/>
    <cellStyle name="Обычный 4 8 5 2 2" xfId="14500"/>
    <cellStyle name="Обычный 4 8 5 2 2 2" xfId="31397"/>
    <cellStyle name="Обычный 4 8 5 2 3" xfId="22949"/>
    <cellStyle name="Обычный 4 8 5 3" xfId="10276"/>
    <cellStyle name="Обычный 4 8 5 3 2" xfId="27173"/>
    <cellStyle name="Обычный 4 8 5 4" xfId="18725"/>
    <cellStyle name="Обычный 4 8 6" xfId="3236"/>
    <cellStyle name="Обычный 4 8 6 2" xfId="7460"/>
    <cellStyle name="Обычный 4 8 6 2 2" xfId="15908"/>
    <cellStyle name="Обычный 4 8 6 2 2 2" xfId="32805"/>
    <cellStyle name="Обычный 4 8 6 2 3" xfId="24357"/>
    <cellStyle name="Обычный 4 8 6 3" xfId="11684"/>
    <cellStyle name="Обычный 4 8 6 3 2" xfId="28581"/>
    <cellStyle name="Обычный 4 8 6 4" xfId="20133"/>
    <cellStyle name="Обычный 4 8 7" xfId="4644"/>
    <cellStyle name="Обычный 4 8 7 2" xfId="13092"/>
    <cellStyle name="Обычный 4 8 7 2 2" xfId="29989"/>
    <cellStyle name="Обычный 4 8 7 3" xfId="21541"/>
    <cellStyle name="Обычный 4 8 8" xfId="8868"/>
    <cellStyle name="Обычный 4 8 8 2" xfId="25765"/>
    <cellStyle name="Обычный 4 8 9" xfId="17317"/>
    <cellStyle name="Обычный 4 9" xfId="348"/>
    <cellStyle name="Обычный 4 9 2" xfId="747"/>
    <cellStyle name="Обычный 4 9 2 2" xfId="1478"/>
    <cellStyle name="Обычный 4 9 2 2 2" xfId="2886"/>
    <cellStyle name="Обычный 4 9 2 2 2 2" xfId="7110"/>
    <cellStyle name="Обычный 4 9 2 2 2 2 2" xfId="15558"/>
    <cellStyle name="Обычный 4 9 2 2 2 2 2 2" xfId="32455"/>
    <cellStyle name="Обычный 4 9 2 2 2 2 3" xfId="24007"/>
    <cellStyle name="Обычный 4 9 2 2 2 3" xfId="11334"/>
    <cellStyle name="Обычный 4 9 2 2 2 3 2" xfId="28231"/>
    <cellStyle name="Обычный 4 9 2 2 2 4" xfId="19783"/>
    <cellStyle name="Обычный 4 9 2 2 3" xfId="4294"/>
    <cellStyle name="Обычный 4 9 2 2 3 2" xfId="8518"/>
    <cellStyle name="Обычный 4 9 2 2 3 2 2" xfId="16966"/>
    <cellStyle name="Обычный 4 9 2 2 3 2 2 2" xfId="33863"/>
    <cellStyle name="Обычный 4 9 2 2 3 2 3" xfId="25415"/>
    <cellStyle name="Обычный 4 9 2 2 3 3" xfId="12742"/>
    <cellStyle name="Обычный 4 9 2 2 3 3 2" xfId="29639"/>
    <cellStyle name="Обычный 4 9 2 2 3 4" xfId="21191"/>
    <cellStyle name="Обычный 4 9 2 2 4" xfId="5702"/>
    <cellStyle name="Обычный 4 9 2 2 4 2" xfId="14150"/>
    <cellStyle name="Обычный 4 9 2 2 4 2 2" xfId="31047"/>
    <cellStyle name="Обычный 4 9 2 2 4 3" xfId="22599"/>
    <cellStyle name="Обычный 4 9 2 2 5" xfId="9926"/>
    <cellStyle name="Обычный 4 9 2 2 5 2" xfId="26823"/>
    <cellStyle name="Обычный 4 9 2 2 6" xfId="18375"/>
    <cellStyle name="Обычный 4 9 2 3" xfId="2182"/>
    <cellStyle name="Обычный 4 9 2 3 2" xfId="6406"/>
    <cellStyle name="Обычный 4 9 2 3 2 2" xfId="14854"/>
    <cellStyle name="Обычный 4 9 2 3 2 2 2" xfId="31751"/>
    <cellStyle name="Обычный 4 9 2 3 2 3" xfId="23303"/>
    <cellStyle name="Обычный 4 9 2 3 3" xfId="10630"/>
    <cellStyle name="Обычный 4 9 2 3 3 2" xfId="27527"/>
    <cellStyle name="Обычный 4 9 2 3 4" xfId="19079"/>
    <cellStyle name="Обычный 4 9 2 4" xfId="3590"/>
    <cellStyle name="Обычный 4 9 2 4 2" xfId="7814"/>
    <cellStyle name="Обычный 4 9 2 4 2 2" xfId="16262"/>
    <cellStyle name="Обычный 4 9 2 4 2 2 2" xfId="33159"/>
    <cellStyle name="Обычный 4 9 2 4 2 3" xfId="24711"/>
    <cellStyle name="Обычный 4 9 2 4 3" xfId="12038"/>
    <cellStyle name="Обычный 4 9 2 4 3 2" xfId="28935"/>
    <cellStyle name="Обычный 4 9 2 4 4" xfId="20487"/>
    <cellStyle name="Обычный 4 9 2 5" xfId="4998"/>
    <cellStyle name="Обычный 4 9 2 5 2" xfId="13446"/>
    <cellStyle name="Обычный 4 9 2 5 2 2" xfId="30343"/>
    <cellStyle name="Обычный 4 9 2 5 3" xfId="21895"/>
    <cellStyle name="Обычный 4 9 2 6" xfId="9222"/>
    <cellStyle name="Обычный 4 9 2 6 2" xfId="26119"/>
    <cellStyle name="Обычный 4 9 2 7" xfId="17671"/>
    <cellStyle name="Обычный 4 9 2 8" xfId="34568"/>
    <cellStyle name="Обычный 4 9 3" xfId="1126"/>
    <cellStyle name="Обычный 4 9 3 2" xfId="2534"/>
    <cellStyle name="Обычный 4 9 3 2 2" xfId="6758"/>
    <cellStyle name="Обычный 4 9 3 2 2 2" xfId="15206"/>
    <cellStyle name="Обычный 4 9 3 2 2 2 2" xfId="32103"/>
    <cellStyle name="Обычный 4 9 3 2 2 3" xfId="23655"/>
    <cellStyle name="Обычный 4 9 3 2 3" xfId="10982"/>
    <cellStyle name="Обычный 4 9 3 2 3 2" xfId="27879"/>
    <cellStyle name="Обычный 4 9 3 2 4" xfId="19431"/>
    <cellStyle name="Обычный 4 9 3 3" xfId="3942"/>
    <cellStyle name="Обычный 4 9 3 3 2" xfId="8166"/>
    <cellStyle name="Обычный 4 9 3 3 2 2" xfId="16614"/>
    <cellStyle name="Обычный 4 9 3 3 2 2 2" xfId="33511"/>
    <cellStyle name="Обычный 4 9 3 3 2 3" xfId="25063"/>
    <cellStyle name="Обычный 4 9 3 3 3" xfId="12390"/>
    <cellStyle name="Обычный 4 9 3 3 3 2" xfId="29287"/>
    <cellStyle name="Обычный 4 9 3 3 4" xfId="20839"/>
    <cellStyle name="Обычный 4 9 3 4" xfId="5350"/>
    <cellStyle name="Обычный 4 9 3 4 2" xfId="13798"/>
    <cellStyle name="Обычный 4 9 3 4 2 2" xfId="30695"/>
    <cellStyle name="Обычный 4 9 3 4 3" xfId="22247"/>
    <cellStyle name="Обычный 4 9 3 5" xfId="9574"/>
    <cellStyle name="Обычный 4 9 3 5 2" xfId="26471"/>
    <cellStyle name="Обычный 4 9 3 6" xfId="18023"/>
    <cellStyle name="Обычный 4 9 4" xfId="1830"/>
    <cellStyle name="Обычный 4 9 4 2" xfId="6054"/>
    <cellStyle name="Обычный 4 9 4 2 2" xfId="14502"/>
    <cellStyle name="Обычный 4 9 4 2 2 2" xfId="31399"/>
    <cellStyle name="Обычный 4 9 4 2 3" xfId="22951"/>
    <cellStyle name="Обычный 4 9 4 3" xfId="10278"/>
    <cellStyle name="Обычный 4 9 4 3 2" xfId="27175"/>
    <cellStyle name="Обычный 4 9 4 4" xfId="18727"/>
    <cellStyle name="Обычный 4 9 5" xfId="3238"/>
    <cellStyle name="Обычный 4 9 5 2" xfId="7462"/>
    <cellStyle name="Обычный 4 9 5 2 2" xfId="15910"/>
    <cellStyle name="Обычный 4 9 5 2 2 2" xfId="32807"/>
    <cellStyle name="Обычный 4 9 5 2 3" xfId="24359"/>
    <cellStyle name="Обычный 4 9 5 3" xfId="11686"/>
    <cellStyle name="Обычный 4 9 5 3 2" xfId="28583"/>
    <cellStyle name="Обычный 4 9 5 4" xfId="20135"/>
    <cellStyle name="Обычный 4 9 6" xfId="4646"/>
    <cellStyle name="Обычный 4 9 6 2" xfId="13094"/>
    <cellStyle name="Обычный 4 9 6 2 2" xfId="29991"/>
    <cellStyle name="Обычный 4 9 6 3" xfId="21543"/>
    <cellStyle name="Обычный 4 9 7" xfId="8870"/>
    <cellStyle name="Обычный 4 9 7 2" xfId="25767"/>
    <cellStyle name="Обычный 4 9 8" xfId="17319"/>
    <cellStyle name="Обычный 4 9 9" xfId="34216"/>
    <cellStyle name="Обычный 4_Отчет за 2015 год" xfId="349"/>
    <cellStyle name="Обычный 5" xfId="350"/>
    <cellStyle name="Обычный 6" xfId="351"/>
    <cellStyle name="Обычный 6 10" xfId="4647"/>
    <cellStyle name="Обычный 6 10 2" xfId="13095"/>
    <cellStyle name="Обычный 6 10 2 2" xfId="29992"/>
    <cellStyle name="Обычный 6 10 3" xfId="21544"/>
    <cellStyle name="Обычный 6 11" xfId="8871"/>
    <cellStyle name="Обычный 6 11 2" xfId="25768"/>
    <cellStyle name="Обычный 6 12" xfId="17320"/>
    <cellStyle name="Обычный 6 13" xfId="34217"/>
    <cellStyle name="Обычный 6 2" xfId="352"/>
    <cellStyle name="Обычный 6 2 10" xfId="8872"/>
    <cellStyle name="Обычный 6 2 10 2" xfId="25769"/>
    <cellStyle name="Обычный 6 2 11" xfId="17321"/>
    <cellStyle name="Обычный 6 2 12" xfId="34218"/>
    <cellStyle name="Обычный 6 2 2" xfId="353"/>
    <cellStyle name="Обычный 6 2 2 10" xfId="17322"/>
    <cellStyle name="Обычный 6 2 2 11" xfId="34219"/>
    <cellStyle name="Обычный 6 2 2 2" xfId="354"/>
    <cellStyle name="Обычный 6 2 2 2 10" xfId="34220"/>
    <cellStyle name="Обычный 6 2 2 2 2" xfId="355"/>
    <cellStyle name="Обычный 6 2 2 2 2 2" xfId="752"/>
    <cellStyle name="Обычный 6 2 2 2 2 2 2" xfId="1483"/>
    <cellStyle name="Обычный 6 2 2 2 2 2 2 2" xfId="2891"/>
    <cellStyle name="Обычный 6 2 2 2 2 2 2 2 2" xfId="7115"/>
    <cellStyle name="Обычный 6 2 2 2 2 2 2 2 2 2" xfId="15563"/>
    <cellStyle name="Обычный 6 2 2 2 2 2 2 2 2 2 2" xfId="32460"/>
    <cellStyle name="Обычный 6 2 2 2 2 2 2 2 2 3" xfId="24012"/>
    <cellStyle name="Обычный 6 2 2 2 2 2 2 2 3" xfId="11339"/>
    <cellStyle name="Обычный 6 2 2 2 2 2 2 2 3 2" xfId="28236"/>
    <cellStyle name="Обычный 6 2 2 2 2 2 2 2 4" xfId="19788"/>
    <cellStyle name="Обычный 6 2 2 2 2 2 2 3" xfId="4299"/>
    <cellStyle name="Обычный 6 2 2 2 2 2 2 3 2" xfId="8523"/>
    <cellStyle name="Обычный 6 2 2 2 2 2 2 3 2 2" xfId="16971"/>
    <cellStyle name="Обычный 6 2 2 2 2 2 2 3 2 2 2" xfId="33868"/>
    <cellStyle name="Обычный 6 2 2 2 2 2 2 3 2 3" xfId="25420"/>
    <cellStyle name="Обычный 6 2 2 2 2 2 2 3 3" xfId="12747"/>
    <cellStyle name="Обычный 6 2 2 2 2 2 2 3 3 2" xfId="29644"/>
    <cellStyle name="Обычный 6 2 2 2 2 2 2 3 4" xfId="21196"/>
    <cellStyle name="Обычный 6 2 2 2 2 2 2 4" xfId="5707"/>
    <cellStyle name="Обычный 6 2 2 2 2 2 2 4 2" xfId="14155"/>
    <cellStyle name="Обычный 6 2 2 2 2 2 2 4 2 2" xfId="31052"/>
    <cellStyle name="Обычный 6 2 2 2 2 2 2 4 3" xfId="22604"/>
    <cellStyle name="Обычный 6 2 2 2 2 2 2 5" xfId="9931"/>
    <cellStyle name="Обычный 6 2 2 2 2 2 2 5 2" xfId="26828"/>
    <cellStyle name="Обычный 6 2 2 2 2 2 2 6" xfId="18380"/>
    <cellStyle name="Обычный 6 2 2 2 2 2 3" xfId="2187"/>
    <cellStyle name="Обычный 6 2 2 2 2 2 3 2" xfId="6411"/>
    <cellStyle name="Обычный 6 2 2 2 2 2 3 2 2" xfId="14859"/>
    <cellStyle name="Обычный 6 2 2 2 2 2 3 2 2 2" xfId="31756"/>
    <cellStyle name="Обычный 6 2 2 2 2 2 3 2 3" xfId="23308"/>
    <cellStyle name="Обычный 6 2 2 2 2 2 3 3" xfId="10635"/>
    <cellStyle name="Обычный 6 2 2 2 2 2 3 3 2" xfId="27532"/>
    <cellStyle name="Обычный 6 2 2 2 2 2 3 4" xfId="19084"/>
    <cellStyle name="Обычный 6 2 2 2 2 2 4" xfId="3595"/>
    <cellStyle name="Обычный 6 2 2 2 2 2 4 2" xfId="7819"/>
    <cellStyle name="Обычный 6 2 2 2 2 2 4 2 2" xfId="16267"/>
    <cellStyle name="Обычный 6 2 2 2 2 2 4 2 2 2" xfId="33164"/>
    <cellStyle name="Обычный 6 2 2 2 2 2 4 2 3" xfId="24716"/>
    <cellStyle name="Обычный 6 2 2 2 2 2 4 3" xfId="12043"/>
    <cellStyle name="Обычный 6 2 2 2 2 2 4 3 2" xfId="28940"/>
    <cellStyle name="Обычный 6 2 2 2 2 2 4 4" xfId="20492"/>
    <cellStyle name="Обычный 6 2 2 2 2 2 5" xfId="5003"/>
    <cellStyle name="Обычный 6 2 2 2 2 2 5 2" xfId="13451"/>
    <cellStyle name="Обычный 6 2 2 2 2 2 5 2 2" xfId="30348"/>
    <cellStyle name="Обычный 6 2 2 2 2 2 5 3" xfId="21900"/>
    <cellStyle name="Обычный 6 2 2 2 2 2 6" xfId="9227"/>
    <cellStyle name="Обычный 6 2 2 2 2 2 6 2" xfId="26124"/>
    <cellStyle name="Обычный 6 2 2 2 2 2 7" xfId="17676"/>
    <cellStyle name="Обычный 6 2 2 2 2 2 8" xfId="34573"/>
    <cellStyle name="Обычный 6 2 2 2 2 3" xfId="1131"/>
    <cellStyle name="Обычный 6 2 2 2 2 3 2" xfId="2539"/>
    <cellStyle name="Обычный 6 2 2 2 2 3 2 2" xfId="6763"/>
    <cellStyle name="Обычный 6 2 2 2 2 3 2 2 2" xfId="15211"/>
    <cellStyle name="Обычный 6 2 2 2 2 3 2 2 2 2" xfId="32108"/>
    <cellStyle name="Обычный 6 2 2 2 2 3 2 2 3" xfId="23660"/>
    <cellStyle name="Обычный 6 2 2 2 2 3 2 3" xfId="10987"/>
    <cellStyle name="Обычный 6 2 2 2 2 3 2 3 2" xfId="27884"/>
    <cellStyle name="Обычный 6 2 2 2 2 3 2 4" xfId="19436"/>
    <cellStyle name="Обычный 6 2 2 2 2 3 3" xfId="3947"/>
    <cellStyle name="Обычный 6 2 2 2 2 3 3 2" xfId="8171"/>
    <cellStyle name="Обычный 6 2 2 2 2 3 3 2 2" xfId="16619"/>
    <cellStyle name="Обычный 6 2 2 2 2 3 3 2 2 2" xfId="33516"/>
    <cellStyle name="Обычный 6 2 2 2 2 3 3 2 3" xfId="25068"/>
    <cellStyle name="Обычный 6 2 2 2 2 3 3 3" xfId="12395"/>
    <cellStyle name="Обычный 6 2 2 2 2 3 3 3 2" xfId="29292"/>
    <cellStyle name="Обычный 6 2 2 2 2 3 3 4" xfId="20844"/>
    <cellStyle name="Обычный 6 2 2 2 2 3 4" xfId="5355"/>
    <cellStyle name="Обычный 6 2 2 2 2 3 4 2" xfId="13803"/>
    <cellStyle name="Обычный 6 2 2 2 2 3 4 2 2" xfId="30700"/>
    <cellStyle name="Обычный 6 2 2 2 2 3 4 3" xfId="22252"/>
    <cellStyle name="Обычный 6 2 2 2 2 3 5" xfId="9579"/>
    <cellStyle name="Обычный 6 2 2 2 2 3 5 2" xfId="26476"/>
    <cellStyle name="Обычный 6 2 2 2 2 3 6" xfId="18028"/>
    <cellStyle name="Обычный 6 2 2 2 2 4" xfId="1835"/>
    <cellStyle name="Обычный 6 2 2 2 2 4 2" xfId="6059"/>
    <cellStyle name="Обычный 6 2 2 2 2 4 2 2" xfId="14507"/>
    <cellStyle name="Обычный 6 2 2 2 2 4 2 2 2" xfId="31404"/>
    <cellStyle name="Обычный 6 2 2 2 2 4 2 3" xfId="22956"/>
    <cellStyle name="Обычный 6 2 2 2 2 4 3" xfId="10283"/>
    <cellStyle name="Обычный 6 2 2 2 2 4 3 2" xfId="27180"/>
    <cellStyle name="Обычный 6 2 2 2 2 4 4" xfId="18732"/>
    <cellStyle name="Обычный 6 2 2 2 2 5" xfId="3243"/>
    <cellStyle name="Обычный 6 2 2 2 2 5 2" xfId="7467"/>
    <cellStyle name="Обычный 6 2 2 2 2 5 2 2" xfId="15915"/>
    <cellStyle name="Обычный 6 2 2 2 2 5 2 2 2" xfId="32812"/>
    <cellStyle name="Обычный 6 2 2 2 2 5 2 3" xfId="24364"/>
    <cellStyle name="Обычный 6 2 2 2 2 5 3" xfId="11691"/>
    <cellStyle name="Обычный 6 2 2 2 2 5 3 2" xfId="28588"/>
    <cellStyle name="Обычный 6 2 2 2 2 5 4" xfId="20140"/>
    <cellStyle name="Обычный 6 2 2 2 2 6" xfId="4651"/>
    <cellStyle name="Обычный 6 2 2 2 2 6 2" xfId="13099"/>
    <cellStyle name="Обычный 6 2 2 2 2 6 2 2" xfId="29996"/>
    <cellStyle name="Обычный 6 2 2 2 2 6 3" xfId="21548"/>
    <cellStyle name="Обычный 6 2 2 2 2 7" xfId="8875"/>
    <cellStyle name="Обычный 6 2 2 2 2 7 2" xfId="25772"/>
    <cellStyle name="Обычный 6 2 2 2 2 8" xfId="17324"/>
    <cellStyle name="Обычный 6 2 2 2 2 9" xfId="34221"/>
    <cellStyle name="Обычный 6 2 2 2 3" xfId="751"/>
    <cellStyle name="Обычный 6 2 2 2 3 2" xfId="1482"/>
    <cellStyle name="Обычный 6 2 2 2 3 2 2" xfId="2890"/>
    <cellStyle name="Обычный 6 2 2 2 3 2 2 2" xfId="7114"/>
    <cellStyle name="Обычный 6 2 2 2 3 2 2 2 2" xfId="15562"/>
    <cellStyle name="Обычный 6 2 2 2 3 2 2 2 2 2" xfId="32459"/>
    <cellStyle name="Обычный 6 2 2 2 3 2 2 2 3" xfId="24011"/>
    <cellStyle name="Обычный 6 2 2 2 3 2 2 3" xfId="11338"/>
    <cellStyle name="Обычный 6 2 2 2 3 2 2 3 2" xfId="28235"/>
    <cellStyle name="Обычный 6 2 2 2 3 2 2 4" xfId="19787"/>
    <cellStyle name="Обычный 6 2 2 2 3 2 3" xfId="4298"/>
    <cellStyle name="Обычный 6 2 2 2 3 2 3 2" xfId="8522"/>
    <cellStyle name="Обычный 6 2 2 2 3 2 3 2 2" xfId="16970"/>
    <cellStyle name="Обычный 6 2 2 2 3 2 3 2 2 2" xfId="33867"/>
    <cellStyle name="Обычный 6 2 2 2 3 2 3 2 3" xfId="25419"/>
    <cellStyle name="Обычный 6 2 2 2 3 2 3 3" xfId="12746"/>
    <cellStyle name="Обычный 6 2 2 2 3 2 3 3 2" xfId="29643"/>
    <cellStyle name="Обычный 6 2 2 2 3 2 3 4" xfId="21195"/>
    <cellStyle name="Обычный 6 2 2 2 3 2 4" xfId="5706"/>
    <cellStyle name="Обычный 6 2 2 2 3 2 4 2" xfId="14154"/>
    <cellStyle name="Обычный 6 2 2 2 3 2 4 2 2" xfId="31051"/>
    <cellStyle name="Обычный 6 2 2 2 3 2 4 3" xfId="22603"/>
    <cellStyle name="Обычный 6 2 2 2 3 2 5" xfId="9930"/>
    <cellStyle name="Обычный 6 2 2 2 3 2 5 2" xfId="26827"/>
    <cellStyle name="Обычный 6 2 2 2 3 2 6" xfId="18379"/>
    <cellStyle name="Обычный 6 2 2 2 3 3" xfId="2186"/>
    <cellStyle name="Обычный 6 2 2 2 3 3 2" xfId="6410"/>
    <cellStyle name="Обычный 6 2 2 2 3 3 2 2" xfId="14858"/>
    <cellStyle name="Обычный 6 2 2 2 3 3 2 2 2" xfId="31755"/>
    <cellStyle name="Обычный 6 2 2 2 3 3 2 3" xfId="23307"/>
    <cellStyle name="Обычный 6 2 2 2 3 3 3" xfId="10634"/>
    <cellStyle name="Обычный 6 2 2 2 3 3 3 2" xfId="27531"/>
    <cellStyle name="Обычный 6 2 2 2 3 3 4" xfId="19083"/>
    <cellStyle name="Обычный 6 2 2 2 3 4" xfId="3594"/>
    <cellStyle name="Обычный 6 2 2 2 3 4 2" xfId="7818"/>
    <cellStyle name="Обычный 6 2 2 2 3 4 2 2" xfId="16266"/>
    <cellStyle name="Обычный 6 2 2 2 3 4 2 2 2" xfId="33163"/>
    <cellStyle name="Обычный 6 2 2 2 3 4 2 3" xfId="24715"/>
    <cellStyle name="Обычный 6 2 2 2 3 4 3" xfId="12042"/>
    <cellStyle name="Обычный 6 2 2 2 3 4 3 2" xfId="28939"/>
    <cellStyle name="Обычный 6 2 2 2 3 4 4" xfId="20491"/>
    <cellStyle name="Обычный 6 2 2 2 3 5" xfId="5002"/>
    <cellStyle name="Обычный 6 2 2 2 3 5 2" xfId="13450"/>
    <cellStyle name="Обычный 6 2 2 2 3 5 2 2" xfId="30347"/>
    <cellStyle name="Обычный 6 2 2 2 3 5 3" xfId="21899"/>
    <cellStyle name="Обычный 6 2 2 2 3 6" xfId="9226"/>
    <cellStyle name="Обычный 6 2 2 2 3 6 2" xfId="26123"/>
    <cellStyle name="Обычный 6 2 2 2 3 7" xfId="17675"/>
    <cellStyle name="Обычный 6 2 2 2 3 8" xfId="34572"/>
    <cellStyle name="Обычный 6 2 2 2 4" xfId="1130"/>
    <cellStyle name="Обычный 6 2 2 2 4 2" xfId="2538"/>
    <cellStyle name="Обычный 6 2 2 2 4 2 2" xfId="6762"/>
    <cellStyle name="Обычный 6 2 2 2 4 2 2 2" xfId="15210"/>
    <cellStyle name="Обычный 6 2 2 2 4 2 2 2 2" xfId="32107"/>
    <cellStyle name="Обычный 6 2 2 2 4 2 2 3" xfId="23659"/>
    <cellStyle name="Обычный 6 2 2 2 4 2 3" xfId="10986"/>
    <cellStyle name="Обычный 6 2 2 2 4 2 3 2" xfId="27883"/>
    <cellStyle name="Обычный 6 2 2 2 4 2 4" xfId="19435"/>
    <cellStyle name="Обычный 6 2 2 2 4 3" xfId="3946"/>
    <cellStyle name="Обычный 6 2 2 2 4 3 2" xfId="8170"/>
    <cellStyle name="Обычный 6 2 2 2 4 3 2 2" xfId="16618"/>
    <cellStyle name="Обычный 6 2 2 2 4 3 2 2 2" xfId="33515"/>
    <cellStyle name="Обычный 6 2 2 2 4 3 2 3" xfId="25067"/>
    <cellStyle name="Обычный 6 2 2 2 4 3 3" xfId="12394"/>
    <cellStyle name="Обычный 6 2 2 2 4 3 3 2" xfId="29291"/>
    <cellStyle name="Обычный 6 2 2 2 4 3 4" xfId="20843"/>
    <cellStyle name="Обычный 6 2 2 2 4 4" xfId="5354"/>
    <cellStyle name="Обычный 6 2 2 2 4 4 2" xfId="13802"/>
    <cellStyle name="Обычный 6 2 2 2 4 4 2 2" xfId="30699"/>
    <cellStyle name="Обычный 6 2 2 2 4 4 3" xfId="22251"/>
    <cellStyle name="Обычный 6 2 2 2 4 5" xfId="9578"/>
    <cellStyle name="Обычный 6 2 2 2 4 5 2" xfId="26475"/>
    <cellStyle name="Обычный 6 2 2 2 4 6" xfId="18027"/>
    <cellStyle name="Обычный 6 2 2 2 5" xfId="1834"/>
    <cellStyle name="Обычный 6 2 2 2 5 2" xfId="6058"/>
    <cellStyle name="Обычный 6 2 2 2 5 2 2" xfId="14506"/>
    <cellStyle name="Обычный 6 2 2 2 5 2 2 2" xfId="31403"/>
    <cellStyle name="Обычный 6 2 2 2 5 2 3" xfId="22955"/>
    <cellStyle name="Обычный 6 2 2 2 5 3" xfId="10282"/>
    <cellStyle name="Обычный 6 2 2 2 5 3 2" xfId="27179"/>
    <cellStyle name="Обычный 6 2 2 2 5 4" xfId="18731"/>
    <cellStyle name="Обычный 6 2 2 2 6" xfId="3242"/>
    <cellStyle name="Обычный 6 2 2 2 6 2" xfId="7466"/>
    <cellStyle name="Обычный 6 2 2 2 6 2 2" xfId="15914"/>
    <cellStyle name="Обычный 6 2 2 2 6 2 2 2" xfId="32811"/>
    <cellStyle name="Обычный 6 2 2 2 6 2 3" xfId="24363"/>
    <cellStyle name="Обычный 6 2 2 2 6 3" xfId="11690"/>
    <cellStyle name="Обычный 6 2 2 2 6 3 2" xfId="28587"/>
    <cellStyle name="Обычный 6 2 2 2 6 4" xfId="20139"/>
    <cellStyle name="Обычный 6 2 2 2 7" xfId="4650"/>
    <cellStyle name="Обычный 6 2 2 2 7 2" xfId="13098"/>
    <cellStyle name="Обычный 6 2 2 2 7 2 2" xfId="29995"/>
    <cellStyle name="Обычный 6 2 2 2 7 3" xfId="21547"/>
    <cellStyle name="Обычный 6 2 2 2 8" xfId="8874"/>
    <cellStyle name="Обычный 6 2 2 2 8 2" xfId="25771"/>
    <cellStyle name="Обычный 6 2 2 2 9" xfId="17323"/>
    <cellStyle name="Обычный 6 2 2 3" xfId="356"/>
    <cellStyle name="Обычный 6 2 2 3 2" xfId="753"/>
    <cellStyle name="Обычный 6 2 2 3 2 2" xfId="1484"/>
    <cellStyle name="Обычный 6 2 2 3 2 2 2" xfId="2892"/>
    <cellStyle name="Обычный 6 2 2 3 2 2 2 2" xfId="7116"/>
    <cellStyle name="Обычный 6 2 2 3 2 2 2 2 2" xfId="15564"/>
    <cellStyle name="Обычный 6 2 2 3 2 2 2 2 2 2" xfId="32461"/>
    <cellStyle name="Обычный 6 2 2 3 2 2 2 2 3" xfId="24013"/>
    <cellStyle name="Обычный 6 2 2 3 2 2 2 3" xfId="11340"/>
    <cellStyle name="Обычный 6 2 2 3 2 2 2 3 2" xfId="28237"/>
    <cellStyle name="Обычный 6 2 2 3 2 2 2 4" xfId="19789"/>
    <cellStyle name="Обычный 6 2 2 3 2 2 3" xfId="4300"/>
    <cellStyle name="Обычный 6 2 2 3 2 2 3 2" xfId="8524"/>
    <cellStyle name="Обычный 6 2 2 3 2 2 3 2 2" xfId="16972"/>
    <cellStyle name="Обычный 6 2 2 3 2 2 3 2 2 2" xfId="33869"/>
    <cellStyle name="Обычный 6 2 2 3 2 2 3 2 3" xfId="25421"/>
    <cellStyle name="Обычный 6 2 2 3 2 2 3 3" xfId="12748"/>
    <cellStyle name="Обычный 6 2 2 3 2 2 3 3 2" xfId="29645"/>
    <cellStyle name="Обычный 6 2 2 3 2 2 3 4" xfId="21197"/>
    <cellStyle name="Обычный 6 2 2 3 2 2 4" xfId="5708"/>
    <cellStyle name="Обычный 6 2 2 3 2 2 4 2" xfId="14156"/>
    <cellStyle name="Обычный 6 2 2 3 2 2 4 2 2" xfId="31053"/>
    <cellStyle name="Обычный 6 2 2 3 2 2 4 3" xfId="22605"/>
    <cellStyle name="Обычный 6 2 2 3 2 2 5" xfId="9932"/>
    <cellStyle name="Обычный 6 2 2 3 2 2 5 2" xfId="26829"/>
    <cellStyle name="Обычный 6 2 2 3 2 2 6" xfId="18381"/>
    <cellStyle name="Обычный 6 2 2 3 2 3" xfId="2188"/>
    <cellStyle name="Обычный 6 2 2 3 2 3 2" xfId="6412"/>
    <cellStyle name="Обычный 6 2 2 3 2 3 2 2" xfId="14860"/>
    <cellStyle name="Обычный 6 2 2 3 2 3 2 2 2" xfId="31757"/>
    <cellStyle name="Обычный 6 2 2 3 2 3 2 3" xfId="23309"/>
    <cellStyle name="Обычный 6 2 2 3 2 3 3" xfId="10636"/>
    <cellStyle name="Обычный 6 2 2 3 2 3 3 2" xfId="27533"/>
    <cellStyle name="Обычный 6 2 2 3 2 3 4" xfId="19085"/>
    <cellStyle name="Обычный 6 2 2 3 2 4" xfId="3596"/>
    <cellStyle name="Обычный 6 2 2 3 2 4 2" xfId="7820"/>
    <cellStyle name="Обычный 6 2 2 3 2 4 2 2" xfId="16268"/>
    <cellStyle name="Обычный 6 2 2 3 2 4 2 2 2" xfId="33165"/>
    <cellStyle name="Обычный 6 2 2 3 2 4 2 3" xfId="24717"/>
    <cellStyle name="Обычный 6 2 2 3 2 4 3" xfId="12044"/>
    <cellStyle name="Обычный 6 2 2 3 2 4 3 2" xfId="28941"/>
    <cellStyle name="Обычный 6 2 2 3 2 4 4" xfId="20493"/>
    <cellStyle name="Обычный 6 2 2 3 2 5" xfId="5004"/>
    <cellStyle name="Обычный 6 2 2 3 2 5 2" xfId="13452"/>
    <cellStyle name="Обычный 6 2 2 3 2 5 2 2" xfId="30349"/>
    <cellStyle name="Обычный 6 2 2 3 2 5 3" xfId="21901"/>
    <cellStyle name="Обычный 6 2 2 3 2 6" xfId="9228"/>
    <cellStyle name="Обычный 6 2 2 3 2 6 2" xfId="26125"/>
    <cellStyle name="Обычный 6 2 2 3 2 7" xfId="17677"/>
    <cellStyle name="Обычный 6 2 2 3 2 8" xfId="34574"/>
    <cellStyle name="Обычный 6 2 2 3 3" xfId="1132"/>
    <cellStyle name="Обычный 6 2 2 3 3 2" xfId="2540"/>
    <cellStyle name="Обычный 6 2 2 3 3 2 2" xfId="6764"/>
    <cellStyle name="Обычный 6 2 2 3 3 2 2 2" xfId="15212"/>
    <cellStyle name="Обычный 6 2 2 3 3 2 2 2 2" xfId="32109"/>
    <cellStyle name="Обычный 6 2 2 3 3 2 2 3" xfId="23661"/>
    <cellStyle name="Обычный 6 2 2 3 3 2 3" xfId="10988"/>
    <cellStyle name="Обычный 6 2 2 3 3 2 3 2" xfId="27885"/>
    <cellStyle name="Обычный 6 2 2 3 3 2 4" xfId="19437"/>
    <cellStyle name="Обычный 6 2 2 3 3 3" xfId="3948"/>
    <cellStyle name="Обычный 6 2 2 3 3 3 2" xfId="8172"/>
    <cellStyle name="Обычный 6 2 2 3 3 3 2 2" xfId="16620"/>
    <cellStyle name="Обычный 6 2 2 3 3 3 2 2 2" xfId="33517"/>
    <cellStyle name="Обычный 6 2 2 3 3 3 2 3" xfId="25069"/>
    <cellStyle name="Обычный 6 2 2 3 3 3 3" xfId="12396"/>
    <cellStyle name="Обычный 6 2 2 3 3 3 3 2" xfId="29293"/>
    <cellStyle name="Обычный 6 2 2 3 3 3 4" xfId="20845"/>
    <cellStyle name="Обычный 6 2 2 3 3 4" xfId="5356"/>
    <cellStyle name="Обычный 6 2 2 3 3 4 2" xfId="13804"/>
    <cellStyle name="Обычный 6 2 2 3 3 4 2 2" xfId="30701"/>
    <cellStyle name="Обычный 6 2 2 3 3 4 3" xfId="22253"/>
    <cellStyle name="Обычный 6 2 2 3 3 5" xfId="9580"/>
    <cellStyle name="Обычный 6 2 2 3 3 5 2" xfId="26477"/>
    <cellStyle name="Обычный 6 2 2 3 3 6" xfId="18029"/>
    <cellStyle name="Обычный 6 2 2 3 4" xfId="1836"/>
    <cellStyle name="Обычный 6 2 2 3 4 2" xfId="6060"/>
    <cellStyle name="Обычный 6 2 2 3 4 2 2" xfId="14508"/>
    <cellStyle name="Обычный 6 2 2 3 4 2 2 2" xfId="31405"/>
    <cellStyle name="Обычный 6 2 2 3 4 2 3" xfId="22957"/>
    <cellStyle name="Обычный 6 2 2 3 4 3" xfId="10284"/>
    <cellStyle name="Обычный 6 2 2 3 4 3 2" xfId="27181"/>
    <cellStyle name="Обычный 6 2 2 3 4 4" xfId="18733"/>
    <cellStyle name="Обычный 6 2 2 3 5" xfId="3244"/>
    <cellStyle name="Обычный 6 2 2 3 5 2" xfId="7468"/>
    <cellStyle name="Обычный 6 2 2 3 5 2 2" xfId="15916"/>
    <cellStyle name="Обычный 6 2 2 3 5 2 2 2" xfId="32813"/>
    <cellStyle name="Обычный 6 2 2 3 5 2 3" xfId="24365"/>
    <cellStyle name="Обычный 6 2 2 3 5 3" xfId="11692"/>
    <cellStyle name="Обычный 6 2 2 3 5 3 2" xfId="28589"/>
    <cellStyle name="Обычный 6 2 2 3 5 4" xfId="20141"/>
    <cellStyle name="Обычный 6 2 2 3 6" xfId="4652"/>
    <cellStyle name="Обычный 6 2 2 3 6 2" xfId="13100"/>
    <cellStyle name="Обычный 6 2 2 3 6 2 2" xfId="29997"/>
    <cellStyle name="Обычный 6 2 2 3 6 3" xfId="21549"/>
    <cellStyle name="Обычный 6 2 2 3 7" xfId="8876"/>
    <cellStyle name="Обычный 6 2 2 3 7 2" xfId="25773"/>
    <cellStyle name="Обычный 6 2 2 3 8" xfId="17325"/>
    <cellStyle name="Обычный 6 2 2 3 9" xfId="34222"/>
    <cellStyle name="Обычный 6 2 2 4" xfId="750"/>
    <cellStyle name="Обычный 6 2 2 4 2" xfId="1481"/>
    <cellStyle name="Обычный 6 2 2 4 2 2" xfId="2889"/>
    <cellStyle name="Обычный 6 2 2 4 2 2 2" xfId="7113"/>
    <cellStyle name="Обычный 6 2 2 4 2 2 2 2" xfId="15561"/>
    <cellStyle name="Обычный 6 2 2 4 2 2 2 2 2" xfId="32458"/>
    <cellStyle name="Обычный 6 2 2 4 2 2 2 3" xfId="24010"/>
    <cellStyle name="Обычный 6 2 2 4 2 2 3" xfId="11337"/>
    <cellStyle name="Обычный 6 2 2 4 2 2 3 2" xfId="28234"/>
    <cellStyle name="Обычный 6 2 2 4 2 2 4" xfId="19786"/>
    <cellStyle name="Обычный 6 2 2 4 2 3" xfId="4297"/>
    <cellStyle name="Обычный 6 2 2 4 2 3 2" xfId="8521"/>
    <cellStyle name="Обычный 6 2 2 4 2 3 2 2" xfId="16969"/>
    <cellStyle name="Обычный 6 2 2 4 2 3 2 2 2" xfId="33866"/>
    <cellStyle name="Обычный 6 2 2 4 2 3 2 3" xfId="25418"/>
    <cellStyle name="Обычный 6 2 2 4 2 3 3" xfId="12745"/>
    <cellStyle name="Обычный 6 2 2 4 2 3 3 2" xfId="29642"/>
    <cellStyle name="Обычный 6 2 2 4 2 3 4" xfId="21194"/>
    <cellStyle name="Обычный 6 2 2 4 2 4" xfId="5705"/>
    <cellStyle name="Обычный 6 2 2 4 2 4 2" xfId="14153"/>
    <cellStyle name="Обычный 6 2 2 4 2 4 2 2" xfId="31050"/>
    <cellStyle name="Обычный 6 2 2 4 2 4 3" xfId="22602"/>
    <cellStyle name="Обычный 6 2 2 4 2 5" xfId="9929"/>
    <cellStyle name="Обычный 6 2 2 4 2 5 2" xfId="26826"/>
    <cellStyle name="Обычный 6 2 2 4 2 6" xfId="18378"/>
    <cellStyle name="Обычный 6 2 2 4 3" xfId="2185"/>
    <cellStyle name="Обычный 6 2 2 4 3 2" xfId="6409"/>
    <cellStyle name="Обычный 6 2 2 4 3 2 2" xfId="14857"/>
    <cellStyle name="Обычный 6 2 2 4 3 2 2 2" xfId="31754"/>
    <cellStyle name="Обычный 6 2 2 4 3 2 3" xfId="23306"/>
    <cellStyle name="Обычный 6 2 2 4 3 3" xfId="10633"/>
    <cellStyle name="Обычный 6 2 2 4 3 3 2" xfId="27530"/>
    <cellStyle name="Обычный 6 2 2 4 3 4" xfId="19082"/>
    <cellStyle name="Обычный 6 2 2 4 4" xfId="3593"/>
    <cellStyle name="Обычный 6 2 2 4 4 2" xfId="7817"/>
    <cellStyle name="Обычный 6 2 2 4 4 2 2" xfId="16265"/>
    <cellStyle name="Обычный 6 2 2 4 4 2 2 2" xfId="33162"/>
    <cellStyle name="Обычный 6 2 2 4 4 2 3" xfId="24714"/>
    <cellStyle name="Обычный 6 2 2 4 4 3" xfId="12041"/>
    <cellStyle name="Обычный 6 2 2 4 4 3 2" xfId="28938"/>
    <cellStyle name="Обычный 6 2 2 4 4 4" xfId="20490"/>
    <cellStyle name="Обычный 6 2 2 4 5" xfId="5001"/>
    <cellStyle name="Обычный 6 2 2 4 5 2" xfId="13449"/>
    <cellStyle name="Обычный 6 2 2 4 5 2 2" xfId="30346"/>
    <cellStyle name="Обычный 6 2 2 4 5 3" xfId="21898"/>
    <cellStyle name="Обычный 6 2 2 4 6" xfId="9225"/>
    <cellStyle name="Обычный 6 2 2 4 6 2" xfId="26122"/>
    <cellStyle name="Обычный 6 2 2 4 7" xfId="17674"/>
    <cellStyle name="Обычный 6 2 2 4 8" xfId="34571"/>
    <cellStyle name="Обычный 6 2 2 5" xfId="1129"/>
    <cellStyle name="Обычный 6 2 2 5 2" xfId="2537"/>
    <cellStyle name="Обычный 6 2 2 5 2 2" xfId="6761"/>
    <cellStyle name="Обычный 6 2 2 5 2 2 2" xfId="15209"/>
    <cellStyle name="Обычный 6 2 2 5 2 2 2 2" xfId="32106"/>
    <cellStyle name="Обычный 6 2 2 5 2 2 3" xfId="23658"/>
    <cellStyle name="Обычный 6 2 2 5 2 3" xfId="10985"/>
    <cellStyle name="Обычный 6 2 2 5 2 3 2" xfId="27882"/>
    <cellStyle name="Обычный 6 2 2 5 2 4" xfId="19434"/>
    <cellStyle name="Обычный 6 2 2 5 3" xfId="3945"/>
    <cellStyle name="Обычный 6 2 2 5 3 2" xfId="8169"/>
    <cellStyle name="Обычный 6 2 2 5 3 2 2" xfId="16617"/>
    <cellStyle name="Обычный 6 2 2 5 3 2 2 2" xfId="33514"/>
    <cellStyle name="Обычный 6 2 2 5 3 2 3" xfId="25066"/>
    <cellStyle name="Обычный 6 2 2 5 3 3" xfId="12393"/>
    <cellStyle name="Обычный 6 2 2 5 3 3 2" xfId="29290"/>
    <cellStyle name="Обычный 6 2 2 5 3 4" xfId="20842"/>
    <cellStyle name="Обычный 6 2 2 5 4" xfId="5353"/>
    <cellStyle name="Обычный 6 2 2 5 4 2" xfId="13801"/>
    <cellStyle name="Обычный 6 2 2 5 4 2 2" xfId="30698"/>
    <cellStyle name="Обычный 6 2 2 5 4 3" xfId="22250"/>
    <cellStyle name="Обычный 6 2 2 5 5" xfId="9577"/>
    <cellStyle name="Обычный 6 2 2 5 5 2" xfId="26474"/>
    <cellStyle name="Обычный 6 2 2 5 6" xfId="18026"/>
    <cellStyle name="Обычный 6 2 2 6" xfId="1833"/>
    <cellStyle name="Обычный 6 2 2 6 2" xfId="6057"/>
    <cellStyle name="Обычный 6 2 2 6 2 2" xfId="14505"/>
    <cellStyle name="Обычный 6 2 2 6 2 2 2" xfId="31402"/>
    <cellStyle name="Обычный 6 2 2 6 2 3" xfId="22954"/>
    <cellStyle name="Обычный 6 2 2 6 3" xfId="10281"/>
    <cellStyle name="Обычный 6 2 2 6 3 2" xfId="27178"/>
    <cellStyle name="Обычный 6 2 2 6 4" xfId="18730"/>
    <cellStyle name="Обычный 6 2 2 7" xfId="3241"/>
    <cellStyle name="Обычный 6 2 2 7 2" xfId="7465"/>
    <cellStyle name="Обычный 6 2 2 7 2 2" xfId="15913"/>
    <cellStyle name="Обычный 6 2 2 7 2 2 2" xfId="32810"/>
    <cellStyle name="Обычный 6 2 2 7 2 3" xfId="24362"/>
    <cellStyle name="Обычный 6 2 2 7 3" xfId="11689"/>
    <cellStyle name="Обычный 6 2 2 7 3 2" xfId="28586"/>
    <cellStyle name="Обычный 6 2 2 7 4" xfId="20138"/>
    <cellStyle name="Обычный 6 2 2 8" xfId="4649"/>
    <cellStyle name="Обычный 6 2 2 8 2" xfId="13097"/>
    <cellStyle name="Обычный 6 2 2 8 2 2" xfId="29994"/>
    <cellStyle name="Обычный 6 2 2 8 3" xfId="21546"/>
    <cellStyle name="Обычный 6 2 2 9" xfId="8873"/>
    <cellStyle name="Обычный 6 2 2 9 2" xfId="25770"/>
    <cellStyle name="Обычный 6 2 3" xfId="357"/>
    <cellStyle name="Обычный 6 2 3 10" xfId="34223"/>
    <cellStyle name="Обычный 6 2 3 2" xfId="358"/>
    <cellStyle name="Обычный 6 2 3 2 2" xfId="755"/>
    <cellStyle name="Обычный 6 2 3 2 2 2" xfId="1486"/>
    <cellStyle name="Обычный 6 2 3 2 2 2 2" xfId="2894"/>
    <cellStyle name="Обычный 6 2 3 2 2 2 2 2" xfId="7118"/>
    <cellStyle name="Обычный 6 2 3 2 2 2 2 2 2" xfId="15566"/>
    <cellStyle name="Обычный 6 2 3 2 2 2 2 2 2 2" xfId="32463"/>
    <cellStyle name="Обычный 6 2 3 2 2 2 2 2 3" xfId="24015"/>
    <cellStyle name="Обычный 6 2 3 2 2 2 2 3" xfId="11342"/>
    <cellStyle name="Обычный 6 2 3 2 2 2 2 3 2" xfId="28239"/>
    <cellStyle name="Обычный 6 2 3 2 2 2 2 4" xfId="19791"/>
    <cellStyle name="Обычный 6 2 3 2 2 2 3" xfId="4302"/>
    <cellStyle name="Обычный 6 2 3 2 2 2 3 2" xfId="8526"/>
    <cellStyle name="Обычный 6 2 3 2 2 2 3 2 2" xfId="16974"/>
    <cellStyle name="Обычный 6 2 3 2 2 2 3 2 2 2" xfId="33871"/>
    <cellStyle name="Обычный 6 2 3 2 2 2 3 2 3" xfId="25423"/>
    <cellStyle name="Обычный 6 2 3 2 2 2 3 3" xfId="12750"/>
    <cellStyle name="Обычный 6 2 3 2 2 2 3 3 2" xfId="29647"/>
    <cellStyle name="Обычный 6 2 3 2 2 2 3 4" xfId="21199"/>
    <cellStyle name="Обычный 6 2 3 2 2 2 4" xfId="5710"/>
    <cellStyle name="Обычный 6 2 3 2 2 2 4 2" xfId="14158"/>
    <cellStyle name="Обычный 6 2 3 2 2 2 4 2 2" xfId="31055"/>
    <cellStyle name="Обычный 6 2 3 2 2 2 4 3" xfId="22607"/>
    <cellStyle name="Обычный 6 2 3 2 2 2 5" xfId="9934"/>
    <cellStyle name="Обычный 6 2 3 2 2 2 5 2" xfId="26831"/>
    <cellStyle name="Обычный 6 2 3 2 2 2 6" xfId="18383"/>
    <cellStyle name="Обычный 6 2 3 2 2 3" xfId="2190"/>
    <cellStyle name="Обычный 6 2 3 2 2 3 2" xfId="6414"/>
    <cellStyle name="Обычный 6 2 3 2 2 3 2 2" xfId="14862"/>
    <cellStyle name="Обычный 6 2 3 2 2 3 2 2 2" xfId="31759"/>
    <cellStyle name="Обычный 6 2 3 2 2 3 2 3" xfId="23311"/>
    <cellStyle name="Обычный 6 2 3 2 2 3 3" xfId="10638"/>
    <cellStyle name="Обычный 6 2 3 2 2 3 3 2" xfId="27535"/>
    <cellStyle name="Обычный 6 2 3 2 2 3 4" xfId="19087"/>
    <cellStyle name="Обычный 6 2 3 2 2 4" xfId="3598"/>
    <cellStyle name="Обычный 6 2 3 2 2 4 2" xfId="7822"/>
    <cellStyle name="Обычный 6 2 3 2 2 4 2 2" xfId="16270"/>
    <cellStyle name="Обычный 6 2 3 2 2 4 2 2 2" xfId="33167"/>
    <cellStyle name="Обычный 6 2 3 2 2 4 2 3" xfId="24719"/>
    <cellStyle name="Обычный 6 2 3 2 2 4 3" xfId="12046"/>
    <cellStyle name="Обычный 6 2 3 2 2 4 3 2" xfId="28943"/>
    <cellStyle name="Обычный 6 2 3 2 2 4 4" xfId="20495"/>
    <cellStyle name="Обычный 6 2 3 2 2 5" xfId="5006"/>
    <cellStyle name="Обычный 6 2 3 2 2 5 2" xfId="13454"/>
    <cellStyle name="Обычный 6 2 3 2 2 5 2 2" xfId="30351"/>
    <cellStyle name="Обычный 6 2 3 2 2 5 3" xfId="21903"/>
    <cellStyle name="Обычный 6 2 3 2 2 6" xfId="9230"/>
    <cellStyle name="Обычный 6 2 3 2 2 6 2" xfId="26127"/>
    <cellStyle name="Обычный 6 2 3 2 2 7" xfId="17679"/>
    <cellStyle name="Обычный 6 2 3 2 2 8" xfId="34576"/>
    <cellStyle name="Обычный 6 2 3 2 3" xfId="1134"/>
    <cellStyle name="Обычный 6 2 3 2 3 2" xfId="2542"/>
    <cellStyle name="Обычный 6 2 3 2 3 2 2" xfId="6766"/>
    <cellStyle name="Обычный 6 2 3 2 3 2 2 2" xfId="15214"/>
    <cellStyle name="Обычный 6 2 3 2 3 2 2 2 2" xfId="32111"/>
    <cellStyle name="Обычный 6 2 3 2 3 2 2 3" xfId="23663"/>
    <cellStyle name="Обычный 6 2 3 2 3 2 3" xfId="10990"/>
    <cellStyle name="Обычный 6 2 3 2 3 2 3 2" xfId="27887"/>
    <cellStyle name="Обычный 6 2 3 2 3 2 4" xfId="19439"/>
    <cellStyle name="Обычный 6 2 3 2 3 3" xfId="3950"/>
    <cellStyle name="Обычный 6 2 3 2 3 3 2" xfId="8174"/>
    <cellStyle name="Обычный 6 2 3 2 3 3 2 2" xfId="16622"/>
    <cellStyle name="Обычный 6 2 3 2 3 3 2 2 2" xfId="33519"/>
    <cellStyle name="Обычный 6 2 3 2 3 3 2 3" xfId="25071"/>
    <cellStyle name="Обычный 6 2 3 2 3 3 3" xfId="12398"/>
    <cellStyle name="Обычный 6 2 3 2 3 3 3 2" xfId="29295"/>
    <cellStyle name="Обычный 6 2 3 2 3 3 4" xfId="20847"/>
    <cellStyle name="Обычный 6 2 3 2 3 4" xfId="5358"/>
    <cellStyle name="Обычный 6 2 3 2 3 4 2" xfId="13806"/>
    <cellStyle name="Обычный 6 2 3 2 3 4 2 2" xfId="30703"/>
    <cellStyle name="Обычный 6 2 3 2 3 4 3" xfId="22255"/>
    <cellStyle name="Обычный 6 2 3 2 3 5" xfId="9582"/>
    <cellStyle name="Обычный 6 2 3 2 3 5 2" xfId="26479"/>
    <cellStyle name="Обычный 6 2 3 2 3 6" xfId="18031"/>
    <cellStyle name="Обычный 6 2 3 2 4" xfId="1838"/>
    <cellStyle name="Обычный 6 2 3 2 4 2" xfId="6062"/>
    <cellStyle name="Обычный 6 2 3 2 4 2 2" xfId="14510"/>
    <cellStyle name="Обычный 6 2 3 2 4 2 2 2" xfId="31407"/>
    <cellStyle name="Обычный 6 2 3 2 4 2 3" xfId="22959"/>
    <cellStyle name="Обычный 6 2 3 2 4 3" xfId="10286"/>
    <cellStyle name="Обычный 6 2 3 2 4 3 2" xfId="27183"/>
    <cellStyle name="Обычный 6 2 3 2 4 4" xfId="18735"/>
    <cellStyle name="Обычный 6 2 3 2 5" xfId="3246"/>
    <cellStyle name="Обычный 6 2 3 2 5 2" xfId="7470"/>
    <cellStyle name="Обычный 6 2 3 2 5 2 2" xfId="15918"/>
    <cellStyle name="Обычный 6 2 3 2 5 2 2 2" xfId="32815"/>
    <cellStyle name="Обычный 6 2 3 2 5 2 3" xfId="24367"/>
    <cellStyle name="Обычный 6 2 3 2 5 3" xfId="11694"/>
    <cellStyle name="Обычный 6 2 3 2 5 3 2" xfId="28591"/>
    <cellStyle name="Обычный 6 2 3 2 5 4" xfId="20143"/>
    <cellStyle name="Обычный 6 2 3 2 6" xfId="4654"/>
    <cellStyle name="Обычный 6 2 3 2 6 2" xfId="13102"/>
    <cellStyle name="Обычный 6 2 3 2 6 2 2" xfId="29999"/>
    <cellStyle name="Обычный 6 2 3 2 6 3" xfId="21551"/>
    <cellStyle name="Обычный 6 2 3 2 7" xfId="8878"/>
    <cellStyle name="Обычный 6 2 3 2 7 2" xfId="25775"/>
    <cellStyle name="Обычный 6 2 3 2 8" xfId="17327"/>
    <cellStyle name="Обычный 6 2 3 2 9" xfId="34224"/>
    <cellStyle name="Обычный 6 2 3 3" xfId="754"/>
    <cellStyle name="Обычный 6 2 3 3 2" xfId="1485"/>
    <cellStyle name="Обычный 6 2 3 3 2 2" xfId="2893"/>
    <cellStyle name="Обычный 6 2 3 3 2 2 2" xfId="7117"/>
    <cellStyle name="Обычный 6 2 3 3 2 2 2 2" xfId="15565"/>
    <cellStyle name="Обычный 6 2 3 3 2 2 2 2 2" xfId="32462"/>
    <cellStyle name="Обычный 6 2 3 3 2 2 2 3" xfId="24014"/>
    <cellStyle name="Обычный 6 2 3 3 2 2 3" xfId="11341"/>
    <cellStyle name="Обычный 6 2 3 3 2 2 3 2" xfId="28238"/>
    <cellStyle name="Обычный 6 2 3 3 2 2 4" xfId="19790"/>
    <cellStyle name="Обычный 6 2 3 3 2 3" xfId="4301"/>
    <cellStyle name="Обычный 6 2 3 3 2 3 2" xfId="8525"/>
    <cellStyle name="Обычный 6 2 3 3 2 3 2 2" xfId="16973"/>
    <cellStyle name="Обычный 6 2 3 3 2 3 2 2 2" xfId="33870"/>
    <cellStyle name="Обычный 6 2 3 3 2 3 2 3" xfId="25422"/>
    <cellStyle name="Обычный 6 2 3 3 2 3 3" xfId="12749"/>
    <cellStyle name="Обычный 6 2 3 3 2 3 3 2" xfId="29646"/>
    <cellStyle name="Обычный 6 2 3 3 2 3 4" xfId="21198"/>
    <cellStyle name="Обычный 6 2 3 3 2 4" xfId="5709"/>
    <cellStyle name="Обычный 6 2 3 3 2 4 2" xfId="14157"/>
    <cellStyle name="Обычный 6 2 3 3 2 4 2 2" xfId="31054"/>
    <cellStyle name="Обычный 6 2 3 3 2 4 3" xfId="22606"/>
    <cellStyle name="Обычный 6 2 3 3 2 5" xfId="9933"/>
    <cellStyle name="Обычный 6 2 3 3 2 5 2" xfId="26830"/>
    <cellStyle name="Обычный 6 2 3 3 2 6" xfId="18382"/>
    <cellStyle name="Обычный 6 2 3 3 3" xfId="2189"/>
    <cellStyle name="Обычный 6 2 3 3 3 2" xfId="6413"/>
    <cellStyle name="Обычный 6 2 3 3 3 2 2" xfId="14861"/>
    <cellStyle name="Обычный 6 2 3 3 3 2 2 2" xfId="31758"/>
    <cellStyle name="Обычный 6 2 3 3 3 2 3" xfId="23310"/>
    <cellStyle name="Обычный 6 2 3 3 3 3" xfId="10637"/>
    <cellStyle name="Обычный 6 2 3 3 3 3 2" xfId="27534"/>
    <cellStyle name="Обычный 6 2 3 3 3 4" xfId="19086"/>
    <cellStyle name="Обычный 6 2 3 3 4" xfId="3597"/>
    <cellStyle name="Обычный 6 2 3 3 4 2" xfId="7821"/>
    <cellStyle name="Обычный 6 2 3 3 4 2 2" xfId="16269"/>
    <cellStyle name="Обычный 6 2 3 3 4 2 2 2" xfId="33166"/>
    <cellStyle name="Обычный 6 2 3 3 4 2 3" xfId="24718"/>
    <cellStyle name="Обычный 6 2 3 3 4 3" xfId="12045"/>
    <cellStyle name="Обычный 6 2 3 3 4 3 2" xfId="28942"/>
    <cellStyle name="Обычный 6 2 3 3 4 4" xfId="20494"/>
    <cellStyle name="Обычный 6 2 3 3 5" xfId="5005"/>
    <cellStyle name="Обычный 6 2 3 3 5 2" xfId="13453"/>
    <cellStyle name="Обычный 6 2 3 3 5 2 2" xfId="30350"/>
    <cellStyle name="Обычный 6 2 3 3 5 3" xfId="21902"/>
    <cellStyle name="Обычный 6 2 3 3 6" xfId="9229"/>
    <cellStyle name="Обычный 6 2 3 3 6 2" xfId="26126"/>
    <cellStyle name="Обычный 6 2 3 3 7" xfId="17678"/>
    <cellStyle name="Обычный 6 2 3 3 8" xfId="34575"/>
    <cellStyle name="Обычный 6 2 3 4" xfId="1133"/>
    <cellStyle name="Обычный 6 2 3 4 2" xfId="2541"/>
    <cellStyle name="Обычный 6 2 3 4 2 2" xfId="6765"/>
    <cellStyle name="Обычный 6 2 3 4 2 2 2" xfId="15213"/>
    <cellStyle name="Обычный 6 2 3 4 2 2 2 2" xfId="32110"/>
    <cellStyle name="Обычный 6 2 3 4 2 2 3" xfId="23662"/>
    <cellStyle name="Обычный 6 2 3 4 2 3" xfId="10989"/>
    <cellStyle name="Обычный 6 2 3 4 2 3 2" xfId="27886"/>
    <cellStyle name="Обычный 6 2 3 4 2 4" xfId="19438"/>
    <cellStyle name="Обычный 6 2 3 4 3" xfId="3949"/>
    <cellStyle name="Обычный 6 2 3 4 3 2" xfId="8173"/>
    <cellStyle name="Обычный 6 2 3 4 3 2 2" xfId="16621"/>
    <cellStyle name="Обычный 6 2 3 4 3 2 2 2" xfId="33518"/>
    <cellStyle name="Обычный 6 2 3 4 3 2 3" xfId="25070"/>
    <cellStyle name="Обычный 6 2 3 4 3 3" xfId="12397"/>
    <cellStyle name="Обычный 6 2 3 4 3 3 2" xfId="29294"/>
    <cellStyle name="Обычный 6 2 3 4 3 4" xfId="20846"/>
    <cellStyle name="Обычный 6 2 3 4 4" xfId="5357"/>
    <cellStyle name="Обычный 6 2 3 4 4 2" xfId="13805"/>
    <cellStyle name="Обычный 6 2 3 4 4 2 2" xfId="30702"/>
    <cellStyle name="Обычный 6 2 3 4 4 3" xfId="22254"/>
    <cellStyle name="Обычный 6 2 3 4 5" xfId="9581"/>
    <cellStyle name="Обычный 6 2 3 4 5 2" xfId="26478"/>
    <cellStyle name="Обычный 6 2 3 4 6" xfId="18030"/>
    <cellStyle name="Обычный 6 2 3 5" xfId="1837"/>
    <cellStyle name="Обычный 6 2 3 5 2" xfId="6061"/>
    <cellStyle name="Обычный 6 2 3 5 2 2" xfId="14509"/>
    <cellStyle name="Обычный 6 2 3 5 2 2 2" xfId="31406"/>
    <cellStyle name="Обычный 6 2 3 5 2 3" xfId="22958"/>
    <cellStyle name="Обычный 6 2 3 5 3" xfId="10285"/>
    <cellStyle name="Обычный 6 2 3 5 3 2" xfId="27182"/>
    <cellStyle name="Обычный 6 2 3 5 4" xfId="18734"/>
    <cellStyle name="Обычный 6 2 3 6" xfId="3245"/>
    <cellStyle name="Обычный 6 2 3 6 2" xfId="7469"/>
    <cellStyle name="Обычный 6 2 3 6 2 2" xfId="15917"/>
    <cellStyle name="Обычный 6 2 3 6 2 2 2" xfId="32814"/>
    <cellStyle name="Обычный 6 2 3 6 2 3" xfId="24366"/>
    <cellStyle name="Обычный 6 2 3 6 3" xfId="11693"/>
    <cellStyle name="Обычный 6 2 3 6 3 2" xfId="28590"/>
    <cellStyle name="Обычный 6 2 3 6 4" xfId="20142"/>
    <cellStyle name="Обычный 6 2 3 7" xfId="4653"/>
    <cellStyle name="Обычный 6 2 3 7 2" xfId="13101"/>
    <cellStyle name="Обычный 6 2 3 7 2 2" xfId="29998"/>
    <cellStyle name="Обычный 6 2 3 7 3" xfId="21550"/>
    <cellStyle name="Обычный 6 2 3 8" xfId="8877"/>
    <cellStyle name="Обычный 6 2 3 8 2" xfId="25774"/>
    <cellStyle name="Обычный 6 2 3 9" xfId="17326"/>
    <cellStyle name="Обычный 6 2 4" xfId="359"/>
    <cellStyle name="Обычный 6 2 4 2" xfId="756"/>
    <cellStyle name="Обычный 6 2 4 2 2" xfId="1487"/>
    <cellStyle name="Обычный 6 2 4 2 2 2" xfId="2895"/>
    <cellStyle name="Обычный 6 2 4 2 2 2 2" xfId="7119"/>
    <cellStyle name="Обычный 6 2 4 2 2 2 2 2" xfId="15567"/>
    <cellStyle name="Обычный 6 2 4 2 2 2 2 2 2" xfId="32464"/>
    <cellStyle name="Обычный 6 2 4 2 2 2 2 3" xfId="24016"/>
    <cellStyle name="Обычный 6 2 4 2 2 2 3" xfId="11343"/>
    <cellStyle name="Обычный 6 2 4 2 2 2 3 2" xfId="28240"/>
    <cellStyle name="Обычный 6 2 4 2 2 2 4" xfId="19792"/>
    <cellStyle name="Обычный 6 2 4 2 2 3" xfId="4303"/>
    <cellStyle name="Обычный 6 2 4 2 2 3 2" xfId="8527"/>
    <cellStyle name="Обычный 6 2 4 2 2 3 2 2" xfId="16975"/>
    <cellStyle name="Обычный 6 2 4 2 2 3 2 2 2" xfId="33872"/>
    <cellStyle name="Обычный 6 2 4 2 2 3 2 3" xfId="25424"/>
    <cellStyle name="Обычный 6 2 4 2 2 3 3" xfId="12751"/>
    <cellStyle name="Обычный 6 2 4 2 2 3 3 2" xfId="29648"/>
    <cellStyle name="Обычный 6 2 4 2 2 3 4" xfId="21200"/>
    <cellStyle name="Обычный 6 2 4 2 2 4" xfId="5711"/>
    <cellStyle name="Обычный 6 2 4 2 2 4 2" xfId="14159"/>
    <cellStyle name="Обычный 6 2 4 2 2 4 2 2" xfId="31056"/>
    <cellStyle name="Обычный 6 2 4 2 2 4 3" xfId="22608"/>
    <cellStyle name="Обычный 6 2 4 2 2 5" xfId="9935"/>
    <cellStyle name="Обычный 6 2 4 2 2 5 2" xfId="26832"/>
    <cellStyle name="Обычный 6 2 4 2 2 6" xfId="18384"/>
    <cellStyle name="Обычный 6 2 4 2 3" xfId="2191"/>
    <cellStyle name="Обычный 6 2 4 2 3 2" xfId="6415"/>
    <cellStyle name="Обычный 6 2 4 2 3 2 2" xfId="14863"/>
    <cellStyle name="Обычный 6 2 4 2 3 2 2 2" xfId="31760"/>
    <cellStyle name="Обычный 6 2 4 2 3 2 3" xfId="23312"/>
    <cellStyle name="Обычный 6 2 4 2 3 3" xfId="10639"/>
    <cellStyle name="Обычный 6 2 4 2 3 3 2" xfId="27536"/>
    <cellStyle name="Обычный 6 2 4 2 3 4" xfId="19088"/>
    <cellStyle name="Обычный 6 2 4 2 4" xfId="3599"/>
    <cellStyle name="Обычный 6 2 4 2 4 2" xfId="7823"/>
    <cellStyle name="Обычный 6 2 4 2 4 2 2" xfId="16271"/>
    <cellStyle name="Обычный 6 2 4 2 4 2 2 2" xfId="33168"/>
    <cellStyle name="Обычный 6 2 4 2 4 2 3" xfId="24720"/>
    <cellStyle name="Обычный 6 2 4 2 4 3" xfId="12047"/>
    <cellStyle name="Обычный 6 2 4 2 4 3 2" xfId="28944"/>
    <cellStyle name="Обычный 6 2 4 2 4 4" xfId="20496"/>
    <cellStyle name="Обычный 6 2 4 2 5" xfId="5007"/>
    <cellStyle name="Обычный 6 2 4 2 5 2" xfId="13455"/>
    <cellStyle name="Обычный 6 2 4 2 5 2 2" xfId="30352"/>
    <cellStyle name="Обычный 6 2 4 2 5 3" xfId="21904"/>
    <cellStyle name="Обычный 6 2 4 2 6" xfId="9231"/>
    <cellStyle name="Обычный 6 2 4 2 6 2" xfId="26128"/>
    <cellStyle name="Обычный 6 2 4 2 7" xfId="17680"/>
    <cellStyle name="Обычный 6 2 4 2 8" xfId="34577"/>
    <cellStyle name="Обычный 6 2 4 3" xfId="1135"/>
    <cellStyle name="Обычный 6 2 4 3 2" xfId="2543"/>
    <cellStyle name="Обычный 6 2 4 3 2 2" xfId="6767"/>
    <cellStyle name="Обычный 6 2 4 3 2 2 2" xfId="15215"/>
    <cellStyle name="Обычный 6 2 4 3 2 2 2 2" xfId="32112"/>
    <cellStyle name="Обычный 6 2 4 3 2 2 3" xfId="23664"/>
    <cellStyle name="Обычный 6 2 4 3 2 3" xfId="10991"/>
    <cellStyle name="Обычный 6 2 4 3 2 3 2" xfId="27888"/>
    <cellStyle name="Обычный 6 2 4 3 2 4" xfId="19440"/>
    <cellStyle name="Обычный 6 2 4 3 3" xfId="3951"/>
    <cellStyle name="Обычный 6 2 4 3 3 2" xfId="8175"/>
    <cellStyle name="Обычный 6 2 4 3 3 2 2" xfId="16623"/>
    <cellStyle name="Обычный 6 2 4 3 3 2 2 2" xfId="33520"/>
    <cellStyle name="Обычный 6 2 4 3 3 2 3" xfId="25072"/>
    <cellStyle name="Обычный 6 2 4 3 3 3" xfId="12399"/>
    <cellStyle name="Обычный 6 2 4 3 3 3 2" xfId="29296"/>
    <cellStyle name="Обычный 6 2 4 3 3 4" xfId="20848"/>
    <cellStyle name="Обычный 6 2 4 3 4" xfId="5359"/>
    <cellStyle name="Обычный 6 2 4 3 4 2" xfId="13807"/>
    <cellStyle name="Обычный 6 2 4 3 4 2 2" xfId="30704"/>
    <cellStyle name="Обычный 6 2 4 3 4 3" xfId="22256"/>
    <cellStyle name="Обычный 6 2 4 3 5" xfId="9583"/>
    <cellStyle name="Обычный 6 2 4 3 5 2" xfId="26480"/>
    <cellStyle name="Обычный 6 2 4 3 6" xfId="18032"/>
    <cellStyle name="Обычный 6 2 4 4" xfId="1839"/>
    <cellStyle name="Обычный 6 2 4 4 2" xfId="6063"/>
    <cellStyle name="Обычный 6 2 4 4 2 2" xfId="14511"/>
    <cellStyle name="Обычный 6 2 4 4 2 2 2" xfId="31408"/>
    <cellStyle name="Обычный 6 2 4 4 2 3" xfId="22960"/>
    <cellStyle name="Обычный 6 2 4 4 3" xfId="10287"/>
    <cellStyle name="Обычный 6 2 4 4 3 2" xfId="27184"/>
    <cellStyle name="Обычный 6 2 4 4 4" xfId="18736"/>
    <cellStyle name="Обычный 6 2 4 5" xfId="3247"/>
    <cellStyle name="Обычный 6 2 4 5 2" xfId="7471"/>
    <cellStyle name="Обычный 6 2 4 5 2 2" xfId="15919"/>
    <cellStyle name="Обычный 6 2 4 5 2 2 2" xfId="32816"/>
    <cellStyle name="Обычный 6 2 4 5 2 3" xfId="24368"/>
    <cellStyle name="Обычный 6 2 4 5 3" xfId="11695"/>
    <cellStyle name="Обычный 6 2 4 5 3 2" xfId="28592"/>
    <cellStyle name="Обычный 6 2 4 5 4" xfId="20144"/>
    <cellStyle name="Обычный 6 2 4 6" xfId="4655"/>
    <cellStyle name="Обычный 6 2 4 6 2" xfId="13103"/>
    <cellStyle name="Обычный 6 2 4 6 2 2" xfId="30000"/>
    <cellStyle name="Обычный 6 2 4 6 3" xfId="21552"/>
    <cellStyle name="Обычный 6 2 4 7" xfId="8879"/>
    <cellStyle name="Обычный 6 2 4 7 2" xfId="25776"/>
    <cellStyle name="Обычный 6 2 4 8" xfId="17328"/>
    <cellStyle name="Обычный 6 2 4 9" xfId="34225"/>
    <cellStyle name="Обычный 6 2 5" xfId="749"/>
    <cellStyle name="Обычный 6 2 5 2" xfId="1480"/>
    <cellStyle name="Обычный 6 2 5 2 2" xfId="2888"/>
    <cellStyle name="Обычный 6 2 5 2 2 2" xfId="7112"/>
    <cellStyle name="Обычный 6 2 5 2 2 2 2" xfId="15560"/>
    <cellStyle name="Обычный 6 2 5 2 2 2 2 2" xfId="32457"/>
    <cellStyle name="Обычный 6 2 5 2 2 2 3" xfId="24009"/>
    <cellStyle name="Обычный 6 2 5 2 2 3" xfId="11336"/>
    <cellStyle name="Обычный 6 2 5 2 2 3 2" xfId="28233"/>
    <cellStyle name="Обычный 6 2 5 2 2 4" xfId="19785"/>
    <cellStyle name="Обычный 6 2 5 2 3" xfId="4296"/>
    <cellStyle name="Обычный 6 2 5 2 3 2" xfId="8520"/>
    <cellStyle name="Обычный 6 2 5 2 3 2 2" xfId="16968"/>
    <cellStyle name="Обычный 6 2 5 2 3 2 2 2" xfId="33865"/>
    <cellStyle name="Обычный 6 2 5 2 3 2 3" xfId="25417"/>
    <cellStyle name="Обычный 6 2 5 2 3 3" xfId="12744"/>
    <cellStyle name="Обычный 6 2 5 2 3 3 2" xfId="29641"/>
    <cellStyle name="Обычный 6 2 5 2 3 4" xfId="21193"/>
    <cellStyle name="Обычный 6 2 5 2 4" xfId="5704"/>
    <cellStyle name="Обычный 6 2 5 2 4 2" xfId="14152"/>
    <cellStyle name="Обычный 6 2 5 2 4 2 2" xfId="31049"/>
    <cellStyle name="Обычный 6 2 5 2 4 3" xfId="22601"/>
    <cellStyle name="Обычный 6 2 5 2 5" xfId="9928"/>
    <cellStyle name="Обычный 6 2 5 2 5 2" xfId="26825"/>
    <cellStyle name="Обычный 6 2 5 2 6" xfId="18377"/>
    <cellStyle name="Обычный 6 2 5 3" xfId="2184"/>
    <cellStyle name="Обычный 6 2 5 3 2" xfId="6408"/>
    <cellStyle name="Обычный 6 2 5 3 2 2" xfId="14856"/>
    <cellStyle name="Обычный 6 2 5 3 2 2 2" xfId="31753"/>
    <cellStyle name="Обычный 6 2 5 3 2 3" xfId="23305"/>
    <cellStyle name="Обычный 6 2 5 3 3" xfId="10632"/>
    <cellStyle name="Обычный 6 2 5 3 3 2" xfId="27529"/>
    <cellStyle name="Обычный 6 2 5 3 4" xfId="19081"/>
    <cellStyle name="Обычный 6 2 5 4" xfId="3592"/>
    <cellStyle name="Обычный 6 2 5 4 2" xfId="7816"/>
    <cellStyle name="Обычный 6 2 5 4 2 2" xfId="16264"/>
    <cellStyle name="Обычный 6 2 5 4 2 2 2" xfId="33161"/>
    <cellStyle name="Обычный 6 2 5 4 2 3" xfId="24713"/>
    <cellStyle name="Обычный 6 2 5 4 3" xfId="12040"/>
    <cellStyle name="Обычный 6 2 5 4 3 2" xfId="28937"/>
    <cellStyle name="Обычный 6 2 5 4 4" xfId="20489"/>
    <cellStyle name="Обычный 6 2 5 5" xfId="5000"/>
    <cellStyle name="Обычный 6 2 5 5 2" xfId="13448"/>
    <cellStyle name="Обычный 6 2 5 5 2 2" xfId="30345"/>
    <cellStyle name="Обычный 6 2 5 5 3" xfId="21897"/>
    <cellStyle name="Обычный 6 2 5 6" xfId="9224"/>
    <cellStyle name="Обычный 6 2 5 6 2" xfId="26121"/>
    <cellStyle name="Обычный 6 2 5 7" xfId="17673"/>
    <cellStyle name="Обычный 6 2 5 8" xfId="34570"/>
    <cellStyle name="Обычный 6 2 6" xfId="1128"/>
    <cellStyle name="Обычный 6 2 6 2" xfId="2536"/>
    <cellStyle name="Обычный 6 2 6 2 2" xfId="6760"/>
    <cellStyle name="Обычный 6 2 6 2 2 2" xfId="15208"/>
    <cellStyle name="Обычный 6 2 6 2 2 2 2" xfId="32105"/>
    <cellStyle name="Обычный 6 2 6 2 2 3" xfId="23657"/>
    <cellStyle name="Обычный 6 2 6 2 3" xfId="10984"/>
    <cellStyle name="Обычный 6 2 6 2 3 2" xfId="27881"/>
    <cellStyle name="Обычный 6 2 6 2 4" xfId="19433"/>
    <cellStyle name="Обычный 6 2 6 3" xfId="3944"/>
    <cellStyle name="Обычный 6 2 6 3 2" xfId="8168"/>
    <cellStyle name="Обычный 6 2 6 3 2 2" xfId="16616"/>
    <cellStyle name="Обычный 6 2 6 3 2 2 2" xfId="33513"/>
    <cellStyle name="Обычный 6 2 6 3 2 3" xfId="25065"/>
    <cellStyle name="Обычный 6 2 6 3 3" xfId="12392"/>
    <cellStyle name="Обычный 6 2 6 3 3 2" xfId="29289"/>
    <cellStyle name="Обычный 6 2 6 3 4" xfId="20841"/>
    <cellStyle name="Обычный 6 2 6 4" xfId="5352"/>
    <cellStyle name="Обычный 6 2 6 4 2" xfId="13800"/>
    <cellStyle name="Обычный 6 2 6 4 2 2" xfId="30697"/>
    <cellStyle name="Обычный 6 2 6 4 3" xfId="22249"/>
    <cellStyle name="Обычный 6 2 6 5" xfId="9576"/>
    <cellStyle name="Обычный 6 2 6 5 2" xfId="26473"/>
    <cellStyle name="Обычный 6 2 6 6" xfId="18025"/>
    <cellStyle name="Обычный 6 2 7" xfId="1832"/>
    <cellStyle name="Обычный 6 2 7 2" xfId="6056"/>
    <cellStyle name="Обычный 6 2 7 2 2" xfId="14504"/>
    <cellStyle name="Обычный 6 2 7 2 2 2" xfId="31401"/>
    <cellStyle name="Обычный 6 2 7 2 3" xfId="22953"/>
    <cellStyle name="Обычный 6 2 7 3" xfId="10280"/>
    <cellStyle name="Обычный 6 2 7 3 2" xfId="27177"/>
    <cellStyle name="Обычный 6 2 7 4" xfId="18729"/>
    <cellStyle name="Обычный 6 2 8" xfId="3240"/>
    <cellStyle name="Обычный 6 2 8 2" xfId="7464"/>
    <cellStyle name="Обычный 6 2 8 2 2" xfId="15912"/>
    <cellStyle name="Обычный 6 2 8 2 2 2" xfId="32809"/>
    <cellStyle name="Обычный 6 2 8 2 3" xfId="24361"/>
    <cellStyle name="Обычный 6 2 8 3" xfId="11688"/>
    <cellStyle name="Обычный 6 2 8 3 2" xfId="28585"/>
    <cellStyle name="Обычный 6 2 8 4" xfId="20137"/>
    <cellStyle name="Обычный 6 2 9" xfId="4648"/>
    <cellStyle name="Обычный 6 2 9 2" xfId="13096"/>
    <cellStyle name="Обычный 6 2 9 2 2" xfId="29993"/>
    <cellStyle name="Обычный 6 2 9 3" xfId="21545"/>
    <cellStyle name="Обычный 6 3" xfId="360"/>
    <cellStyle name="Обычный 6 3 10" xfId="17329"/>
    <cellStyle name="Обычный 6 3 11" xfId="34226"/>
    <cellStyle name="Обычный 6 3 2" xfId="361"/>
    <cellStyle name="Обычный 6 3 2 10" xfId="34227"/>
    <cellStyle name="Обычный 6 3 2 2" xfId="362"/>
    <cellStyle name="Обычный 6 3 2 2 2" xfId="759"/>
    <cellStyle name="Обычный 6 3 2 2 2 2" xfId="1490"/>
    <cellStyle name="Обычный 6 3 2 2 2 2 2" xfId="2898"/>
    <cellStyle name="Обычный 6 3 2 2 2 2 2 2" xfId="7122"/>
    <cellStyle name="Обычный 6 3 2 2 2 2 2 2 2" xfId="15570"/>
    <cellStyle name="Обычный 6 3 2 2 2 2 2 2 2 2" xfId="32467"/>
    <cellStyle name="Обычный 6 3 2 2 2 2 2 2 3" xfId="24019"/>
    <cellStyle name="Обычный 6 3 2 2 2 2 2 3" xfId="11346"/>
    <cellStyle name="Обычный 6 3 2 2 2 2 2 3 2" xfId="28243"/>
    <cellStyle name="Обычный 6 3 2 2 2 2 2 4" xfId="19795"/>
    <cellStyle name="Обычный 6 3 2 2 2 2 3" xfId="4306"/>
    <cellStyle name="Обычный 6 3 2 2 2 2 3 2" xfId="8530"/>
    <cellStyle name="Обычный 6 3 2 2 2 2 3 2 2" xfId="16978"/>
    <cellStyle name="Обычный 6 3 2 2 2 2 3 2 2 2" xfId="33875"/>
    <cellStyle name="Обычный 6 3 2 2 2 2 3 2 3" xfId="25427"/>
    <cellStyle name="Обычный 6 3 2 2 2 2 3 3" xfId="12754"/>
    <cellStyle name="Обычный 6 3 2 2 2 2 3 3 2" xfId="29651"/>
    <cellStyle name="Обычный 6 3 2 2 2 2 3 4" xfId="21203"/>
    <cellStyle name="Обычный 6 3 2 2 2 2 4" xfId="5714"/>
    <cellStyle name="Обычный 6 3 2 2 2 2 4 2" xfId="14162"/>
    <cellStyle name="Обычный 6 3 2 2 2 2 4 2 2" xfId="31059"/>
    <cellStyle name="Обычный 6 3 2 2 2 2 4 3" xfId="22611"/>
    <cellStyle name="Обычный 6 3 2 2 2 2 5" xfId="9938"/>
    <cellStyle name="Обычный 6 3 2 2 2 2 5 2" xfId="26835"/>
    <cellStyle name="Обычный 6 3 2 2 2 2 6" xfId="18387"/>
    <cellStyle name="Обычный 6 3 2 2 2 3" xfId="2194"/>
    <cellStyle name="Обычный 6 3 2 2 2 3 2" xfId="6418"/>
    <cellStyle name="Обычный 6 3 2 2 2 3 2 2" xfId="14866"/>
    <cellStyle name="Обычный 6 3 2 2 2 3 2 2 2" xfId="31763"/>
    <cellStyle name="Обычный 6 3 2 2 2 3 2 3" xfId="23315"/>
    <cellStyle name="Обычный 6 3 2 2 2 3 3" xfId="10642"/>
    <cellStyle name="Обычный 6 3 2 2 2 3 3 2" xfId="27539"/>
    <cellStyle name="Обычный 6 3 2 2 2 3 4" xfId="19091"/>
    <cellStyle name="Обычный 6 3 2 2 2 4" xfId="3602"/>
    <cellStyle name="Обычный 6 3 2 2 2 4 2" xfId="7826"/>
    <cellStyle name="Обычный 6 3 2 2 2 4 2 2" xfId="16274"/>
    <cellStyle name="Обычный 6 3 2 2 2 4 2 2 2" xfId="33171"/>
    <cellStyle name="Обычный 6 3 2 2 2 4 2 3" xfId="24723"/>
    <cellStyle name="Обычный 6 3 2 2 2 4 3" xfId="12050"/>
    <cellStyle name="Обычный 6 3 2 2 2 4 3 2" xfId="28947"/>
    <cellStyle name="Обычный 6 3 2 2 2 4 4" xfId="20499"/>
    <cellStyle name="Обычный 6 3 2 2 2 5" xfId="5010"/>
    <cellStyle name="Обычный 6 3 2 2 2 5 2" xfId="13458"/>
    <cellStyle name="Обычный 6 3 2 2 2 5 2 2" xfId="30355"/>
    <cellStyle name="Обычный 6 3 2 2 2 5 3" xfId="21907"/>
    <cellStyle name="Обычный 6 3 2 2 2 6" xfId="9234"/>
    <cellStyle name="Обычный 6 3 2 2 2 6 2" xfId="26131"/>
    <cellStyle name="Обычный 6 3 2 2 2 7" xfId="17683"/>
    <cellStyle name="Обычный 6 3 2 2 2 8" xfId="34580"/>
    <cellStyle name="Обычный 6 3 2 2 3" xfId="1138"/>
    <cellStyle name="Обычный 6 3 2 2 3 2" xfId="2546"/>
    <cellStyle name="Обычный 6 3 2 2 3 2 2" xfId="6770"/>
    <cellStyle name="Обычный 6 3 2 2 3 2 2 2" xfId="15218"/>
    <cellStyle name="Обычный 6 3 2 2 3 2 2 2 2" xfId="32115"/>
    <cellStyle name="Обычный 6 3 2 2 3 2 2 3" xfId="23667"/>
    <cellStyle name="Обычный 6 3 2 2 3 2 3" xfId="10994"/>
    <cellStyle name="Обычный 6 3 2 2 3 2 3 2" xfId="27891"/>
    <cellStyle name="Обычный 6 3 2 2 3 2 4" xfId="19443"/>
    <cellStyle name="Обычный 6 3 2 2 3 3" xfId="3954"/>
    <cellStyle name="Обычный 6 3 2 2 3 3 2" xfId="8178"/>
    <cellStyle name="Обычный 6 3 2 2 3 3 2 2" xfId="16626"/>
    <cellStyle name="Обычный 6 3 2 2 3 3 2 2 2" xfId="33523"/>
    <cellStyle name="Обычный 6 3 2 2 3 3 2 3" xfId="25075"/>
    <cellStyle name="Обычный 6 3 2 2 3 3 3" xfId="12402"/>
    <cellStyle name="Обычный 6 3 2 2 3 3 3 2" xfId="29299"/>
    <cellStyle name="Обычный 6 3 2 2 3 3 4" xfId="20851"/>
    <cellStyle name="Обычный 6 3 2 2 3 4" xfId="5362"/>
    <cellStyle name="Обычный 6 3 2 2 3 4 2" xfId="13810"/>
    <cellStyle name="Обычный 6 3 2 2 3 4 2 2" xfId="30707"/>
    <cellStyle name="Обычный 6 3 2 2 3 4 3" xfId="22259"/>
    <cellStyle name="Обычный 6 3 2 2 3 5" xfId="9586"/>
    <cellStyle name="Обычный 6 3 2 2 3 5 2" xfId="26483"/>
    <cellStyle name="Обычный 6 3 2 2 3 6" xfId="18035"/>
    <cellStyle name="Обычный 6 3 2 2 4" xfId="1842"/>
    <cellStyle name="Обычный 6 3 2 2 4 2" xfId="6066"/>
    <cellStyle name="Обычный 6 3 2 2 4 2 2" xfId="14514"/>
    <cellStyle name="Обычный 6 3 2 2 4 2 2 2" xfId="31411"/>
    <cellStyle name="Обычный 6 3 2 2 4 2 3" xfId="22963"/>
    <cellStyle name="Обычный 6 3 2 2 4 3" xfId="10290"/>
    <cellStyle name="Обычный 6 3 2 2 4 3 2" xfId="27187"/>
    <cellStyle name="Обычный 6 3 2 2 4 4" xfId="18739"/>
    <cellStyle name="Обычный 6 3 2 2 5" xfId="3250"/>
    <cellStyle name="Обычный 6 3 2 2 5 2" xfId="7474"/>
    <cellStyle name="Обычный 6 3 2 2 5 2 2" xfId="15922"/>
    <cellStyle name="Обычный 6 3 2 2 5 2 2 2" xfId="32819"/>
    <cellStyle name="Обычный 6 3 2 2 5 2 3" xfId="24371"/>
    <cellStyle name="Обычный 6 3 2 2 5 3" xfId="11698"/>
    <cellStyle name="Обычный 6 3 2 2 5 3 2" xfId="28595"/>
    <cellStyle name="Обычный 6 3 2 2 5 4" xfId="20147"/>
    <cellStyle name="Обычный 6 3 2 2 6" xfId="4658"/>
    <cellStyle name="Обычный 6 3 2 2 6 2" xfId="13106"/>
    <cellStyle name="Обычный 6 3 2 2 6 2 2" xfId="30003"/>
    <cellStyle name="Обычный 6 3 2 2 6 3" xfId="21555"/>
    <cellStyle name="Обычный 6 3 2 2 7" xfId="8882"/>
    <cellStyle name="Обычный 6 3 2 2 7 2" xfId="25779"/>
    <cellStyle name="Обычный 6 3 2 2 8" xfId="17331"/>
    <cellStyle name="Обычный 6 3 2 2 9" xfId="34228"/>
    <cellStyle name="Обычный 6 3 2 3" xfId="758"/>
    <cellStyle name="Обычный 6 3 2 3 2" xfId="1489"/>
    <cellStyle name="Обычный 6 3 2 3 2 2" xfId="2897"/>
    <cellStyle name="Обычный 6 3 2 3 2 2 2" xfId="7121"/>
    <cellStyle name="Обычный 6 3 2 3 2 2 2 2" xfId="15569"/>
    <cellStyle name="Обычный 6 3 2 3 2 2 2 2 2" xfId="32466"/>
    <cellStyle name="Обычный 6 3 2 3 2 2 2 3" xfId="24018"/>
    <cellStyle name="Обычный 6 3 2 3 2 2 3" xfId="11345"/>
    <cellStyle name="Обычный 6 3 2 3 2 2 3 2" xfId="28242"/>
    <cellStyle name="Обычный 6 3 2 3 2 2 4" xfId="19794"/>
    <cellStyle name="Обычный 6 3 2 3 2 3" xfId="4305"/>
    <cellStyle name="Обычный 6 3 2 3 2 3 2" xfId="8529"/>
    <cellStyle name="Обычный 6 3 2 3 2 3 2 2" xfId="16977"/>
    <cellStyle name="Обычный 6 3 2 3 2 3 2 2 2" xfId="33874"/>
    <cellStyle name="Обычный 6 3 2 3 2 3 2 3" xfId="25426"/>
    <cellStyle name="Обычный 6 3 2 3 2 3 3" xfId="12753"/>
    <cellStyle name="Обычный 6 3 2 3 2 3 3 2" xfId="29650"/>
    <cellStyle name="Обычный 6 3 2 3 2 3 4" xfId="21202"/>
    <cellStyle name="Обычный 6 3 2 3 2 4" xfId="5713"/>
    <cellStyle name="Обычный 6 3 2 3 2 4 2" xfId="14161"/>
    <cellStyle name="Обычный 6 3 2 3 2 4 2 2" xfId="31058"/>
    <cellStyle name="Обычный 6 3 2 3 2 4 3" xfId="22610"/>
    <cellStyle name="Обычный 6 3 2 3 2 5" xfId="9937"/>
    <cellStyle name="Обычный 6 3 2 3 2 5 2" xfId="26834"/>
    <cellStyle name="Обычный 6 3 2 3 2 6" xfId="18386"/>
    <cellStyle name="Обычный 6 3 2 3 3" xfId="2193"/>
    <cellStyle name="Обычный 6 3 2 3 3 2" xfId="6417"/>
    <cellStyle name="Обычный 6 3 2 3 3 2 2" xfId="14865"/>
    <cellStyle name="Обычный 6 3 2 3 3 2 2 2" xfId="31762"/>
    <cellStyle name="Обычный 6 3 2 3 3 2 3" xfId="23314"/>
    <cellStyle name="Обычный 6 3 2 3 3 3" xfId="10641"/>
    <cellStyle name="Обычный 6 3 2 3 3 3 2" xfId="27538"/>
    <cellStyle name="Обычный 6 3 2 3 3 4" xfId="19090"/>
    <cellStyle name="Обычный 6 3 2 3 4" xfId="3601"/>
    <cellStyle name="Обычный 6 3 2 3 4 2" xfId="7825"/>
    <cellStyle name="Обычный 6 3 2 3 4 2 2" xfId="16273"/>
    <cellStyle name="Обычный 6 3 2 3 4 2 2 2" xfId="33170"/>
    <cellStyle name="Обычный 6 3 2 3 4 2 3" xfId="24722"/>
    <cellStyle name="Обычный 6 3 2 3 4 3" xfId="12049"/>
    <cellStyle name="Обычный 6 3 2 3 4 3 2" xfId="28946"/>
    <cellStyle name="Обычный 6 3 2 3 4 4" xfId="20498"/>
    <cellStyle name="Обычный 6 3 2 3 5" xfId="5009"/>
    <cellStyle name="Обычный 6 3 2 3 5 2" xfId="13457"/>
    <cellStyle name="Обычный 6 3 2 3 5 2 2" xfId="30354"/>
    <cellStyle name="Обычный 6 3 2 3 5 3" xfId="21906"/>
    <cellStyle name="Обычный 6 3 2 3 6" xfId="9233"/>
    <cellStyle name="Обычный 6 3 2 3 6 2" xfId="26130"/>
    <cellStyle name="Обычный 6 3 2 3 7" xfId="17682"/>
    <cellStyle name="Обычный 6 3 2 3 8" xfId="34579"/>
    <cellStyle name="Обычный 6 3 2 4" xfId="1137"/>
    <cellStyle name="Обычный 6 3 2 4 2" xfId="2545"/>
    <cellStyle name="Обычный 6 3 2 4 2 2" xfId="6769"/>
    <cellStyle name="Обычный 6 3 2 4 2 2 2" xfId="15217"/>
    <cellStyle name="Обычный 6 3 2 4 2 2 2 2" xfId="32114"/>
    <cellStyle name="Обычный 6 3 2 4 2 2 3" xfId="23666"/>
    <cellStyle name="Обычный 6 3 2 4 2 3" xfId="10993"/>
    <cellStyle name="Обычный 6 3 2 4 2 3 2" xfId="27890"/>
    <cellStyle name="Обычный 6 3 2 4 2 4" xfId="19442"/>
    <cellStyle name="Обычный 6 3 2 4 3" xfId="3953"/>
    <cellStyle name="Обычный 6 3 2 4 3 2" xfId="8177"/>
    <cellStyle name="Обычный 6 3 2 4 3 2 2" xfId="16625"/>
    <cellStyle name="Обычный 6 3 2 4 3 2 2 2" xfId="33522"/>
    <cellStyle name="Обычный 6 3 2 4 3 2 3" xfId="25074"/>
    <cellStyle name="Обычный 6 3 2 4 3 3" xfId="12401"/>
    <cellStyle name="Обычный 6 3 2 4 3 3 2" xfId="29298"/>
    <cellStyle name="Обычный 6 3 2 4 3 4" xfId="20850"/>
    <cellStyle name="Обычный 6 3 2 4 4" xfId="5361"/>
    <cellStyle name="Обычный 6 3 2 4 4 2" xfId="13809"/>
    <cellStyle name="Обычный 6 3 2 4 4 2 2" xfId="30706"/>
    <cellStyle name="Обычный 6 3 2 4 4 3" xfId="22258"/>
    <cellStyle name="Обычный 6 3 2 4 5" xfId="9585"/>
    <cellStyle name="Обычный 6 3 2 4 5 2" xfId="26482"/>
    <cellStyle name="Обычный 6 3 2 4 6" xfId="18034"/>
    <cellStyle name="Обычный 6 3 2 5" xfId="1841"/>
    <cellStyle name="Обычный 6 3 2 5 2" xfId="6065"/>
    <cellStyle name="Обычный 6 3 2 5 2 2" xfId="14513"/>
    <cellStyle name="Обычный 6 3 2 5 2 2 2" xfId="31410"/>
    <cellStyle name="Обычный 6 3 2 5 2 3" xfId="22962"/>
    <cellStyle name="Обычный 6 3 2 5 3" xfId="10289"/>
    <cellStyle name="Обычный 6 3 2 5 3 2" xfId="27186"/>
    <cellStyle name="Обычный 6 3 2 5 4" xfId="18738"/>
    <cellStyle name="Обычный 6 3 2 6" xfId="3249"/>
    <cellStyle name="Обычный 6 3 2 6 2" xfId="7473"/>
    <cellStyle name="Обычный 6 3 2 6 2 2" xfId="15921"/>
    <cellStyle name="Обычный 6 3 2 6 2 2 2" xfId="32818"/>
    <cellStyle name="Обычный 6 3 2 6 2 3" xfId="24370"/>
    <cellStyle name="Обычный 6 3 2 6 3" xfId="11697"/>
    <cellStyle name="Обычный 6 3 2 6 3 2" xfId="28594"/>
    <cellStyle name="Обычный 6 3 2 6 4" xfId="20146"/>
    <cellStyle name="Обычный 6 3 2 7" xfId="4657"/>
    <cellStyle name="Обычный 6 3 2 7 2" xfId="13105"/>
    <cellStyle name="Обычный 6 3 2 7 2 2" xfId="30002"/>
    <cellStyle name="Обычный 6 3 2 7 3" xfId="21554"/>
    <cellStyle name="Обычный 6 3 2 8" xfId="8881"/>
    <cellStyle name="Обычный 6 3 2 8 2" xfId="25778"/>
    <cellStyle name="Обычный 6 3 2 9" xfId="17330"/>
    <cellStyle name="Обычный 6 3 3" xfId="363"/>
    <cellStyle name="Обычный 6 3 3 2" xfId="760"/>
    <cellStyle name="Обычный 6 3 3 2 2" xfId="1491"/>
    <cellStyle name="Обычный 6 3 3 2 2 2" xfId="2899"/>
    <cellStyle name="Обычный 6 3 3 2 2 2 2" xfId="7123"/>
    <cellStyle name="Обычный 6 3 3 2 2 2 2 2" xfId="15571"/>
    <cellStyle name="Обычный 6 3 3 2 2 2 2 2 2" xfId="32468"/>
    <cellStyle name="Обычный 6 3 3 2 2 2 2 3" xfId="24020"/>
    <cellStyle name="Обычный 6 3 3 2 2 2 3" xfId="11347"/>
    <cellStyle name="Обычный 6 3 3 2 2 2 3 2" xfId="28244"/>
    <cellStyle name="Обычный 6 3 3 2 2 2 4" xfId="19796"/>
    <cellStyle name="Обычный 6 3 3 2 2 3" xfId="4307"/>
    <cellStyle name="Обычный 6 3 3 2 2 3 2" xfId="8531"/>
    <cellStyle name="Обычный 6 3 3 2 2 3 2 2" xfId="16979"/>
    <cellStyle name="Обычный 6 3 3 2 2 3 2 2 2" xfId="33876"/>
    <cellStyle name="Обычный 6 3 3 2 2 3 2 3" xfId="25428"/>
    <cellStyle name="Обычный 6 3 3 2 2 3 3" xfId="12755"/>
    <cellStyle name="Обычный 6 3 3 2 2 3 3 2" xfId="29652"/>
    <cellStyle name="Обычный 6 3 3 2 2 3 4" xfId="21204"/>
    <cellStyle name="Обычный 6 3 3 2 2 4" xfId="5715"/>
    <cellStyle name="Обычный 6 3 3 2 2 4 2" xfId="14163"/>
    <cellStyle name="Обычный 6 3 3 2 2 4 2 2" xfId="31060"/>
    <cellStyle name="Обычный 6 3 3 2 2 4 3" xfId="22612"/>
    <cellStyle name="Обычный 6 3 3 2 2 5" xfId="9939"/>
    <cellStyle name="Обычный 6 3 3 2 2 5 2" xfId="26836"/>
    <cellStyle name="Обычный 6 3 3 2 2 6" xfId="18388"/>
    <cellStyle name="Обычный 6 3 3 2 3" xfId="2195"/>
    <cellStyle name="Обычный 6 3 3 2 3 2" xfId="6419"/>
    <cellStyle name="Обычный 6 3 3 2 3 2 2" xfId="14867"/>
    <cellStyle name="Обычный 6 3 3 2 3 2 2 2" xfId="31764"/>
    <cellStyle name="Обычный 6 3 3 2 3 2 3" xfId="23316"/>
    <cellStyle name="Обычный 6 3 3 2 3 3" xfId="10643"/>
    <cellStyle name="Обычный 6 3 3 2 3 3 2" xfId="27540"/>
    <cellStyle name="Обычный 6 3 3 2 3 4" xfId="19092"/>
    <cellStyle name="Обычный 6 3 3 2 4" xfId="3603"/>
    <cellStyle name="Обычный 6 3 3 2 4 2" xfId="7827"/>
    <cellStyle name="Обычный 6 3 3 2 4 2 2" xfId="16275"/>
    <cellStyle name="Обычный 6 3 3 2 4 2 2 2" xfId="33172"/>
    <cellStyle name="Обычный 6 3 3 2 4 2 3" xfId="24724"/>
    <cellStyle name="Обычный 6 3 3 2 4 3" xfId="12051"/>
    <cellStyle name="Обычный 6 3 3 2 4 3 2" xfId="28948"/>
    <cellStyle name="Обычный 6 3 3 2 4 4" xfId="20500"/>
    <cellStyle name="Обычный 6 3 3 2 5" xfId="5011"/>
    <cellStyle name="Обычный 6 3 3 2 5 2" xfId="13459"/>
    <cellStyle name="Обычный 6 3 3 2 5 2 2" xfId="30356"/>
    <cellStyle name="Обычный 6 3 3 2 5 3" xfId="21908"/>
    <cellStyle name="Обычный 6 3 3 2 6" xfId="9235"/>
    <cellStyle name="Обычный 6 3 3 2 6 2" xfId="26132"/>
    <cellStyle name="Обычный 6 3 3 2 7" xfId="17684"/>
    <cellStyle name="Обычный 6 3 3 2 8" xfId="34581"/>
    <cellStyle name="Обычный 6 3 3 3" xfId="1139"/>
    <cellStyle name="Обычный 6 3 3 3 2" xfId="2547"/>
    <cellStyle name="Обычный 6 3 3 3 2 2" xfId="6771"/>
    <cellStyle name="Обычный 6 3 3 3 2 2 2" xfId="15219"/>
    <cellStyle name="Обычный 6 3 3 3 2 2 2 2" xfId="32116"/>
    <cellStyle name="Обычный 6 3 3 3 2 2 3" xfId="23668"/>
    <cellStyle name="Обычный 6 3 3 3 2 3" xfId="10995"/>
    <cellStyle name="Обычный 6 3 3 3 2 3 2" xfId="27892"/>
    <cellStyle name="Обычный 6 3 3 3 2 4" xfId="19444"/>
    <cellStyle name="Обычный 6 3 3 3 3" xfId="3955"/>
    <cellStyle name="Обычный 6 3 3 3 3 2" xfId="8179"/>
    <cellStyle name="Обычный 6 3 3 3 3 2 2" xfId="16627"/>
    <cellStyle name="Обычный 6 3 3 3 3 2 2 2" xfId="33524"/>
    <cellStyle name="Обычный 6 3 3 3 3 2 3" xfId="25076"/>
    <cellStyle name="Обычный 6 3 3 3 3 3" xfId="12403"/>
    <cellStyle name="Обычный 6 3 3 3 3 3 2" xfId="29300"/>
    <cellStyle name="Обычный 6 3 3 3 3 4" xfId="20852"/>
    <cellStyle name="Обычный 6 3 3 3 4" xfId="5363"/>
    <cellStyle name="Обычный 6 3 3 3 4 2" xfId="13811"/>
    <cellStyle name="Обычный 6 3 3 3 4 2 2" xfId="30708"/>
    <cellStyle name="Обычный 6 3 3 3 4 3" xfId="22260"/>
    <cellStyle name="Обычный 6 3 3 3 5" xfId="9587"/>
    <cellStyle name="Обычный 6 3 3 3 5 2" xfId="26484"/>
    <cellStyle name="Обычный 6 3 3 3 6" xfId="18036"/>
    <cellStyle name="Обычный 6 3 3 4" xfId="1843"/>
    <cellStyle name="Обычный 6 3 3 4 2" xfId="6067"/>
    <cellStyle name="Обычный 6 3 3 4 2 2" xfId="14515"/>
    <cellStyle name="Обычный 6 3 3 4 2 2 2" xfId="31412"/>
    <cellStyle name="Обычный 6 3 3 4 2 3" xfId="22964"/>
    <cellStyle name="Обычный 6 3 3 4 3" xfId="10291"/>
    <cellStyle name="Обычный 6 3 3 4 3 2" xfId="27188"/>
    <cellStyle name="Обычный 6 3 3 4 4" xfId="18740"/>
    <cellStyle name="Обычный 6 3 3 5" xfId="3251"/>
    <cellStyle name="Обычный 6 3 3 5 2" xfId="7475"/>
    <cellStyle name="Обычный 6 3 3 5 2 2" xfId="15923"/>
    <cellStyle name="Обычный 6 3 3 5 2 2 2" xfId="32820"/>
    <cellStyle name="Обычный 6 3 3 5 2 3" xfId="24372"/>
    <cellStyle name="Обычный 6 3 3 5 3" xfId="11699"/>
    <cellStyle name="Обычный 6 3 3 5 3 2" xfId="28596"/>
    <cellStyle name="Обычный 6 3 3 5 4" xfId="20148"/>
    <cellStyle name="Обычный 6 3 3 6" xfId="4659"/>
    <cellStyle name="Обычный 6 3 3 6 2" xfId="13107"/>
    <cellStyle name="Обычный 6 3 3 6 2 2" xfId="30004"/>
    <cellStyle name="Обычный 6 3 3 6 3" xfId="21556"/>
    <cellStyle name="Обычный 6 3 3 7" xfId="8883"/>
    <cellStyle name="Обычный 6 3 3 7 2" xfId="25780"/>
    <cellStyle name="Обычный 6 3 3 8" xfId="17332"/>
    <cellStyle name="Обычный 6 3 3 9" xfId="34229"/>
    <cellStyle name="Обычный 6 3 4" xfId="757"/>
    <cellStyle name="Обычный 6 3 4 2" xfId="1488"/>
    <cellStyle name="Обычный 6 3 4 2 2" xfId="2896"/>
    <cellStyle name="Обычный 6 3 4 2 2 2" xfId="7120"/>
    <cellStyle name="Обычный 6 3 4 2 2 2 2" xfId="15568"/>
    <cellStyle name="Обычный 6 3 4 2 2 2 2 2" xfId="32465"/>
    <cellStyle name="Обычный 6 3 4 2 2 2 3" xfId="24017"/>
    <cellStyle name="Обычный 6 3 4 2 2 3" xfId="11344"/>
    <cellStyle name="Обычный 6 3 4 2 2 3 2" xfId="28241"/>
    <cellStyle name="Обычный 6 3 4 2 2 4" xfId="19793"/>
    <cellStyle name="Обычный 6 3 4 2 3" xfId="4304"/>
    <cellStyle name="Обычный 6 3 4 2 3 2" xfId="8528"/>
    <cellStyle name="Обычный 6 3 4 2 3 2 2" xfId="16976"/>
    <cellStyle name="Обычный 6 3 4 2 3 2 2 2" xfId="33873"/>
    <cellStyle name="Обычный 6 3 4 2 3 2 3" xfId="25425"/>
    <cellStyle name="Обычный 6 3 4 2 3 3" xfId="12752"/>
    <cellStyle name="Обычный 6 3 4 2 3 3 2" xfId="29649"/>
    <cellStyle name="Обычный 6 3 4 2 3 4" xfId="21201"/>
    <cellStyle name="Обычный 6 3 4 2 4" xfId="5712"/>
    <cellStyle name="Обычный 6 3 4 2 4 2" xfId="14160"/>
    <cellStyle name="Обычный 6 3 4 2 4 2 2" xfId="31057"/>
    <cellStyle name="Обычный 6 3 4 2 4 3" xfId="22609"/>
    <cellStyle name="Обычный 6 3 4 2 5" xfId="9936"/>
    <cellStyle name="Обычный 6 3 4 2 5 2" xfId="26833"/>
    <cellStyle name="Обычный 6 3 4 2 6" xfId="18385"/>
    <cellStyle name="Обычный 6 3 4 3" xfId="2192"/>
    <cellStyle name="Обычный 6 3 4 3 2" xfId="6416"/>
    <cellStyle name="Обычный 6 3 4 3 2 2" xfId="14864"/>
    <cellStyle name="Обычный 6 3 4 3 2 2 2" xfId="31761"/>
    <cellStyle name="Обычный 6 3 4 3 2 3" xfId="23313"/>
    <cellStyle name="Обычный 6 3 4 3 3" xfId="10640"/>
    <cellStyle name="Обычный 6 3 4 3 3 2" xfId="27537"/>
    <cellStyle name="Обычный 6 3 4 3 4" xfId="19089"/>
    <cellStyle name="Обычный 6 3 4 4" xfId="3600"/>
    <cellStyle name="Обычный 6 3 4 4 2" xfId="7824"/>
    <cellStyle name="Обычный 6 3 4 4 2 2" xfId="16272"/>
    <cellStyle name="Обычный 6 3 4 4 2 2 2" xfId="33169"/>
    <cellStyle name="Обычный 6 3 4 4 2 3" xfId="24721"/>
    <cellStyle name="Обычный 6 3 4 4 3" xfId="12048"/>
    <cellStyle name="Обычный 6 3 4 4 3 2" xfId="28945"/>
    <cellStyle name="Обычный 6 3 4 4 4" xfId="20497"/>
    <cellStyle name="Обычный 6 3 4 5" xfId="5008"/>
    <cellStyle name="Обычный 6 3 4 5 2" xfId="13456"/>
    <cellStyle name="Обычный 6 3 4 5 2 2" xfId="30353"/>
    <cellStyle name="Обычный 6 3 4 5 3" xfId="21905"/>
    <cellStyle name="Обычный 6 3 4 6" xfId="9232"/>
    <cellStyle name="Обычный 6 3 4 6 2" xfId="26129"/>
    <cellStyle name="Обычный 6 3 4 7" xfId="17681"/>
    <cellStyle name="Обычный 6 3 4 8" xfId="34578"/>
    <cellStyle name="Обычный 6 3 5" xfId="1136"/>
    <cellStyle name="Обычный 6 3 5 2" xfId="2544"/>
    <cellStyle name="Обычный 6 3 5 2 2" xfId="6768"/>
    <cellStyle name="Обычный 6 3 5 2 2 2" xfId="15216"/>
    <cellStyle name="Обычный 6 3 5 2 2 2 2" xfId="32113"/>
    <cellStyle name="Обычный 6 3 5 2 2 3" xfId="23665"/>
    <cellStyle name="Обычный 6 3 5 2 3" xfId="10992"/>
    <cellStyle name="Обычный 6 3 5 2 3 2" xfId="27889"/>
    <cellStyle name="Обычный 6 3 5 2 4" xfId="19441"/>
    <cellStyle name="Обычный 6 3 5 3" xfId="3952"/>
    <cellStyle name="Обычный 6 3 5 3 2" xfId="8176"/>
    <cellStyle name="Обычный 6 3 5 3 2 2" xfId="16624"/>
    <cellStyle name="Обычный 6 3 5 3 2 2 2" xfId="33521"/>
    <cellStyle name="Обычный 6 3 5 3 2 3" xfId="25073"/>
    <cellStyle name="Обычный 6 3 5 3 3" xfId="12400"/>
    <cellStyle name="Обычный 6 3 5 3 3 2" xfId="29297"/>
    <cellStyle name="Обычный 6 3 5 3 4" xfId="20849"/>
    <cellStyle name="Обычный 6 3 5 4" xfId="5360"/>
    <cellStyle name="Обычный 6 3 5 4 2" xfId="13808"/>
    <cellStyle name="Обычный 6 3 5 4 2 2" xfId="30705"/>
    <cellStyle name="Обычный 6 3 5 4 3" xfId="22257"/>
    <cellStyle name="Обычный 6 3 5 5" xfId="9584"/>
    <cellStyle name="Обычный 6 3 5 5 2" xfId="26481"/>
    <cellStyle name="Обычный 6 3 5 6" xfId="18033"/>
    <cellStyle name="Обычный 6 3 6" xfId="1840"/>
    <cellStyle name="Обычный 6 3 6 2" xfId="6064"/>
    <cellStyle name="Обычный 6 3 6 2 2" xfId="14512"/>
    <cellStyle name="Обычный 6 3 6 2 2 2" xfId="31409"/>
    <cellStyle name="Обычный 6 3 6 2 3" xfId="22961"/>
    <cellStyle name="Обычный 6 3 6 3" xfId="10288"/>
    <cellStyle name="Обычный 6 3 6 3 2" xfId="27185"/>
    <cellStyle name="Обычный 6 3 6 4" xfId="18737"/>
    <cellStyle name="Обычный 6 3 7" xfId="3248"/>
    <cellStyle name="Обычный 6 3 7 2" xfId="7472"/>
    <cellStyle name="Обычный 6 3 7 2 2" xfId="15920"/>
    <cellStyle name="Обычный 6 3 7 2 2 2" xfId="32817"/>
    <cellStyle name="Обычный 6 3 7 2 3" xfId="24369"/>
    <cellStyle name="Обычный 6 3 7 3" xfId="11696"/>
    <cellStyle name="Обычный 6 3 7 3 2" xfId="28593"/>
    <cellStyle name="Обычный 6 3 7 4" xfId="20145"/>
    <cellStyle name="Обычный 6 3 8" xfId="4656"/>
    <cellStyle name="Обычный 6 3 8 2" xfId="13104"/>
    <cellStyle name="Обычный 6 3 8 2 2" xfId="30001"/>
    <cellStyle name="Обычный 6 3 8 3" xfId="21553"/>
    <cellStyle name="Обычный 6 3 9" xfId="8880"/>
    <cellStyle name="Обычный 6 3 9 2" xfId="25777"/>
    <cellStyle name="Обычный 6 4" xfId="364"/>
    <cellStyle name="Обычный 6 4 10" xfId="34230"/>
    <cellStyle name="Обычный 6 4 2" xfId="365"/>
    <cellStyle name="Обычный 6 4 2 2" xfId="762"/>
    <cellStyle name="Обычный 6 4 2 2 2" xfId="1493"/>
    <cellStyle name="Обычный 6 4 2 2 2 2" xfId="2901"/>
    <cellStyle name="Обычный 6 4 2 2 2 2 2" xfId="7125"/>
    <cellStyle name="Обычный 6 4 2 2 2 2 2 2" xfId="15573"/>
    <cellStyle name="Обычный 6 4 2 2 2 2 2 2 2" xfId="32470"/>
    <cellStyle name="Обычный 6 4 2 2 2 2 2 3" xfId="24022"/>
    <cellStyle name="Обычный 6 4 2 2 2 2 3" xfId="11349"/>
    <cellStyle name="Обычный 6 4 2 2 2 2 3 2" xfId="28246"/>
    <cellStyle name="Обычный 6 4 2 2 2 2 4" xfId="19798"/>
    <cellStyle name="Обычный 6 4 2 2 2 3" xfId="4309"/>
    <cellStyle name="Обычный 6 4 2 2 2 3 2" xfId="8533"/>
    <cellStyle name="Обычный 6 4 2 2 2 3 2 2" xfId="16981"/>
    <cellStyle name="Обычный 6 4 2 2 2 3 2 2 2" xfId="33878"/>
    <cellStyle name="Обычный 6 4 2 2 2 3 2 3" xfId="25430"/>
    <cellStyle name="Обычный 6 4 2 2 2 3 3" xfId="12757"/>
    <cellStyle name="Обычный 6 4 2 2 2 3 3 2" xfId="29654"/>
    <cellStyle name="Обычный 6 4 2 2 2 3 4" xfId="21206"/>
    <cellStyle name="Обычный 6 4 2 2 2 4" xfId="5717"/>
    <cellStyle name="Обычный 6 4 2 2 2 4 2" xfId="14165"/>
    <cellStyle name="Обычный 6 4 2 2 2 4 2 2" xfId="31062"/>
    <cellStyle name="Обычный 6 4 2 2 2 4 3" xfId="22614"/>
    <cellStyle name="Обычный 6 4 2 2 2 5" xfId="9941"/>
    <cellStyle name="Обычный 6 4 2 2 2 5 2" xfId="26838"/>
    <cellStyle name="Обычный 6 4 2 2 2 6" xfId="18390"/>
    <cellStyle name="Обычный 6 4 2 2 3" xfId="2197"/>
    <cellStyle name="Обычный 6 4 2 2 3 2" xfId="6421"/>
    <cellStyle name="Обычный 6 4 2 2 3 2 2" xfId="14869"/>
    <cellStyle name="Обычный 6 4 2 2 3 2 2 2" xfId="31766"/>
    <cellStyle name="Обычный 6 4 2 2 3 2 3" xfId="23318"/>
    <cellStyle name="Обычный 6 4 2 2 3 3" xfId="10645"/>
    <cellStyle name="Обычный 6 4 2 2 3 3 2" xfId="27542"/>
    <cellStyle name="Обычный 6 4 2 2 3 4" xfId="19094"/>
    <cellStyle name="Обычный 6 4 2 2 4" xfId="3605"/>
    <cellStyle name="Обычный 6 4 2 2 4 2" xfId="7829"/>
    <cellStyle name="Обычный 6 4 2 2 4 2 2" xfId="16277"/>
    <cellStyle name="Обычный 6 4 2 2 4 2 2 2" xfId="33174"/>
    <cellStyle name="Обычный 6 4 2 2 4 2 3" xfId="24726"/>
    <cellStyle name="Обычный 6 4 2 2 4 3" xfId="12053"/>
    <cellStyle name="Обычный 6 4 2 2 4 3 2" xfId="28950"/>
    <cellStyle name="Обычный 6 4 2 2 4 4" xfId="20502"/>
    <cellStyle name="Обычный 6 4 2 2 5" xfId="5013"/>
    <cellStyle name="Обычный 6 4 2 2 5 2" xfId="13461"/>
    <cellStyle name="Обычный 6 4 2 2 5 2 2" xfId="30358"/>
    <cellStyle name="Обычный 6 4 2 2 5 3" xfId="21910"/>
    <cellStyle name="Обычный 6 4 2 2 6" xfId="9237"/>
    <cellStyle name="Обычный 6 4 2 2 6 2" xfId="26134"/>
    <cellStyle name="Обычный 6 4 2 2 7" xfId="17686"/>
    <cellStyle name="Обычный 6 4 2 2 8" xfId="34583"/>
    <cellStyle name="Обычный 6 4 2 3" xfId="1141"/>
    <cellStyle name="Обычный 6 4 2 3 2" xfId="2549"/>
    <cellStyle name="Обычный 6 4 2 3 2 2" xfId="6773"/>
    <cellStyle name="Обычный 6 4 2 3 2 2 2" xfId="15221"/>
    <cellStyle name="Обычный 6 4 2 3 2 2 2 2" xfId="32118"/>
    <cellStyle name="Обычный 6 4 2 3 2 2 3" xfId="23670"/>
    <cellStyle name="Обычный 6 4 2 3 2 3" xfId="10997"/>
    <cellStyle name="Обычный 6 4 2 3 2 3 2" xfId="27894"/>
    <cellStyle name="Обычный 6 4 2 3 2 4" xfId="19446"/>
    <cellStyle name="Обычный 6 4 2 3 3" xfId="3957"/>
    <cellStyle name="Обычный 6 4 2 3 3 2" xfId="8181"/>
    <cellStyle name="Обычный 6 4 2 3 3 2 2" xfId="16629"/>
    <cellStyle name="Обычный 6 4 2 3 3 2 2 2" xfId="33526"/>
    <cellStyle name="Обычный 6 4 2 3 3 2 3" xfId="25078"/>
    <cellStyle name="Обычный 6 4 2 3 3 3" xfId="12405"/>
    <cellStyle name="Обычный 6 4 2 3 3 3 2" xfId="29302"/>
    <cellStyle name="Обычный 6 4 2 3 3 4" xfId="20854"/>
    <cellStyle name="Обычный 6 4 2 3 4" xfId="5365"/>
    <cellStyle name="Обычный 6 4 2 3 4 2" xfId="13813"/>
    <cellStyle name="Обычный 6 4 2 3 4 2 2" xfId="30710"/>
    <cellStyle name="Обычный 6 4 2 3 4 3" xfId="22262"/>
    <cellStyle name="Обычный 6 4 2 3 5" xfId="9589"/>
    <cellStyle name="Обычный 6 4 2 3 5 2" xfId="26486"/>
    <cellStyle name="Обычный 6 4 2 3 6" xfId="18038"/>
    <cellStyle name="Обычный 6 4 2 4" xfId="1845"/>
    <cellStyle name="Обычный 6 4 2 4 2" xfId="6069"/>
    <cellStyle name="Обычный 6 4 2 4 2 2" xfId="14517"/>
    <cellStyle name="Обычный 6 4 2 4 2 2 2" xfId="31414"/>
    <cellStyle name="Обычный 6 4 2 4 2 3" xfId="22966"/>
    <cellStyle name="Обычный 6 4 2 4 3" xfId="10293"/>
    <cellStyle name="Обычный 6 4 2 4 3 2" xfId="27190"/>
    <cellStyle name="Обычный 6 4 2 4 4" xfId="18742"/>
    <cellStyle name="Обычный 6 4 2 5" xfId="3253"/>
    <cellStyle name="Обычный 6 4 2 5 2" xfId="7477"/>
    <cellStyle name="Обычный 6 4 2 5 2 2" xfId="15925"/>
    <cellStyle name="Обычный 6 4 2 5 2 2 2" xfId="32822"/>
    <cellStyle name="Обычный 6 4 2 5 2 3" xfId="24374"/>
    <cellStyle name="Обычный 6 4 2 5 3" xfId="11701"/>
    <cellStyle name="Обычный 6 4 2 5 3 2" xfId="28598"/>
    <cellStyle name="Обычный 6 4 2 5 4" xfId="20150"/>
    <cellStyle name="Обычный 6 4 2 6" xfId="4661"/>
    <cellStyle name="Обычный 6 4 2 6 2" xfId="13109"/>
    <cellStyle name="Обычный 6 4 2 6 2 2" xfId="30006"/>
    <cellStyle name="Обычный 6 4 2 6 3" xfId="21558"/>
    <cellStyle name="Обычный 6 4 2 7" xfId="8885"/>
    <cellStyle name="Обычный 6 4 2 7 2" xfId="25782"/>
    <cellStyle name="Обычный 6 4 2 8" xfId="17334"/>
    <cellStyle name="Обычный 6 4 2 9" xfId="34231"/>
    <cellStyle name="Обычный 6 4 3" xfId="761"/>
    <cellStyle name="Обычный 6 4 3 2" xfId="1492"/>
    <cellStyle name="Обычный 6 4 3 2 2" xfId="2900"/>
    <cellStyle name="Обычный 6 4 3 2 2 2" xfId="7124"/>
    <cellStyle name="Обычный 6 4 3 2 2 2 2" xfId="15572"/>
    <cellStyle name="Обычный 6 4 3 2 2 2 2 2" xfId="32469"/>
    <cellStyle name="Обычный 6 4 3 2 2 2 3" xfId="24021"/>
    <cellStyle name="Обычный 6 4 3 2 2 3" xfId="11348"/>
    <cellStyle name="Обычный 6 4 3 2 2 3 2" xfId="28245"/>
    <cellStyle name="Обычный 6 4 3 2 2 4" xfId="19797"/>
    <cellStyle name="Обычный 6 4 3 2 3" xfId="4308"/>
    <cellStyle name="Обычный 6 4 3 2 3 2" xfId="8532"/>
    <cellStyle name="Обычный 6 4 3 2 3 2 2" xfId="16980"/>
    <cellStyle name="Обычный 6 4 3 2 3 2 2 2" xfId="33877"/>
    <cellStyle name="Обычный 6 4 3 2 3 2 3" xfId="25429"/>
    <cellStyle name="Обычный 6 4 3 2 3 3" xfId="12756"/>
    <cellStyle name="Обычный 6 4 3 2 3 3 2" xfId="29653"/>
    <cellStyle name="Обычный 6 4 3 2 3 4" xfId="21205"/>
    <cellStyle name="Обычный 6 4 3 2 4" xfId="5716"/>
    <cellStyle name="Обычный 6 4 3 2 4 2" xfId="14164"/>
    <cellStyle name="Обычный 6 4 3 2 4 2 2" xfId="31061"/>
    <cellStyle name="Обычный 6 4 3 2 4 3" xfId="22613"/>
    <cellStyle name="Обычный 6 4 3 2 5" xfId="9940"/>
    <cellStyle name="Обычный 6 4 3 2 5 2" xfId="26837"/>
    <cellStyle name="Обычный 6 4 3 2 6" xfId="18389"/>
    <cellStyle name="Обычный 6 4 3 3" xfId="2196"/>
    <cellStyle name="Обычный 6 4 3 3 2" xfId="6420"/>
    <cellStyle name="Обычный 6 4 3 3 2 2" xfId="14868"/>
    <cellStyle name="Обычный 6 4 3 3 2 2 2" xfId="31765"/>
    <cellStyle name="Обычный 6 4 3 3 2 3" xfId="23317"/>
    <cellStyle name="Обычный 6 4 3 3 3" xfId="10644"/>
    <cellStyle name="Обычный 6 4 3 3 3 2" xfId="27541"/>
    <cellStyle name="Обычный 6 4 3 3 4" xfId="19093"/>
    <cellStyle name="Обычный 6 4 3 4" xfId="3604"/>
    <cellStyle name="Обычный 6 4 3 4 2" xfId="7828"/>
    <cellStyle name="Обычный 6 4 3 4 2 2" xfId="16276"/>
    <cellStyle name="Обычный 6 4 3 4 2 2 2" xfId="33173"/>
    <cellStyle name="Обычный 6 4 3 4 2 3" xfId="24725"/>
    <cellStyle name="Обычный 6 4 3 4 3" xfId="12052"/>
    <cellStyle name="Обычный 6 4 3 4 3 2" xfId="28949"/>
    <cellStyle name="Обычный 6 4 3 4 4" xfId="20501"/>
    <cellStyle name="Обычный 6 4 3 5" xfId="5012"/>
    <cellStyle name="Обычный 6 4 3 5 2" xfId="13460"/>
    <cellStyle name="Обычный 6 4 3 5 2 2" xfId="30357"/>
    <cellStyle name="Обычный 6 4 3 5 3" xfId="21909"/>
    <cellStyle name="Обычный 6 4 3 6" xfId="9236"/>
    <cellStyle name="Обычный 6 4 3 6 2" xfId="26133"/>
    <cellStyle name="Обычный 6 4 3 7" xfId="17685"/>
    <cellStyle name="Обычный 6 4 3 8" xfId="34582"/>
    <cellStyle name="Обычный 6 4 4" xfId="1140"/>
    <cellStyle name="Обычный 6 4 4 2" xfId="2548"/>
    <cellStyle name="Обычный 6 4 4 2 2" xfId="6772"/>
    <cellStyle name="Обычный 6 4 4 2 2 2" xfId="15220"/>
    <cellStyle name="Обычный 6 4 4 2 2 2 2" xfId="32117"/>
    <cellStyle name="Обычный 6 4 4 2 2 3" xfId="23669"/>
    <cellStyle name="Обычный 6 4 4 2 3" xfId="10996"/>
    <cellStyle name="Обычный 6 4 4 2 3 2" xfId="27893"/>
    <cellStyle name="Обычный 6 4 4 2 4" xfId="19445"/>
    <cellStyle name="Обычный 6 4 4 3" xfId="3956"/>
    <cellStyle name="Обычный 6 4 4 3 2" xfId="8180"/>
    <cellStyle name="Обычный 6 4 4 3 2 2" xfId="16628"/>
    <cellStyle name="Обычный 6 4 4 3 2 2 2" xfId="33525"/>
    <cellStyle name="Обычный 6 4 4 3 2 3" xfId="25077"/>
    <cellStyle name="Обычный 6 4 4 3 3" xfId="12404"/>
    <cellStyle name="Обычный 6 4 4 3 3 2" xfId="29301"/>
    <cellStyle name="Обычный 6 4 4 3 4" xfId="20853"/>
    <cellStyle name="Обычный 6 4 4 4" xfId="5364"/>
    <cellStyle name="Обычный 6 4 4 4 2" xfId="13812"/>
    <cellStyle name="Обычный 6 4 4 4 2 2" xfId="30709"/>
    <cellStyle name="Обычный 6 4 4 4 3" xfId="22261"/>
    <cellStyle name="Обычный 6 4 4 5" xfId="9588"/>
    <cellStyle name="Обычный 6 4 4 5 2" xfId="26485"/>
    <cellStyle name="Обычный 6 4 4 6" xfId="18037"/>
    <cellStyle name="Обычный 6 4 5" xfId="1844"/>
    <cellStyle name="Обычный 6 4 5 2" xfId="6068"/>
    <cellStyle name="Обычный 6 4 5 2 2" xfId="14516"/>
    <cellStyle name="Обычный 6 4 5 2 2 2" xfId="31413"/>
    <cellStyle name="Обычный 6 4 5 2 3" xfId="22965"/>
    <cellStyle name="Обычный 6 4 5 3" xfId="10292"/>
    <cellStyle name="Обычный 6 4 5 3 2" xfId="27189"/>
    <cellStyle name="Обычный 6 4 5 4" xfId="18741"/>
    <cellStyle name="Обычный 6 4 6" xfId="3252"/>
    <cellStyle name="Обычный 6 4 6 2" xfId="7476"/>
    <cellStyle name="Обычный 6 4 6 2 2" xfId="15924"/>
    <cellStyle name="Обычный 6 4 6 2 2 2" xfId="32821"/>
    <cellStyle name="Обычный 6 4 6 2 3" xfId="24373"/>
    <cellStyle name="Обычный 6 4 6 3" xfId="11700"/>
    <cellStyle name="Обычный 6 4 6 3 2" xfId="28597"/>
    <cellStyle name="Обычный 6 4 6 4" xfId="20149"/>
    <cellStyle name="Обычный 6 4 7" xfId="4660"/>
    <cellStyle name="Обычный 6 4 7 2" xfId="13108"/>
    <cellStyle name="Обычный 6 4 7 2 2" xfId="30005"/>
    <cellStyle name="Обычный 6 4 7 3" xfId="21557"/>
    <cellStyle name="Обычный 6 4 8" xfId="8884"/>
    <cellStyle name="Обычный 6 4 8 2" xfId="25781"/>
    <cellStyle name="Обычный 6 4 9" xfId="17333"/>
    <cellStyle name="Обычный 6 5" xfId="366"/>
    <cellStyle name="Обычный 6 5 2" xfId="763"/>
    <cellStyle name="Обычный 6 5 2 2" xfId="1494"/>
    <cellStyle name="Обычный 6 5 2 2 2" xfId="2902"/>
    <cellStyle name="Обычный 6 5 2 2 2 2" xfId="7126"/>
    <cellStyle name="Обычный 6 5 2 2 2 2 2" xfId="15574"/>
    <cellStyle name="Обычный 6 5 2 2 2 2 2 2" xfId="32471"/>
    <cellStyle name="Обычный 6 5 2 2 2 2 3" xfId="24023"/>
    <cellStyle name="Обычный 6 5 2 2 2 3" xfId="11350"/>
    <cellStyle name="Обычный 6 5 2 2 2 3 2" xfId="28247"/>
    <cellStyle name="Обычный 6 5 2 2 2 4" xfId="19799"/>
    <cellStyle name="Обычный 6 5 2 2 3" xfId="4310"/>
    <cellStyle name="Обычный 6 5 2 2 3 2" xfId="8534"/>
    <cellStyle name="Обычный 6 5 2 2 3 2 2" xfId="16982"/>
    <cellStyle name="Обычный 6 5 2 2 3 2 2 2" xfId="33879"/>
    <cellStyle name="Обычный 6 5 2 2 3 2 3" xfId="25431"/>
    <cellStyle name="Обычный 6 5 2 2 3 3" xfId="12758"/>
    <cellStyle name="Обычный 6 5 2 2 3 3 2" xfId="29655"/>
    <cellStyle name="Обычный 6 5 2 2 3 4" xfId="21207"/>
    <cellStyle name="Обычный 6 5 2 2 4" xfId="5718"/>
    <cellStyle name="Обычный 6 5 2 2 4 2" xfId="14166"/>
    <cellStyle name="Обычный 6 5 2 2 4 2 2" xfId="31063"/>
    <cellStyle name="Обычный 6 5 2 2 4 3" xfId="22615"/>
    <cellStyle name="Обычный 6 5 2 2 5" xfId="9942"/>
    <cellStyle name="Обычный 6 5 2 2 5 2" xfId="26839"/>
    <cellStyle name="Обычный 6 5 2 2 6" xfId="18391"/>
    <cellStyle name="Обычный 6 5 2 3" xfId="2198"/>
    <cellStyle name="Обычный 6 5 2 3 2" xfId="6422"/>
    <cellStyle name="Обычный 6 5 2 3 2 2" xfId="14870"/>
    <cellStyle name="Обычный 6 5 2 3 2 2 2" xfId="31767"/>
    <cellStyle name="Обычный 6 5 2 3 2 3" xfId="23319"/>
    <cellStyle name="Обычный 6 5 2 3 3" xfId="10646"/>
    <cellStyle name="Обычный 6 5 2 3 3 2" xfId="27543"/>
    <cellStyle name="Обычный 6 5 2 3 4" xfId="19095"/>
    <cellStyle name="Обычный 6 5 2 4" xfId="3606"/>
    <cellStyle name="Обычный 6 5 2 4 2" xfId="7830"/>
    <cellStyle name="Обычный 6 5 2 4 2 2" xfId="16278"/>
    <cellStyle name="Обычный 6 5 2 4 2 2 2" xfId="33175"/>
    <cellStyle name="Обычный 6 5 2 4 2 3" xfId="24727"/>
    <cellStyle name="Обычный 6 5 2 4 3" xfId="12054"/>
    <cellStyle name="Обычный 6 5 2 4 3 2" xfId="28951"/>
    <cellStyle name="Обычный 6 5 2 4 4" xfId="20503"/>
    <cellStyle name="Обычный 6 5 2 5" xfId="5014"/>
    <cellStyle name="Обычный 6 5 2 5 2" xfId="13462"/>
    <cellStyle name="Обычный 6 5 2 5 2 2" xfId="30359"/>
    <cellStyle name="Обычный 6 5 2 5 3" xfId="21911"/>
    <cellStyle name="Обычный 6 5 2 6" xfId="9238"/>
    <cellStyle name="Обычный 6 5 2 6 2" xfId="26135"/>
    <cellStyle name="Обычный 6 5 2 7" xfId="17687"/>
    <cellStyle name="Обычный 6 5 2 8" xfId="34584"/>
    <cellStyle name="Обычный 6 5 3" xfId="1142"/>
    <cellStyle name="Обычный 6 5 3 2" xfId="2550"/>
    <cellStyle name="Обычный 6 5 3 2 2" xfId="6774"/>
    <cellStyle name="Обычный 6 5 3 2 2 2" xfId="15222"/>
    <cellStyle name="Обычный 6 5 3 2 2 2 2" xfId="32119"/>
    <cellStyle name="Обычный 6 5 3 2 2 3" xfId="23671"/>
    <cellStyle name="Обычный 6 5 3 2 3" xfId="10998"/>
    <cellStyle name="Обычный 6 5 3 2 3 2" xfId="27895"/>
    <cellStyle name="Обычный 6 5 3 2 4" xfId="19447"/>
    <cellStyle name="Обычный 6 5 3 3" xfId="3958"/>
    <cellStyle name="Обычный 6 5 3 3 2" xfId="8182"/>
    <cellStyle name="Обычный 6 5 3 3 2 2" xfId="16630"/>
    <cellStyle name="Обычный 6 5 3 3 2 2 2" xfId="33527"/>
    <cellStyle name="Обычный 6 5 3 3 2 3" xfId="25079"/>
    <cellStyle name="Обычный 6 5 3 3 3" xfId="12406"/>
    <cellStyle name="Обычный 6 5 3 3 3 2" xfId="29303"/>
    <cellStyle name="Обычный 6 5 3 3 4" xfId="20855"/>
    <cellStyle name="Обычный 6 5 3 4" xfId="5366"/>
    <cellStyle name="Обычный 6 5 3 4 2" xfId="13814"/>
    <cellStyle name="Обычный 6 5 3 4 2 2" xfId="30711"/>
    <cellStyle name="Обычный 6 5 3 4 3" xfId="22263"/>
    <cellStyle name="Обычный 6 5 3 5" xfId="9590"/>
    <cellStyle name="Обычный 6 5 3 5 2" xfId="26487"/>
    <cellStyle name="Обычный 6 5 3 6" xfId="18039"/>
    <cellStyle name="Обычный 6 5 4" xfId="1846"/>
    <cellStyle name="Обычный 6 5 4 2" xfId="6070"/>
    <cellStyle name="Обычный 6 5 4 2 2" xfId="14518"/>
    <cellStyle name="Обычный 6 5 4 2 2 2" xfId="31415"/>
    <cellStyle name="Обычный 6 5 4 2 3" xfId="22967"/>
    <cellStyle name="Обычный 6 5 4 3" xfId="10294"/>
    <cellStyle name="Обычный 6 5 4 3 2" xfId="27191"/>
    <cellStyle name="Обычный 6 5 4 4" xfId="18743"/>
    <cellStyle name="Обычный 6 5 5" xfId="3254"/>
    <cellStyle name="Обычный 6 5 5 2" xfId="7478"/>
    <cellStyle name="Обычный 6 5 5 2 2" xfId="15926"/>
    <cellStyle name="Обычный 6 5 5 2 2 2" xfId="32823"/>
    <cellStyle name="Обычный 6 5 5 2 3" xfId="24375"/>
    <cellStyle name="Обычный 6 5 5 3" xfId="11702"/>
    <cellStyle name="Обычный 6 5 5 3 2" xfId="28599"/>
    <cellStyle name="Обычный 6 5 5 4" xfId="20151"/>
    <cellStyle name="Обычный 6 5 6" xfId="4662"/>
    <cellStyle name="Обычный 6 5 6 2" xfId="13110"/>
    <cellStyle name="Обычный 6 5 6 2 2" xfId="30007"/>
    <cellStyle name="Обычный 6 5 6 3" xfId="21559"/>
    <cellStyle name="Обычный 6 5 7" xfId="8886"/>
    <cellStyle name="Обычный 6 5 7 2" xfId="25783"/>
    <cellStyle name="Обычный 6 5 8" xfId="17335"/>
    <cellStyle name="Обычный 6 5 9" xfId="34232"/>
    <cellStyle name="Обычный 6 6" xfId="748"/>
    <cellStyle name="Обычный 6 6 2" xfId="1479"/>
    <cellStyle name="Обычный 6 6 2 2" xfId="2887"/>
    <cellStyle name="Обычный 6 6 2 2 2" xfId="7111"/>
    <cellStyle name="Обычный 6 6 2 2 2 2" xfId="15559"/>
    <cellStyle name="Обычный 6 6 2 2 2 2 2" xfId="32456"/>
    <cellStyle name="Обычный 6 6 2 2 2 3" xfId="24008"/>
    <cellStyle name="Обычный 6 6 2 2 3" xfId="11335"/>
    <cellStyle name="Обычный 6 6 2 2 3 2" xfId="28232"/>
    <cellStyle name="Обычный 6 6 2 2 4" xfId="19784"/>
    <cellStyle name="Обычный 6 6 2 3" xfId="4295"/>
    <cellStyle name="Обычный 6 6 2 3 2" xfId="8519"/>
    <cellStyle name="Обычный 6 6 2 3 2 2" xfId="16967"/>
    <cellStyle name="Обычный 6 6 2 3 2 2 2" xfId="33864"/>
    <cellStyle name="Обычный 6 6 2 3 2 3" xfId="25416"/>
    <cellStyle name="Обычный 6 6 2 3 3" xfId="12743"/>
    <cellStyle name="Обычный 6 6 2 3 3 2" xfId="29640"/>
    <cellStyle name="Обычный 6 6 2 3 4" xfId="21192"/>
    <cellStyle name="Обычный 6 6 2 4" xfId="5703"/>
    <cellStyle name="Обычный 6 6 2 4 2" xfId="14151"/>
    <cellStyle name="Обычный 6 6 2 4 2 2" xfId="31048"/>
    <cellStyle name="Обычный 6 6 2 4 3" xfId="22600"/>
    <cellStyle name="Обычный 6 6 2 5" xfId="9927"/>
    <cellStyle name="Обычный 6 6 2 5 2" xfId="26824"/>
    <cellStyle name="Обычный 6 6 2 6" xfId="18376"/>
    <cellStyle name="Обычный 6 6 3" xfId="2183"/>
    <cellStyle name="Обычный 6 6 3 2" xfId="6407"/>
    <cellStyle name="Обычный 6 6 3 2 2" xfId="14855"/>
    <cellStyle name="Обычный 6 6 3 2 2 2" xfId="31752"/>
    <cellStyle name="Обычный 6 6 3 2 3" xfId="23304"/>
    <cellStyle name="Обычный 6 6 3 3" xfId="10631"/>
    <cellStyle name="Обычный 6 6 3 3 2" xfId="27528"/>
    <cellStyle name="Обычный 6 6 3 4" xfId="19080"/>
    <cellStyle name="Обычный 6 6 4" xfId="3591"/>
    <cellStyle name="Обычный 6 6 4 2" xfId="7815"/>
    <cellStyle name="Обычный 6 6 4 2 2" xfId="16263"/>
    <cellStyle name="Обычный 6 6 4 2 2 2" xfId="33160"/>
    <cellStyle name="Обычный 6 6 4 2 3" xfId="24712"/>
    <cellStyle name="Обычный 6 6 4 3" xfId="12039"/>
    <cellStyle name="Обычный 6 6 4 3 2" xfId="28936"/>
    <cellStyle name="Обычный 6 6 4 4" xfId="20488"/>
    <cellStyle name="Обычный 6 6 5" xfId="4999"/>
    <cellStyle name="Обычный 6 6 5 2" xfId="13447"/>
    <cellStyle name="Обычный 6 6 5 2 2" xfId="30344"/>
    <cellStyle name="Обычный 6 6 5 3" xfId="21896"/>
    <cellStyle name="Обычный 6 6 6" xfId="9223"/>
    <cellStyle name="Обычный 6 6 6 2" xfId="26120"/>
    <cellStyle name="Обычный 6 6 7" xfId="17672"/>
    <cellStyle name="Обычный 6 6 8" xfId="34569"/>
    <cellStyle name="Обычный 6 7" xfId="1127"/>
    <cellStyle name="Обычный 6 7 2" xfId="2535"/>
    <cellStyle name="Обычный 6 7 2 2" xfId="6759"/>
    <cellStyle name="Обычный 6 7 2 2 2" xfId="15207"/>
    <cellStyle name="Обычный 6 7 2 2 2 2" xfId="32104"/>
    <cellStyle name="Обычный 6 7 2 2 3" xfId="23656"/>
    <cellStyle name="Обычный 6 7 2 3" xfId="10983"/>
    <cellStyle name="Обычный 6 7 2 3 2" xfId="27880"/>
    <cellStyle name="Обычный 6 7 2 4" xfId="19432"/>
    <cellStyle name="Обычный 6 7 3" xfId="3943"/>
    <cellStyle name="Обычный 6 7 3 2" xfId="8167"/>
    <cellStyle name="Обычный 6 7 3 2 2" xfId="16615"/>
    <cellStyle name="Обычный 6 7 3 2 2 2" xfId="33512"/>
    <cellStyle name="Обычный 6 7 3 2 3" xfId="25064"/>
    <cellStyle name="Обычный 6 7 3 3" xfId="12391"/>
    <cellStyle name="Обычный 6 7 3 3 2" xfId="29288"/>
    <cellStyle name="Обычный 6 7 3 4" xfId="20840"/>
    <cellStyle name="Обычный 6 7 4" xfId="5351"/>
    <cellStyle name="Обычный 6 7 4 2" xfId="13799"/>
    <cellStyle name="Обычный 6 7 4 2 2" xfId="30696"/>
    <cellStyle name="Обычный 6 7 4 3" xfId="22248"/>
    <cellStyle name="Обычный 6 7 5" xfId="9575"/>
    <cellStyle name="Обычный 6 7 5 2" xfId="26472"/>
    <cellStyle name="Обычный 6 7 6" xfId="18024"/>
    <cellStyle name="Обычный 6 8" xfId="1831"/>
    <cellStyle name="Обычный 6 8 2" xfId="6055"/>
    <cellStyle name="Обычный 6 8 2 2" xfId="14503"/>
    <cellStyle name="Обычный 6 8 2 2 2" xfId="31400"/>
    <cellStyle name="Обычный 6 8 2 3" xfId="22952"/>
    <cellStyle name="Обычный 6 8 3" xfId="10279"/>
    <cellStyle name="Обычный 6 8 3 2" xfId="27176"/>
    <cellStyle name="Обычный 6 8 4" xfId="18728"/>
    <cellStyle name="Обычный 6 9" xfId="3239"/>
    <cellStyle name="Обычный 6 9 2" xfId="7463"/>
    <cellStyle name="Обычный 6 9 2 2" xfId="15911"/>
    <cellStyle name="Обычный 6 9 2 2 2" xfId="32808"/>
    <cellStyle name="Обычный 6 9 2 3" xfId="24360"/>
    <cellStyle name="Обычный 6 9 3" xfId="11687"/>
    <cellStyle name="Обычный 6 9 3 2" xfId="28584"/>
    <cellStyle name="Обычный 6 9 4" xfId="20136"/>
    <cellStyle name="Обычный 6_Отчет за 2015 год" xfId="367"/>
    <cellStyle name="Обычный 7" xfId="368"/>
    <cellStyle name="Обычный 7 10" xfId="8887"/>
    <cellStyle name="Обычный 7 10 2" xfId="25784"/>
    <cellStyle name="Обычный 7 11" xfId="17336"/>
    <cellStyle name="Обычный 7 12" xfId="34233"/>
    <cellStyle name="Обычный 7 2" xfId="369"/>
    <cellStyle name="Обычный 7 2 10" xfId="17337"/>
    <cellStyle name="Обычный 7 2 11" xfId="34234"/>
    <cellStyle name="Обычный 7 2 2" xfId="370"/>
    <cellStyle name="Обычный 7 2 2 10" xfId="34235"/>
    <cellStyle name="Обычный 7 2 2 2" xfId="371"/>
    <cellStyle name="Обычный 7 2 2 2 2" xfId="767"/>
    <cellStyle name="Обычный 7 2 2 2 2 2" xfId="1498"/>
    <cellStyle name="Обычный 7 2 2 2 2 2 2" xfId="2906"/>
    <cellStyle name="Обычный 7 2 2 2 2 2 2 2" xfId="7130"/>
    <cellStyle name="Обычный 7 2 2 2 2 2 2 2 2" xfId="15578"/>
    <cellStyle name="Обычный 7 2 2 2 2 2 2 2 2 2" xfId="32475"/>
    <cellStyle name="Обычный 7 2 2 2 2 2 2 2 3" xfId="24027"/>
    <cellStyle name="Обычный 7 2 2 2 2 2 2 3" xfId="11354"/>
    <cellStyle name="Обычный 7 2 2 2 2 2 2 3 2" xfId="28251"/>
    <cellStyle name="Обычный 7 2 2 2 2 2 2 4" xfId="19803"/>
    <cellStyle name="Обычный 7 2 2 2 2 2 3" xfId="4314"/>
    <cellStyle name="Обычный 7 2 2 2 2 2 3 2" xfId="8538"/>
    <cellStyle name="Обычный 7 2 2 2 2 2 3 2 2" xfId="16986"/>
    <cellStyle name="Обычный 7 2 2 2 2 2 3 2 2 2" xfId="33883"/>
    <cellStyle name="Обычный 7 2 2 2 2 2 3 2 3" xfId="25435"/>
    <cellStyle name="Обычный 7 2 2 2 2 2 3 3" xfId="12762"/>
    <cellStyle name="Обычный 7 2 2 2 2 2 3 3 2" xfId="29659"/>
    <cellStyle name="Обычный 7 2 2 2 2 2 3 4" xfId="21211"/>
    <cellStyle name="Обычный 7 2 2 2 2 2 4" xfId="5722"/>
    <cellStyle name="Обычный 7 2 2 2 2 2 4 2" xfId="14170"/>
    <cellStyle name="Обычный 7 2 2 2 2 2 4 2 2" xfId="31067"/>
    <cellStyle name="Обычный 7 2 2 2 2 2 4 3" xfId="22619"/>
    <cellStyle name="Обычный 7 2 2 2 2 2 5" xfId="9946"/>
    <cellStyle name="Обычный 7 2 2 2 2 2 5 2" xfId="26843"/>
    <cellStyle name="Обычный 7 2 2 2 2 2 6" xfId="18395"/>
    <cellStyle name="Обычный 7 2 2 2 2 3" xfId="2202"/>
    <cellStyle name="Обычный 7 2 2 2 2 3 2" xfId="6426"/>
    <cellStyle name="Обычный 7 2 2 2 2 3 2 2" xfId="14874"/>
    <cellStyle name="Обычный 7 2 2 2 2 3 2 2 2" xfId="31771"/>
    <cellStyle name="Обычный 7 2 2 2 2 3 2 3" xfId="23323"/>
    <cellStyle name="Обычный 7 2 2 2 2 3 3" xfId="10650"/>
    <cellStyle name="Обычный 7 2 2 2 2 3 3 2" xfId="27547"/>
    <cellStyle name="Обычный 7 2 2 2 2 3 4" xfId="19099"/>
    <cellStyle name="Обычный 7 2 2 2 2 4" xfId="3610"/>
    <cellStyle name="Обычный 7 2 2 2 2 4 2" xfId="7834"/>
    <cellStyle name="Обычный 7 2 2 2 2 4 2 2" xfId="16282"/>
    <cellStyle name="Обычный 7 2 2 2 2 4 2 2 2" xfId="33179"/>
    <cellStyle name="Обычный 7 2 2 2 2 4 2 3" xfId="24731"/>
    <cellStyle name="Обычный 7 2 2 2 2 4 3" xfId="12058"/>
    <cellStyle name="Обычный 7 2 2 2 2 4 3 2" xfId="28955"/>
    <cellStyle name="Обычный 7 2 2 2 2 4 4" xfId="20507"/>
    <cellStyle name="Обычный 7 2 2 2 2 5" xfId="5018"/>
    <cellStyle name="Обычный 7 2 2 2 2 5 2" xfId="13466"/>
    <cellStyle name="Обычный 7 2 2 2 2 5 2 2" xfId="30363"/>
    <cellStyle name="Обычный 7 2 2 2 2 5 3" xfId="21915"/>
    <cellStyle name="Обычный 7 2 2 2 2 6" xfId="9242"/>
    <cellStyle name="Обычный 7 2 2 2 2 6 2" xfId="26139"/>
    <cellStyle name="Обычный 7 2 2 2 2 7" xfId="17691"/>
    <cellStyle name="Обычный 7 2 2 2 2 8" xfId="34588"/>
    <cellStyle name="Обычный 7 2 2 2 3" xfId="1146"/>
    <cellStyle name="Обычный 7 2 2 2 3 2" xfId="2554"/>
    <cellStyle name="Обычный 7 2 2 2 3 2 2" xfId="6778"/>
    <cellStyle name="Обычный 7 2 2 2 3 2 2 2" xfId="15226"/>
    <cellStyle name="Обычный 7 2 2 2 3 2 2 2 2" xfId="32123"/>
    <cellStyle name="Обычный 7 2 2 2 3 2 2 3" xfId="23675"/>
    <cellStyle name="Обычный 7 2 2 2 3 2 3" xfId="11002"/>
    <cellStyle name="Обычный 7 2 2 2 3 2 3 2" xfId="27899"/>
    <cellStyle name="Обычный 7 2 2 2 3 2 4" xfId="19451"/>
    <cellStyle name="Обычный 7 2 2 2 3 3" xfId="3962"/>
    <cellStyle name="Обычный 7 2 2 2 3 3 2" xfId="8186"/>
    <cellStyle name="Обычный 7 2 2 2 3 3 2 2" xfId="16634"/>
    <cellStyle name="Обычный 7 2 2 2 3 3 2 2 2" xfId="33531"/>
    <cellStyle name="Обычный 7 2 2 2 3 3 2 3" xfId="25083"/>
    <cellStyle name="Обычный 7 2 2 2 3 3 3" xfId="12410"/>
    <cellStyle name="Обычный 7 2 2 2 3 3 3 2" xfId="29307"/>
    <cellStyle name="Обычный 7 2 2 2 3 3 4" xfId="20859"/>
    <cellStyle name="Обычный 7 2 2 2 3 4" xfId="5370"/>
    <cellStyle name="Обычный 7 2 2 2 3 4 2" xfId="13818"/>
    <cellStyle name="Обычный 7 2 2 2 3 4 2 2" xfId="30715"/>
    <cellStyle name="Обычный 7 2 2 2 3 4 3" xfId="22267"/>
    <cellStyle name="Обычный 7 2 2 2 3 5" xfId="9594"/>
    <cellStyle name="Обычный 7 2 2 2 3 5 2" xfId="26491"/>
    <cellStyle name="Обычный 7 2 2 2 3 6" xfId="18043"/>
    <cellStyle name="Обычный 7 2 2 2 4" xfId="1850"/>
    <cellStyle name="Обычный 7 2 2 2 4 2" xfId="6074"/>
    <cellStyle name="Обычный 7 2 2 2 4 2 2" xfId="14522"/>
    <cellStyle name="Обычный 7 2 2 2 4 2 2 2" xfId="31419"/>
    <cellStyle name="Обычный 7 2 2 2 4 2 3" xfId="22971"/>
    <cellStyle name="Обычный 7 2 2 2 4 3" xfId="10298"/>
    <cellStyle name="Обычный 7 2 2 2 4 3 2" xfId="27195"/>
    <cellStyle name="Обычный 7 2 2 2 4 4" xfId="18747"/>
    <cellStyle name="Обычный 7 2 2 2 5" xfId="3258"/>
    <cellStyle name="Обычный 7 2 2 2 5 2" xfId="7482"/>
    <cellStyle name="Обычный 7 2 2 2 5 2 2" xfId="15930"/>
    <cellStyle name="Обычный 7 2 2 2 5 2 2 2" xfId="32827"/>
    <cellStyle name="Обычный 7 2 2 2 5 2 3" xfId="24379"/>
    <cellStyle name="Обычный 7 2 2 2 5 3" xfId="11706"/>
    <cellStyle name="Обычный 7 2 2 2 5 3 2" xfId="28603"/>
    <cellStyle name="Обычный 7 2 2 2 5 4" xfId="20155"/>
    <cellStyle name="Обычный 7 2 2 2 6" xfId="4666"/>
    <cellStyle name="Обычный 7 2 2 2 6 2" xfId="13114"/>
    <cellStyle name="Обычный 7 2 2 2 6 2 2" xfId="30011"/>
    <cellStyle name="Обычный 7 2 2 2 6 3" xfId="21563"/>
    <cellStyle name="Обычный 7 2 2 2 7" xfId="8890"/>
    <cellStyle name="Обычный 7 2 2 2 7 2" xfId="25787"/>
    <cellStyle name="Обычный 7 2 2 2 8" xfId="17339"/>
    <cellStyle name="Обычный 7 2 2 2 9" xfId="34236"/>
    <cellStyle name="Обычный 7 2 2 3" xfId="766"/>
    <cellStyle name="Обычный 7 2 2 3 2" xfId="1497"/>
    <cellStyle name="Обычный 7 2 2 3 2 2" xfId="2905"/>
    <cellStyle name="Обычный 7 2 2 3 2 2 2" xfId="7129"/>
    <cellStyle name="Обычный 7 2 2 3 2 2 2 2" xfId="15577"/>
    <cellStyle name="Обычный 7 2 2 3 2 2 2 2 2" xfId="32474"/>
    <cellStyle name="Обычный 7 2 2 3 2 2 2 3" xfId="24026"/>
    <cellStyle name="Обычный 7 2 2 3 2 2 3" xfId="11353"/>
    <cellStyle name="Обычный 7 2 2 3 2 2 3 2" xfId="28250"/>
    <cellStyle name="Обычный 7 2 2 3 2 2 4" xfId="19802"/>
    <cellStyle name="Обычный 7 2 2 3 2 3" xfId="4313"/>
    <cellStyle name="Обычный 7 2 2 3 2 3 2" xfId="8537"/>
    <cellStyle name="Обычный 7 2 2 3 2 3 2 2" xfId="16985"/>
    <cellStyle name="Обычный 7 2 2 3 2 3 2 2 2" xfId="33882"/>
    <cellStyle name="Обычный 7 2 2 3 2 3 2 3" xfId="25434"/>
    <cellStyle name="Обычный 7 2 2 3 2 3 3" xfId="12761"/>
    <cellStyle name="Обычный 7 2 2 3 2 3 3 2" xfId="29658"/>
    <cellStyle name="Обычный 7 2 2 3 2 3 4" xfId="21210"/>
    <cellStyle name="Обычный 7 2 2 3 2 4" xfId="5721"/>
    <cellStyle name="Обычный 7 2 2 3 2 4 2" xfId="14169"/>
    <cellStyle name="Обычный 7 2 2 3 2 4 2 2" xfId="31066"/>
    <cellStyle name="Обычный 7 2 2 3 2 4 3" xfId="22618"/>
    <cellStyle name="Обычный 7 2 2 3 2 5" xfId="9945"/>
    <cellStyle name="Обычный 7 2 2 3 2 5 2" xfId="26842"/>
    <cellStyle name="Обычный 7 2 2 3 2 6" xfId="18394"/>
    <cellStyle name="Обычный 7 2 2 3 3" xfId="2201"/>
    <cellStyle name="Обычный 7 2 2 3 3 2" xfId="6425"/>
    <cellStyle name="Обычный 7 2 2 3 3 2 2" xfId="14873"/>
    <cellStyle name="Обычный 7 2 2 3 3 2 2 2" xfId="31770"/>
    <cellStyle name="Обычный 7 2 2 3 3 2 3" xfId="23322"/>
    <cellStyle name="Обычный 7 2 2 3 3 3" xfId="10649"/>
    <cellStyle name="Обычный 7 2 2 3 3 3 2" xfId="27546"/>
    <cellStyle name="Обычный 7 2 2 3 3 4" xfId="19098"/>
    <cellStyle name="Обычный 7 2 2 3 4" xfId="3609"/>
    <cellStyle name="Обычный 7 2 2 3 4 2" xfId="7833"/>
    <cellStyle name="Обычный 7 2 2 3 4 2 2" xfId="16281"/>
    <cellStyle name="Обычный 7 2 2 3 4 2 2 2" xfId="33178"/>
    <cellStyle name="Обычный 7 2 2 3 4 2 3" xfId="24730"/>
    <cellStyle name="Обычный 7 2 2 3 4 3" xfId="12057"/>
    <cellStyle name="Обычный 7 2 2 3 4 3 2" xfId="28954"/>
    <cellStyle name="Обычный 7 2 2 3 4 4" xfId="20506"/>
    <cellStyle name="Обычный 7 2 2 3 5" xfId="5017"/>
    <cellStyle name="Обычный 7 2 2 3 5 2" xfId="13465"/>
    <cellStyle name="Обычный 7 2 2 3 5 2 2" xfId="30362"/>
    <cellStyle name="Обычный 7 2 2 3 5 3" xfId="21914"/>
    <cellStyle name="Обычный 7 2 2 3 6" xfId="9241"/>
    <cellStyle name="Обычный 7 2 2 3 6 2" xfId="26138"/>
    <cellStyle name="Обычный 7 2 2 3 7" xfId="17690"/>
    <cellStyle name="Обычный 7 2 2 3 8" xfId="34587"/>
    <cellStyle name="Обычный 7 2 2 4" xfId="1145"/>
    <cellStyle name="Обычный 7 2 2 4 2" xfId="2553"/>
    <cellStyle name="Обычный 7 2 2 4 2 2" xfId="6777"/>
    <cellStyle name="Обычный 7 2 2 4 2 2 2" xfId="15225"/>
    <cellStyle name="Обычный 7 2 2 4 2 2 2 2" xfId="32122"/>
    <cellStyle name="Обычный 7 2 2 4 2 2 3" xfId="23674"/>
    <cellStyle name="Обычный 7 2 2 4 2 3" xfId="11001"/>
    <cellStyle name="Обычный 7 2 2 4 2 3 2" xfId="27898"/>
    <cellStyle name="Обычный 7 2 2 4 2 4" xfId="19450"/>
    <cellStyle name="Обычный 7 2 2 4 3" xfId="3961"/>
    <cellStyle name="Обычный 7 2 2 4 3 2" xfId="8185"/>
    <cellStyle name="Обычный 7 2 2 4 3 2 2" xfId="16633"/>
    <cellStyle name="Обычный 7 2 2 4 3 2 2 2" xfId="33530"/>
    <cellStyle name="Обычный 7 2 2 4 3 2 3" xfId="25082"/>
    <cellStyle name="Обычный 7 2 2 4 3 3" xfId="12409"/>
    <cellStyle name="Обычный 7 2 2 4 3 3 2" xfId="29306"/>
    <cellStyle name="Обычный 7 2 2 4 3 4" xfId="20858"/>
    <cellStyle name="Обычный 7 2 2 4 4" xfId="5369"/>
    <cellStyle name="Обычный 7 2 2 4 4 2" xfId="13817"/>
    <cellStyle name="Обычный 7 2 2 4 4 2 2" xfId="30714"/>
    <cellStyle name="Обычный 7 2 2 4 4 3" xfId="22266"/>
    <cellStyle name="Обычный 7 2 2 4 5" xfId="9593"/>
    <cellStyle name="Обычный 7 2 2 4 5 2" xfId="26490"/>
    <cellStyle name="Обычный 7 2 2 4 6" xfId="18042"/>
    <cellStyle name="Обычный 7 2 2 5" xfId="1849"/>
    <cellStyle name="Обычный 7 2 2 5 2" xfId="6073"/>
    <cellStyle name="Обычный 7 2 2 5 2 2" xfId="14521"/>
    <cellStyle name="Обычный 7 2 2 5 2 2 2" xfId="31418"/>
    <cellStyle name="Обычный 7 2 2 5 2 3" xfId="22970"/>
    <cellStyle name="Обычный 7 2 2 5 3" xfId="10297"/>
    <cellStyle name="Обычный 7 2 2 5 3 2" xfId="27194"/>
    <cellStyle name="Обычный 7 2 2 5 4" xfId="18746"/>
    <cellStyle name="Обычный 7 2 2 6" xfId="3257"/>
    <cellStyle name="Обычный 7 2 2 6 2" xfId="7481"/>
    <cellStyle name="Обычный 7 2 2 6 2 2" xfId="15929"/>
    <cellStyle name="Обычный 7 2 2 6 2 2 2" xfId="32826"/>
    <cellStyle name="Обычный 7 2 2 6 2 3" xfId="24378"/>
    <cellStyle name="Обычный 7 2 2 6 3" xfId="11705"/>
    <cellStyle name="Обычный 7 2 2 6 3 2" xfId="28602"/>
    <cellStyle name="Обычный 7 2 2 6 4" xfId="20154"/>
    <cellStyle name="Обычный 7 2 2 7" xfId="4665"/>
    <cellStyle name="Обычный 7 2 2 7 2" xfId="13113"/>
    <cellStyle name="Обычный 7 2 2 7 2 2" xfId="30010"/>
    <cellStyle name="Обычный 7 2 2 7 3" xfId="21562"/>
    <cellStyle name="Обычный 7 2 2 8" xfId="8889"/>
    <cellStyle name="Обычный 7 2 2 8 2" xfId="25786"/>
    <cellStyle name="Обычный 7 2 2 9" xfId="17338"/>
    <cellStyle name="Обычный 7 2 3" xfId="372"/>
    <cellStyle name="Обычный 7 2 3 2" xfId="768"/>
    <cellStyle name="Обычный 7 2 3 2 2" xfId="1499"/>
    <cellStyle name="Обычный 7 2 3 2 2 2" xfId="2907"/>
    <cellStyle name="Обычный 7 2 3 2 2 2 2" xfId="7131"/>
    <cellStyle name="Обычный 7 2 3 2 2 2 2 2" xfId="15579"/>
    <cellStyle name="Обычный 7 2 3 2 2 2 2 2 2" xfId="32476"/>
    <cellStyle name="Обычный 7 2 3 2 2 2 2 3" xfId="24028"/>
    <cellStyle name="Обычный 7 2 3 2 2 2 3" xfId="11355"/>
    <cellStyle name="Обычный 7 2 3 2 2 2 3 2" xfId="28252"/>
    <cellStyle name="Обычный 7 2 3 2 2 2 4" xfId="19804"/>
    <cellStyle name="Обычный 7 2 3 2 2 3" xfId="4315"/>
    <cellStyle name="Обычный 7 2 3 2 2 3 2" xfId="8539"/>
    <cellStyle name="Обычный 7 2 3 2 2 3 2 2" xfId="16987"/>
    <cellStyle name="Обычный 7 2 3 2 2 3 2 2 2" xfId="33884"/>
    <cellStyle name="Обычный 7 2 3 2 2 3 2 3" xfId="25436"/>
    <cellStyle name="Обычный 7 2 3 2 2 3 3" xfId="12763"/>
    <cellStyle name="Обычный 7 2 3 2 2 3 3 2" xfId="29660"/>
    <cellStyle name="Обычный 7 2 3 2 2 3 4" xfId="21212"/>
    <cellStyle name="Обычный 7 2 3 2 2 4" xfId="5723"/>
    <cellStyle name="Обычный 7 2 3 2 2 4 2" xfId="14171"/>
    <cellStyle name="Обычный 7 2 3 2 2 4 2 2" xfId="31068"/>
    <cellStyle name="Обычный 7 2 3 2 2 4 3" xfId="22620"/>
    <cellStyle name="Обычный 7 2 3 2 2 5" xfId="9947"/>
    <cellStyle name="Обычный 7 2 3 2 2 5 2" xfId="26844"/>
    <cellStyle name="Обычный 7 2 3 2 2 6" xfId="18396"/>
    <cellStyle name="Обычный 7 2 3 2 3" xfId="2203"/>
    <cellStyle name="Обычный 7 2 3 2 3 2" xfId="6427"/>
    <cellStyle name="Обычный 7 2 3 2 3 2 2" xfId="14875"/>
    <cellStyle name="Обычный 7 2 3 2 3 2 2 2" xfId="31772"/>
    <cellStyle name="Обычный 7 2 3 2 3 2 3" xfId="23324"/>
    <cellStyle name="Обычный 7 2 3 2 3 3" xfId="10651"/>
    <cellStyle name="Обычный 7 2 3 2 3 3 2" xfId="27548"/>
    <cellStyle name="Обычный 7 2 3 2 3 4" xfId="19100"/>
    <cellStyle name="Обычный 7 2 3 2 4" xfId="3611"/>
    <cellStyle name="Обычный 7 2 3 2 4 2" xfId="7835"/>
    <cellStyle name="Обычный 7 2 3 2 4 2 2" xfId="16283"/>
    <cellStyle name="Обычный 7 2 3 2 4 2 2 2" xfId="33180"/>
    <cellStyle name="Обычный 7 2 3 2 4 2 3" xfId="24732"/>
    <cellStyle name="Обычный 7 2 3 2 4 3" xfId="12059"/>
    <cellStyle name="Обычный 7 2 3 2 4 3 2" xfId="28956"/>
    <cellStyle name="Обычный 7 2 3 2 4 4" xfId="20508"/>
    <cellStyle name="Обычный 7 2 3 2 5" xfId="5019"/>
    <cellStyle name="Обычный 7 2 3 2 5 2" xfId="13467"/>
    <cellStyle name="Обычный 7 2 3 2 5 2 2" xfId="30364"/>
    <cellStyle name="Обычный 7 2 3 2 5 3" xfId="21916"/>
    <cellStyle name="Обычный 7 2 3 2 6" xfId="9243"/>
    <cellStyle name="Обычный 7 2 3 2 6 2" xfId="26140"/>
    <cellStyle name="Обычный 7 2 3 2 7" xfId="17692"/>
    <cellStyle name="Обычный 7 2 3 2 8" xfId="34589"/>
    <cellStyle name="Обычный 7 2 3 3" xfId="1147"/>
    <cellStyle name="Обычный 7 2 3 3 2" xfId="2555"/>
    <cellStyle name="Обычный 7 2 3 3 2 2" xfId="6779"/>
    <cellStyle name="Обычный 7 2 3 3 2 2 2" xfId="15227"/>
    <cellStyle name="Обычный 7 2 3 3 2 2 2 2" xfId="32124"/>
    <cellStyle name="Обычный 7 2 3 3 2 2 3" xfId="23676"/>
    <cellStyle name="Обычный 7 2 3 3 2 3" xfId="11003"/>
    <cellStyle name="Обычный 7 2 3 3 2 3 2" xfId="27900"/>
    <cellStyle name="Обычный 7 2 3 3 2 4" xfId="19452"/>
    <cellStyle name="Обычный 7 2 3 3 3" xfId="3963"/>
    <cellStyle name="Обычный 7 2 3 3 3 2" xfId="8187"/>
    <cellStyle name="Обычный 7 2 3 3 3 2 2" xfId="16635"/>
    <cellStyle name="Обычный 7 2 3 3 3 2 2 2" xfId="33532"/>
    <cellStyle name="Обычный 7 2 3 3 3 2 3" xfId="25084"/>
    <cellStyle name="Обычный 7 2 3 3 3 3" xfId="12411"/>
    <cellStyle name="Обычный 7 2 3 3 3 3 2" xfId="29308"/>
    <cellStyle name="Обычный 7 2 3 3 3 4" xfId="20860"/>
    <cellStyle name="Обычный 7 2 3 3 4" xfId="5371"/>
    <cellStyle name="Обычный 7 2 3 3 4 2" xfId="13819"/>
    <cellStyle name="Обычный 7 2 3 3 4 2 2" xfId="30716"/>
    <cellStyle name="Обычный 7 2 3 3 4 3" xfId="22268"/>
    <cellStyle name="Обычный 7 2 3 3 5" xfId="9595"/>
    <cellStyle name="Обычный 7 2 3 3 5 2" xfId="26492"/>
    <cellStyle name="Обычный 7 2 3 3 6" xfId="18044"/>
    <cellStyle name="Обычный 7 2 3 4" xfId="1851"/>
    <cellStyle name="Обычный 7 2 3 4 2" xfId="6075"/>
    <cellStyle name="Обычный 7 2 3 4 2 2" xfId="14523"/>
    <cellStyle name="Обычный 7 2 3 4 2 2 2" xfId="31420"/>
    <cellStyle name="Обычный 7 2 3 4 2 3" xfId="22972"/>
    <cellStyle name="Обычный 7 2 3 4 3" xfId="10299"/>
    <cellStyle name="Обычный 7 2 3 4 3 2" xfId="27196"/>
    <cellStyle name="Обычный 7 2 3 4 4" xfId="18748"/>
    <cellStyle name="Обычный 7 2 3 5" xfId="3259"/>
    <cellStyle name="Обычный 7 2 3 5 2" xfId="7483"/>
    <cellStyle name="Обычный 7 2 3 5 2 2" xfId="15931"/>
    <cellStyle name="Обычный 7 2 3 5 2 2 2" xfId="32828"/>
    <cellStyle name="Обычный 7 2 3 5 2 3" xfId="24380"/>
    <cellStyle name="Обычный 7 2 3 5 3" xfId="11707"/>
    <cellStyle name="Обычный 7 2 3 5 3 2" xfId="28604"/>
    <cellStyle name="Обычный 7 2 3 5 4" xfId="20156"/>
    <cellStyle name="Обычный 7 2 3 6" xfId="4667"/>
    <cellStyle name="Обычный 7 2 3 6 2" xfId="13115"/>
    <cellStyle name="Обычный 7 2 3 6 2 2" xfId="30012"/>
    <cellStyle name="Обычный 7 2 3 6 3" xfId="21564"/>
    <cellStyle name="Обычный 7 2 3 7" xfId="8891"/>
    <cellStyle name="Обычный 7 2 3 7 2" xfId="25788"/>
    <cellStyle name="Обычный 7 2 3 8" xfId="17340"/>
    <cellStyle name="Обычный 7 2 3 9" xfId="34237"/>
    <cellStyle name="Обычный 7 2 4" xfId="765"/>
    <cellStyle name="Обычный 7 2 4 2" xfId="1496"/>
    <cellStyle name="Обычный 7 2 4 2 2" xfId="2904"/>
    <cellStyle name="Обычный 7 2 4 2 2 2" xfId="7128"/>
    <cellStyle name="Обычный 7 2 4 2 2 2 2" xfId="15576"/>
    <cellStyle name="Обычный 7 2 4 2 2 2 2 2" xfId="32473"/>
    <cellStyle name="Обычный 7 2 4 2 2 2 3" xfId="24025"/>
    <cellStyle name="Обычный 7 2 4 2 2 3" xfId="11352"/>
    <cellStyle name="Обычный 7 2 4 2 2 3 2" xfId="28249"/>
    <cellStyle name="Обычный 7 2 4 2 2 4" xfId="19801"/>
    <cellStyle name="Обычный 7 2 4 2 3" xfId="4312"/>
    <cellStyle name="Обычный 7 2 4 2 3 2" xfId="8536"/>
    <cellStyle name="Обычный 7 2 4 2 3 2 2" xfId="16984"/>
    <cellStyle name="Обычный 7 2 4 2 3 2 2 2" xfId="33881"/>
    <cellStyle name="Обычный 7 2 4 2 3 2 3" xfId="25433"/>
    <cellStyle name="Обычный 7 2 4 2 3 3" xfId="12760"/>
    <cellStyle name="Обычный 7 2 4 2 3 3 2" xfId="29657"/>
    <cellStyle name="Обычный 7 2 4 2 3 4" xfId="21209"/>
    <cellStyle name="Обычный 7 2 4 2 4" xfId="5720"/>
    <cellStyle name="Обычный 7 2 4 2 4 2" xfId="14168"/>
    <cellStyle name="Обычный 7 2 4 2 4 2 2" xfId="31065"/>
    <cellStyle name="Обычный 7 2 4 2 4 3" xfId="22617"/>
    <cellStyle name="Обычный 7 2 4 2 5" xfId="9944"/>
    <cellStyle name="Обычный 7 2 4 2 5 2" xfId="26841"/>
    <cellStyle name="Обычный 7 2 4 2 6" xfId="18393"/>
    <cellStyle name="Обычный 7 2 4 3" xfId="2200"/>
    <cellStyle name="Обычный 7 2 4 3 2" xfId="6424"/>
    <cellStyle name="Обычный 7 2 4 3 2 2" xfId="14872"/>
    <cellStyle name="Обычный 7 2 4 3 2 2 2" xfId="31769"/>
    <cellStyle name="Обычный 7 2 4 3 2 3" xfId="23321"/>
    <cellStyle name="Обычный 7 2 4 3 3" xfId="10648"/>
    <cellStyle name="Обычный 7 2 4 3 3 2" xfId="27545"/>
    <cellStyle name="Обычный 7 2 4 3 4" xfId="19097"/>
    <cellStyle name="Обычный 7 2 4 4" xfId="3608"/>
    <cellStyle name="Обычный 7 2 4 4 2" xfId="7832"/>
    <cellStyle name="Обычный 7 2 4 4 2 2" xfId="16280"/>
    <cellStyle name="Обычный 7 2 4 4 2 2 2" xfId="33177"/>
    <cellStyle name="Обычный 7 2 4 4 2 3" xfId="24729"/>
    <cellStyle name="Обычный 7 2 4 4 3" xfId="12056"/>
    <cellStyle name="Обычный 7 2 4 4 3 2" xfId="28953"/>
    <cellStyle name="Обычный 7 2 4 4 4" xfId="20505"/>
    <cellStyle name="Обычный 7 2 4 5" xfId="5016"/>
    <cellStyle name="Обычный 7 2 4 5 2" xfId="13464"/>
    <cellStyle name="Обычный 7 2 4 5 2 2" xfId="30361"/>
    <cellStyle name="Обычный 7 2 4 5 3" xfId="21913"/>
    <cellStyle name="Обычный 7 2 4 6" xfId="9240"/>
    <cellStyle name="Обычный 7 2 4 6 2" xfId="26137"/>
    <cellStyle name="Обычный 7 2 4 7" xfId="17689"/>
    <cellStyle name="Обычный 7 2 4 8" xfId="34586"/>
    <cellStyle name="Обычный 7 2 5" xfId="1144"/>
    <cellStyle name="Обычный 7 2 5 2" xfId="2552"/>
    <cellStyle name="Обычный 7 2 5 2 2" xfId="6776"/>
    <cellStyle name="Обычный 7 2 5 2 2 2" xfId="15224"/>
    <cellStyle name="Обычный 7 2 5 2 2 2 2" xfId="32121"/>
    <cellStyle name="Обычный 7 2 5 2 2 3" xfId="23673"/>
    <cellStyle name="Обычный 7 2 5 2 3" xfId="11000"/>
    <cellStyle name="Обычный 7 2 5 2 3 2" xfId="27897"/>
    <cellStyle name="Обычный 7 2 5 2 4" xfId="19449"/>
    <cellStyle name="Обычный 7 2 5 3" xfId="3960"/>
    <cellStyle name="Обычный 7 2 5 3 2" xfId="8184"/>
    <cellStyle name="Обычный 7 2 5 3 2 2" xfId="16632"/>
    <cellStyle name="Обычный 7 2 5 3 2 2 2" xfId="33529"/>
    <cellStyle name="Обычный 7 2 5 3 2 3" xfId="25081"/>
    <cellStyle name="Обычный 7 2 5 3 3" xfId="12408"/>
    <cellStyle name="Обычный 7 2 5 3 3 2" xfId="29305"/>
    <cellStyle name="Обычный 7 2 5 3 4" xfId="20857"/>
    <cellStyle name="Обычный 7 2 5 4" xfId="5368"/>
    <cellStyle name="Обычный 7 2 5 4 2" xfId="13816"/>
    <cellStyle name="Обычный 7 2 5 4 2 2" xfId="30713"/>
    <cellStyle name="Обычный 7 2 5 4 3" xfId="22265"/>
    <cellStyle name="Обычный 7 2 5 5" xfId="9592"/>
    <cellStyle name="Обычный 7 2 5 5 2" xfId="26489"/>
    <cellStyle name="Обычный 7 2 5 6" xfId="18041"/>
    <cellStyle name="Обычный 7 2 6" xfId="1848"/>
    <cellStyle name="Обычный 7 2 6 2" xfId="6072"/>
    <cellStyle name="Обычный 7 2 6 2 2" xfId="14520"/>
    <cellStyle name="Обычный 7 2 6 2 2 2" xfId="31417"/>
    <cellStyle name="Обычный 7 2 6 2 3" xfId="22969"/>
    <cellStyle name="Обычный 7 2 6 3" xfId="10296"/>
    <cellStyle name="Обычный 7 2 6 3 2" xfId="27193"/>
    <cellStyle name="Обычный 7 2 6 4" xfId="18745"/>
    <cellStyle name="Обычный 7 2 7" xfId="3256"/>
    <cellStyle name="Обычный 7 2 7 2" xfId="7480"/>
    <cellStyle name="Обычный 7 2 7 2 2" xfId="15928"/>
    <cellStyle name="Обычный 7 2 7 2 2 2" xfId="32825"/>
    <cellStyle name="Обычный 7 2 7 2 3" xfId="24377"/>
    <cellStyle name="Обычный 7 2 7 3" xfId="11704"/>
    <cellStyle name="Обычный 7 2 7 3 2" xfId="28601"/>
    <cellStyle name="Обычный 7 2 7 4" xfId="20153"/>
    <cellStyle name="Обычный 7 2 8" xfId="4664"/>
    <cellStyle name="Обычный 7 2 8 2" xfId="13112"/>
    <cellStyle name="Обычный 7 2 8 2 2" xfId="30009"/>
    <cellStyle name="Обычный 7 2 8 3" xfId="21561"/>
    <cellStyle name="Обычный 7 2 9" xfId="8888"/>
    <cellStyle name="Обычный 7 2 9 2" xfId="25785"/>
    <cellStyle name="Обычный 7 3" xfId="373"/>
    <cellStyle name="Обычный 7 3 10" xfId="34238"/>
    <cellStyle name="Обычный 7 3 2" xfId="374"/>
    <cellStyle name="Обычный 7 3 2 2" xfId="770"/>
    <cellStyle name="Обычный 7 3 2 2 2" xfId="1501"/>
    <cellStyle name="Обычный 7 3 2 2 2 2" xfId="2909"/>
    <cellStyle name="Обычный 7 3 2 2 2 2 2" xfId="7133"/>
    <cellStyle name="Обычный 7 3 2 2 2 2 2 2" xfId="15581"/>
    <cellStyle name="Обычный 7 3 2 2 2 2 2 2 2" xfId="32478"/>
    <cellStyle name="Обычный 7 3 2 2 2 2 2 3" xfId="24030"/>
    <cellStyle name="Обычный 7 3 2 2 2 2 3" xfId="11357"/>
    <cellStyle name="Обычный 7 3 2 2 2 2 3 2" xfId="28254"/>
    <cellStyle name="Обычный 7 3 2 2 2 2 4" xfId="19806"/>
    <cellStyle name="Обычный 7 3 2 2 2 3" xfId="4317"/>
    <cellStyle name="Обычный 7 3 2 2 2 3 2" xfId="8541"/>
    <cellStyle name="Обычный 7 3 2 2 2 3 2 2" xfId="16989"/>
    <cellStyle name="Обычный 7 3 2 2 2 3 2 2 2" xfId="33886"/>
    <cellStyle name="Обычный 7 3 2 2 2 3 2 3" xfId="25438"/>
    <cellStyle name="Обычный 7 3 2 2 2 3 3" xfId="12765"/>
    <cellStyle name="Обычный 7 3 2 2 2 3 3 2" xfId="29662"/>
    <cellStyle name="Обычный 7 3 2 2 2 3 4" xfId="21214"/>
    <cellStyle name="Обычный 7 3 2 2 2 4" xfId="5725"/>
    <cellStyle name="Обычный 7 3 2 2 2 4 2" xfId="14173"/>
    <cellStyle name="Обычный 7 3 2 2 2 4 2 2" xfId="31070"/>
    <cellStyle name="Обычный 7 3 2 2 2 4 3" xfId="22622"/>
    <cellStyle name="Обычный 7 3 2 2 2 5" xfId="9949"/>
    <cellStyle name="Обычный 7 3 2 2 2 5 2" xfId="26846"/>
    <cellStyle name="Обычный 7 3 2 2 2 6" xfId="18398"/>
    <cellStyle name="Обычный 7 3 2 2 3" xfId="2205"/>
    <cellStyle name="Обычный 7 3 2 2 3 2" xfId="6429"/>
    <cellStyle name="Обычный 7 3 2 2 3 2 2" xfId="14877"/>
    <cellStyle name="Обычный 7 3 2 2 3 2 2 2" xfId="31774"/>
    <cellStyle name="Обычный 7 3 2 2 3 2 3" xfId="23326"/>
    <cellStyle name="Обычный 7 3 2 2 3 3" xfId="10653"/>
    <cellStyle name="Обычный 7 3 2 2 3 3 2" xfId="27550"/>
    <cellStyle name="Обычный 7 3 2 2 3 4" xfId="19102"/>
    <cellStyle name="Обычный 7 3 2 2 4" xfId="3613"/>
    <cellStyle name="Обычный 7 3 2 2 4 2" xfId="7837"/>
    <cellStyle name="Обычный 7 3 2 2 4 2 2" xfId="16285"/>
    <cellStyle name="Обычный 7 3 2 2 4 2 2 2" xfId="33182"/>
    <cellStyle name="Обычный 7 3 2 2 4 2 3" xfId="24734"/>
    <cellStyle name="Обычный 7 3 2 2 4 3" xfId="12061"/>
    <cellStyle name="Обычный 7 3 2 2 4 3 2" xfId="28958"/>
    <cellStyle name="Обычный 7 3 2 2 4 4" xfId="20510"/>
    <cellStyle name="Обычный 7 3 2 2 5" xfId="5021"/>
    <cellStyle name="Обычный 7 3 2 2 5 2" xfId="13469"/>
    <cellStyle name="Обычный 7 3 2 2 5 2 2" xfId="30366"/>
    <cellStyle name="Обычный 7 3 2 2 5 3" xfId="21918"/>
    <cellStyle name="Обычный 7 3 2 2 6" xfId="9245"/>
    <cellStyle name="Обычный 7 3 2 2 6 2" xfId="26142"/>
    <cellStyle name="Обычный 7 3 2 2 7" xfId="17694"/>
    <cellStyle name="Обычный 7 3 2 2 8" xfId="34591"/>
    <cellStyle name="Обычный 7 3 2 3" xfId="1149"/>
    <cellStyle name="Обычный 7 3 2 3 2" xfId="2557"/>
    <cellStyle name="Обычный 7 3 2 3 2 2" xfId="6781"/>
    <cellStyle name="Обычный 7 3 2 3 2 2 2" xfId="15229"/>
    <cellStyle name="Обычный 7 3 2 3 2 2 2 2" xfId="32126"/>
    <cellStyle name="Обычный 7 3 2 3 2 2 3" xfId="23678"/>
    <cellStyle name="Обычный 7 3 2 3 2 3" xfId="11005"/>
    <cellStyle name="Обычный 7 3 2 3 2 3 2" xfId="27902"/>
    <cellStyle name="Обычный 7 3 2 3 2 4" xfId="19454"/>
    <cellStyle name="Обычный 7 3 2 3 3" xfId="3965"/>
    <cellStyle name="Обычный 7 3 2 3 3 2" xfId="8189"/>
    <cellStyle name="Обычный 7 3 2 3 3 2 2" xfId="16637"/>
    <cellStyle name="Обычный 7 3 2 3 3 2 2 2" xfId="33534"/>
    <cellStyle name="Обычный 7 3 2 3 3 2 3" xfId="25086"/>
    <cellStyle name="Обычный 7 3 2 3 3 3" xfId="12413"/>
    <cellStyle name="Обычный 7 3 2 3 3 3 2" xfId="29310"/>
    <cellStyle name="Обычный 7 3 2 3 3 4" xfId="20862"/>
    <cellStyle name="Обычный 7 3 2 3 4" xfId="5373"/>
    <cellStyle name="Обычный 7 3 2 3 4 2" xfId="13821"/>
    <cellStyle name="Обычный 7 3 2 3 4 2 2" xfId="30718"/>
    <cellStyle name="Обычный 7 3 2 3 4 3" xfId="22270"/>
    <cellStyle name="Обычный 7 3 2 3 5" xfId="9597"/>
    <cellStyle name="Обычный 7 3 2 3 5 2" xfId="26494"/>
    <cellStyle name="Обычный 7 3 2 3 6" xfId="18046"/>
    <cellStyle name="Обычный 7 3 2 4" xfId="1853"/>
    <cellStyle name="Обычный 7 3 2 4 2" xfId="6077"/>
    <cellStyle name="Обычный 7 3 2 4 2 2" xfId="14525"/>
    <cellStyle name="Обычный 7 3 2 4 2 2 2" xfId="31422"/>
    <cellStyle name="Обычный 7 3 2 4 2 3" xfId="22974"/>
    <cellStyle name="Обычный 7 3 2 4 3" xfId="10301"/>
    <cellStyle name="Обычный 7 3 2 4 3 2" xfId="27198"/>
    <cellStyle name="Обычный 7 3 2 4 4" xfId="18750"/>
    <cellStyle name="Обычный 7 3 2 5" xfId="3261"/>
    <cellStyle name="Обычный 7 3 2 5 2" xfId="7485"/>
    <cellStyle name="Обычный 7 3 2 5 2 2" xfId="15933"/>
    <cellStyle name="Обычный 7 3 2 5 2 2 2" xfId="32830"/>
    <cellStyle name="Обычный 7 3 2 5 2 3" xfId="24382"/>
    <cellStyle name="Обычный 7 3 2 5 3" xfId="11709"/>
    <cellStyle name="Обычный 7 3 2 5 3 2" xfId="28606"/>
    <cellStyle name="Обычный 7 3 2 5 4" xfId="20158"/>
    <cellStyle name="Обычный 7 3 2 6" xfId="4669"/>
    <cellStyle name="Обычный 7 3 2 6 2" xfId="13117"/>
    <cellStyle name="Обычный 7 3 2 6 2 2" xfId="30014"/>
    <cellStyle name="Обычный 7 3 2 6 3" xfId="21566"/>
    <cellStyle name="Обычный 7 3 2 7" xfId="8893"/>
    <cellStyle name="Обычный 7 3 2 7 2" xfId="25790"/>
    <cellStyle name="Обычный 7 3 2 8" xfId="17342"/>
    <cellStyle name="Обычный 7 3 2 9" xfId="34239"/>
    <cellStyle name="Обычный 7 3 3" xfId="769"/>
    <cellStyle name="Обычный 7 3 3 2" xfId="1500"/>
    <cellStyle name="Обычный 7 3 3 2 2" xfId="2908"/>
    <cellStyle name="Обычный 7 3 3 2 2 2" xfId="7132"/>
    <cellStyle name="Обычный 7 3 3 2 2 2 2" xfId="15580"/>
    <cellStyle name="Обычный 7 3 3 2 2 2 2 2" xfId="32477"/>
    <cellStyle name="Обычный 7 3 3 2 2 2 3" xfId="24029"/>
    <cellStyle name="Обычный 7 3 3 2 2 3" xfId="11356"/>
    <cellStyle name="Обычный 7 3 3 2 2 3 2" xfId="28253"/>
    <cellStyle name="Обычный 7 3 3 2 2 4" xfId="19805"/>
    <cellStyle name="Обычный 7 3 3 2 3" xfId="4316"/>
    <cellStyle name="Обычный 7 3 3 2 3 2" xfId="8540"/>
    <cellStyle name="Обычный 7 3 3 2 3 2 2" xfId="16988"/>
    <cellStyle name="Обычный 7 3 3 2 3 2 2 2" xfId="33885"/>
    <cellStyle name="Обычный 7 3 3 2 3 2 3" xfId="25437"/>
    <cellStyle name="Обычный 7 3 3 2 3 3" xfId="12764"/>
    <cellStyle name="Обычный 7 3 3 2 3 3 2" xfId="29661"/>
    <cellStyle name="Обычный 7 3 3 2 3 4" xfId="21213"/>
    <cellStyle name="Обычный 7 3 3 2 4" xfId="5724"/>
    <cellStyle name="Обычный 7 3 3 2 4 2" xfId="14172"/>
    <cellStyle name="Обычный 7 3 3 2 4 2 2" xfId="31069"/>
    <cellStyle name="Обычный 7 3 3 2 4 3" xfId="22621"/>
    <cellStyle name="Обычный 7 3 3 2 5" xfId="9948"/>
    <cellStyle name="Обычный 7 3 3 2 5 2" xfId="26845"/>
    <cellStyle name="Обычный 7 3 3 2 6" xfId="18397"/>
    <cellStyle name="Обычный 7 3 3 3" xfId="2204"/>
    <cellStyle name="Обычный 7 3 3 3 2" xfId="6428"/>
    <cellStyle name="Обычный 7 3 3 3 2 2" xfId="14876"/>
    <cellStyle name="Обычный 7 3 3 3 2 2 2" xfId="31773"/>
    <cellStyle name="Обычный 7 3 3 3 2 3" xfId="23325"/>
    <cellStyle name="Обычный 7 3 3 3 3" xfId="10652"/>
    <cellStyle name="Обычный 7 3 3 3 3 2" xfId="27549"/>
    <cellStyle name="Обычный 7 3 3 3 4" xfId="19101"/>
    <cellStyle name="Обычный 7 3 3 4" xfId="3612"/>
    <cellStyle name="Обычный 7 3 3 4 2" xfId="7836"/>
    <cellStyle name="Обычный 7 3 3 4 2 2" xfId="16284"/>
    <cellStyle name="Обычный 7 3 3 4 2 2 2" xfId="33181"/>
    <cellStyle name="Обычный 7 3 3 4 2 3" xfId="24733"/>
    <cellStyle name="Обычный 7 3 3 4 3" xfId="12060"/>
    <cellStyle name="Обычный 7 3 3 4 3 2" xfId="28957"/>
    <cellStyle name="Обычный 7 3 3 4 4" xfId="20509"/>
    <cellStyle name="Обычный 7 3 3 5" xfId="5020"/>
    <cellStyle name="Обычный 7 3 3 5 2" xfId="13468"/>
    <cellStyle name="Обычный 7 3 3 5 2 2" xfId="30365"/>
    <cellStyle name="Обычный 7 3 3 5 3" xfId="21917"/>
    <cellStyle name="Обычный 7 3 3 6" xfId="9244"/>
    <cellStyle name="Обычный 7 3 3 6 2" xfId="26141"/>
    <cellStyle name="Обычный 7 3 3 7" xfId="17693"/>
    <cellStyle name="Обычный 7 3 3 8" xfId="34590"/>
    <cellStyle name="Обычный 7 3 4" xfId="1148"/>
    <cellStyle name="Обычный 7 3 4 2" xfId="2556"/>
    <cellStyle name="Обычный 7 3 4 2 2" xfId="6780"/>
    <cellStyle name="Обычный 7 3 4 2 2 2" xfId="15228"/>
    <cellStyle name="Обычный 7 3 4 2 2 2 2" xfId="32125"/>
    <cellStyle name="Обычный 7 3 4 2 2 3" xfId="23677"/>
    <cellStyle name="Обычный 7 3 4 2 3" xfId="11004"/>
    <cellStyle name="Обычный 7 3 4 2 3 2" xfId="27901"/>
    <cellStyle name="Обычный 7 3 4 2 4" xfId="19453"/>
    <cellStyle name="Обычный 7 3 4 3" xfId="3964"/>
    <cellStyle name="Обычный 7 3 4 3 2" xfId="8188"/>
    <cellStyle name="Обычный 7 3 4 3 2 2" xfId="16636"/>
    <cellStyle name="Обычный 7 3 4 3 2 2 2" xfId="33533"/>
    <cellStyle name="Обычный 7 3 4 3 2 3" xfId="25085"/>
    <cellStyle name="Обычный 7 3 4 3 3" xfId="12412"/>
    <cellStyle name="Обычный 7 3 4 3 3 2" xfId="29309"/>
    <cellStyle name="Обычный 7 3 4 3 4" xfId="20861"/>
    <cellStyle name="Обычный 7 3 4 4" xfId="5372"/>
    <cellStyle name="Обычный 7 3 4 4 2" xfId="13820"/>
    <cellStyle name="Обычный 7 3 4 4 2 2" xfId="30717"/>
    <cellStyle name="Обычный 7 3 4 4 3" xfId="22269"/>
    <cellStyle name="Обычный 7 3 4 5" xfId="9596"/>
    <cellStyle name="Обычный 7 3 4 5 2" xfId="26493"/>
    <cellStyle name="Обычный 7 3 4 6" xfId="18045"/>
    <cellStyle name="Обычный 7 3 5" xfId="1852"/>
    <cellStyle name="Обычный 7 3 5 2" xfId="6076"/>
    <cellStyle name="Обычный 7 3 5 2 2" xfId="14524"/>
    <cellStyle name="Обычный 7 3 5 2 2 2" xfId="31421"/>
    <cellStyle name="Обычный 7 3 5 2 3" xfId="22973"/>
    <cellStyle name="Обычный 7 3 5 3" xfId="10300"/>
    <cellStyle name="Обычный 7 3 5 3 2" xfId="27197"/>
    <cellStyle name="Обычный 7 3 5 4" xfId="18749"/>
    <cellStyle name="Обычный 7 3 6" xfId="3260"/>
    <cellStyle name="Обычный 7 3 6 2" xfId="7484"/>
    <cellStyle name="Обычный 7 3 6 2 2" xfId="15932"/>
    <cellStyle name="Обычный 7 3 6 2 2 2" xfId="32829"/>
    <cellStyle name="Обычный 7 3 6 2 3" xfId="24381"/>
    <cellStyle name="Обычный 7 3 6 3" xfId="11708"/>
    <cellStyle name="Обычный 7 3 6 3 2" xfId="28605"/>
    <cellStyle name="Обычный 7 3 6 4" xfId="20157"/>
    <cellStyle name="Обычный 7 3 7" xfId="4668"/>
    <cellStyle name="Обычный 7 3 7 2" xfId="13116"/>
    <cellStyle name="Обычный 7 3 7 2 2" xfId="30013"/>
    <cellStyle name="Обычный 7 3 7 3" xfId="21565"/>
    <cellStyle name="Обычный 7 3 8" xfId="8892"/>
    <cellStyle name="Обычный 7 3 8 2" xfId="25789"/>
    <cellStyle name="Обычный 7 3 9" xfId="17341"/>
    <cellStyle name="Обычный 7 4" xfId="375"/>
    <cellStyle name="Обычный 7 4 2" xfId="771"/>
    <cellStyle name="Обычный 7 4 2 2" xfId="1502"/>
    <cellStyle name="Обычный 7 4 2 2 2" xfId="2910"/>
    <cellStyle name="Обычный 7 4 2 2 2 2" xfId="7134"/>
    <cellStyle name="Обычный 7 4 2 2 2 2 2" xfId="15582"/>
    <cellStyle name="Обычный 7 4 2 2 2 2 2 2" xfId="32479"/>
    <cellStyle name="Обычный 7 4 2 2 2 2 3" xfId="24031"/>
    <cellStyle name="Обычный 7 4 2 2 2 3" xfId="11358"/>
    <cellStyle name="Обычный 7 4 2 2 2 3 2" xfId="28255"/>
    <cellStyle name="Обычный 7 4 2 2 2 4" xfId="19807"/>
    <cellStyle name="Обычный 7 4 2 2 3" xfId="4318"/>
    <cellStyle name="Обычный 7 4 2 2 3 2" xfId="8542"/>
    <cellStyle name="Обычный 7 4 2 2 3 2 2" xfId="16990"/>
    <cellStyle name="Обычный 7 4 2 2 3 2 2 2" xfId="33887"/>
    <cellStyle name="Обычный 7 4 2 2 3 2 3" xfId="25439"/>
    <cellStyle name="Обычный 7 4 2 2 3 3" xfId="12766"/>
    <cellStyle name="Обычный 7 4 2 2 3 3 2" xfId="29663"/>
    <cellStyle name="Обычный 7 4 2 2 3 4" xfId="21215"/>
    <cellStyle name="Обычный 7 4 2 2 4" xfId="5726"/>
    <cellStyle name="Обычный 7 4 2 2 4 2" xfId="14174"/>
    <cellStyle name="Обычный 7 4 2 2 4 2 2" xfId="31071"/>
    <cellStyle name="Обычный 7 4 2 2 4 3" xfId="22623"/>
    <cellStyle name="Обычный 7 4 2 2 5" xfId="9950"/>
    <cellStyle name="Обычный 7 4 2 2 5 2" xfId="26847"/>
    <cellStyle name="Обычный 7 4 2 2 6" xfId="18399"/>
    <cellStyle name="Обычный 7 4 2 3" xfId="2206"/>
    <cellStyle name="Обычный 7 4 2 3 2" xfId="6430"/>
    <cellStyle name="Обычный 7 4 2 3 2 2" xfId="14878"/>
    <cellStyle name="Обычный 7 4 2 3 2 2 2" xfId="31775"/>
    <cellStyle name="Обычный 7 4 2 3 2 3" xfId="23327"/>
    <cellStyle name="Обычный 7 4 2 3 3" xfId="10654"/>
    <cellStyle name="Обычный 7 4 2 3 3 2" xfId="27551"/>
    <cellStyle name="Обычный 7 4 2 3 4" xfId="19103"/>
    <cellStyle name="Обычный 7 4 2 4" xfId="3614"/>
    <cellStyle name="Обычный 7 4 2 4 2" xfId="7838"/>
    <cellStyle name="Обычный 7 4 2 4 2 2" xfId="16286"/>
    <cellStyle name="Обычный 7 4 2 4 2 2 2" xfId="33183"/>
    <cellStyle name="Обычный 7 4 2 4 2 3" xfId="24735"/>
    <cellStyle name="Обычный 7 4 2 4 3" xfId="12062"/>
    <cellStyle name="Обычный 7 4 2 4 3 2" xfId="28959"/>
    <cellStyle name="Обычный 7 4 2 4 4" xfId="20511"/>
    <cellStyle name="Обычный 7 4 2 5" xfId="5022"/>
    <cellStyle name="Обычный 7 4 2 5 2" xfId="13470"/>
    <cellStyle name="Обычный 7 4 2 5 2 2" xfId="30367"/>
    <cellStyle name="Обычный 7 4 2 5 3" xfId="21919"/>
    <cellStyle name="Обычный 7 4 2 6" xfId="9246"/>
    <cellStyle name="Обычный 7 4 2 6 2" xfId="26143"/>
    <cellStyle name="Обычный 7 4 2 7" xfId="17695"/>
    <cellStyle name="Обычный 7 4 2 8" xfId="34592"/>
    <cellStyle name="Обычный 7 4 3" xfId="1150"/>
    <cellStyle name="Обычный 7 4 3 2" xfId="2558"/>
    <cellStyle name="Обычный 7 4 3 2 2" xfId="6782"/>
    <cellStyle name="Обычный 7 4 3 2 2 2" xfId="15230"/>
    <cellStyle name="Обычный 7 4 3 2 2 2 2" xfId="32127"/>
    <cellStyle name="Обычный 7 4 3 2 2 3" xfId="23679"/>
    <cellStyle name="Обычный 7 4 3 2 3" xfId="11006"/>
    <cellStyle name="Обычный 7 4 3 2 3 2" xfId="27903"/>
    <cellStyle name="Обычный 7 4 3 2 4" xfId="19455"/>
    <cellStyle name="Обычный 7 4 3 3" xfId="3966"/>
    <cellStyle name="Обычный 7 4 3 3 2" xfId="8190"/>
    <cellStyle name="Обычный 7 4 3 3 2 2" xfId="16638"/>
    <cellStyle name="Обычный 7 4 3 3 2 2 2" xfId="33535"/>
    <cellStyle name="Обычный 7 4 3 3 2 3" xfId="25087"/>
    <cellStyle name="Обычный 7 4 3 3 3" xfId="12414"/>
    <cellStyle name="Обычный 7 4 3 3 3 2" xfId="29311"/>
    <cellStyle name="Обычный 7 4 3 3 4" xfId="20863"/>
    <cellStyle name="Обычный 7 4 3 4" xfId="5374"/>
    <cellStyle name="Обычный 7 4 3 4 2" xfId="13822"/>
    <cellStyle name="Обычный 7 4 3 4 2 2" xfId="30719"/>
    <cellStyle name="Обычный 7 4 3 4 3" xfId="22271"/>
    <cellStyle name="Обычный 7 4 3 5" xfId="9598"/>
    <cellStyle name="Обычный 7 4 3 5 2" xfId="26495"/>
    <cellStyle name="Обычный 7 4 3 6" xfId="18047"/>
    <cellStyle name="Обычный 7 4 4" xfId="1854"/>
    <cellStyle name="Обычный 7 4 4 2" xfId="6078"/>
    <cellStyle name="Обычный 7 4 4 2 2" xfId="14526"/>
    <cellStyle name="Обычный 7 4 4 2 2 2" xfId="31423"/>
    <cellStyle name="Обычный 7 4 4 2 3" xfId="22975"/>
    <cellStyle name="Обычный 7 4 4 3" xfId="10302"/>
    <cellStyle name="Обычный 7 4 4 3 2" xfId="27199"/>
    <cellStyle name="Обычный 7 4 4 4" xfId="18751"/>
    <cellStyle name="Обычный 7 4 5" xfId="3262"/>
    <cellStyle name="Обычный 7 4 5 2" xfId="7486"/>
    <cellStyle name="Обычный 7 4 5 2 2" xfId="15934"/>
    <cellStyle name="Обычный 7 4 5 2 2 2" xfId="32831"/>
    <cellStyle name="Обычный 7 4 5 2 3" xfId="24383"/>
    <cellStyle name="Обычный 7 4 5 3" xfId="11710"/>
    <cellStyle name="Обычный 7 4 5 3 2" xfId="28607"/>
    <cellStyle name="Обычный 7 4 5 4" xfId="20159"/>
    <cellStyle name="Обычный 7 4 6" xfId="4670"/>
    <cellStyle name="Обычный 7 4 6 2" xfId="13118"/>
    <cellStyle name="Обычный 7 4 6 2 2" xfId="30015"/>
    <cellStyle name="Обычный 7 4 6 3" xfId="21567"/>
    <cellStyle name="Обычный 7 4 7" xfId="8894"/>
    <cellStyle name="Обычный 7 4 7 2" xfId="25791"/>
    <cellStyle name="Обычный 7 4 8" xfId="17343"/>
    <cellStyle name="Обычный 7 4 9" xfId="34240"/>
    <cellStyle name="Обычный 7 5" xfId="764"/>
    <cellStyle name="Обычный 7 5 2" xfId="1495"/>
    <cellStyle name="Обычный 7 5 2 2" xfId="2903"/>
    <cellStyle name="Обычный 7 5 2 2 2" xfId="7127"/>
    <cellStyle name="Обычный 7 5 2 2 2 2" xfId="15575"/>
    <cellStyle name="Обычный 7 5 2 2 2 2 2" xfId="32472"/>
    <cellStyle name="Обычный 7 5 2 2 2 3" xfId="24024"/>
    <cellStyle name="Обычный 7 5 2 2 3" xfId="11351"/>
    <cellStyle name="Обычный 7 5 2 2 3 2" xfId="28248"/>
    <cellStyle name="Обычный 7 5 2 2 4" xfId="19800"/>
    <cellStyle name="Обычный 7 5 2 3" xfId="4311"/>
    <cellStyle name="Обычный 7 5 2 3 2" xfId="8535"/>
    <cellStyle name="Обычный 7 5 2 3 2 2" xfId="16983"/>
    <cellStyle name="Обычный 7 5 2 3 2 2 2" xfId="33880"/>
    <cellStyle name="Обычный 7 5 2 3 2 3" xfId="25432"/>
    <cellStyle name="Обычный 7 5 2 3 3" xfId="12759"/>
    <cellStyle name="Обычный 7 5 2 3 3 2" xfId="29656"/>
    <cellStyle name="Обычный 7 5 2 3 4" xfId="21208"/>
    <cellStyle name="Обычный 7 5 2 4" xfId="5719"/>
    <cellStyle name="Обычный 7 5 2 4 2" xfId="14167"/>
    <cellStyle name="Обычный 7 5 2 4 2 2" xfId="31064"/>
    <cellStyle name="Обычный 7 5 2 4 3" xfId="22616"/>
    <cellStyle name="Обычный 7 5 2 5" xfId="9943"/>
    <cellStyle name="Обычный 7 5 2 5 2" xfId="26840"/>
    <cellStyle name="Обычный 7 5 2 6" xfId="18392"/>
    <cellStyle name="Обычный 7 5 3" xfId="2199"/>
    <cellStyle name="Обычный 7 5 3 2" xfId="6423"/>
    <cellStyle name="Обычный 7 5 3 2 2" xfId="14871"/>
    <cellStyle name="Обычный 7 5 3 2 2 2" xfId="31768"/>
    <cellStyle name="Обычный 7 5 3 2 3" xfId="23320"/>
    <cellStyle name="Обычный 7 5 3 3" xfId="10647"/>
    <cellStyle name="Обычный 7 5 3 3 2" xfId="27544"/>
    <cellStyle name="Обычный 7 5 3 4" xfId="19096"/>
    <cellStyle name="Обычный 7 5 4" xfId="3607"/>
    <cellStyle name="Обычный 7 5 4 2" xfId="7831"/>
    <cellStyle name="Обычный 7 5 4 2 2" xfId="16279"/>
    <cellStyle name="Обычный 7 5 4 2 2 2" xfId="33176"/>
    <cellStyle name="Обычный 7 5 4 2 3" xfId="24728"/>
    <cellStyle name="Обычный 7 5 4 3" xfId="12055"/>
    <cellStyle name="Обычный 7 5 4 3 2" xfId="28952"/>
    <cellStyle name="Обычный 7 5 4 4" xfId="20504"/>
    <cellStyle name="Обычный 7 5 5" xfId="5015"/>
    <cellStyle name="Обычный 7 5 5 2" xfId="13463"/>
    <cellStyle name="Обычный 7 5 5 2 2" xfId="30360"/>
    <cellStyle name="Обычный 7 5 5 3" xfId="21912"/>
    <cellStyle name="Обычный 7 5 6" xfId="9239"/>
    <cellStyle name="Обычный 7 5 6 2" xfId="26136"/>
    <cellStyle name="Обычный 7 5 7" xfId="17688"/>
    <cellStyle name="Обычный 7 5 8" xfId="34585"/>
    <cellStyle name="Обычный 7 6" xfId="1143"/>
    <cellStyle name="Обычный 7 6 2" xfId="2551"/>
    <cellStyle name="Обычный 7 6 2 2" xfId="6775"/>
    <cellStyle name="Обычный 7 6 2 2 2" xfId="15223"/>
    <cellStyle name="Обычный 7 6 2 2 2 2" xfId="32120"/>
    <cellStyle name="Обычный 7 6 2 2 3" xfId="23672"/>
    <cellStyle name="Обычный 7 6 2 3" xfId="10999"/>
    <cellStyle name="Обычный 7 6 2 3 2" xfId="27896"/>
    <cellStyle name="Обычный 7 6 2 4" xfId="19448"/>
    <cellStyle name="Обычный 7 6 3" xfId="3959"/>
    <cellStyle name="Обычный 7 6 3 2" xfId="8183"/>
    <cellStyle name="Обычный 7 6 3 2 2" xfId="16631"/>
    <cellStyle name="Обычный 7 6 3 2 2 2" xfId="33528"/>
    <cellStyle name="Обычный 7 6 3 2 3" xfId="25080"/>
    <cellStyle name="Обычный 7 6 3 3" xfId="12407"/>
    <cellStyle name="Обычный 7 6 3 3 2" xfId="29304"/>
    <cellStyle name="Обычный 7 6 3 4" xfId="20856"/>
    <cellStyle name="Обычный 7 6 4" xfId="5367"/>
    <cellStyle name="Обычный 7 6 4 2" xfId="13815"/>
    <cellStyle name="Обычный 7 6 4 2 2" xfId="30712"/>
    <cellStyle name="Обычный 7 6 4 3" xfId="22264"/>
    <cellStyle name="Обычный 7 6 5" xfId="9591"/>
    <cellStyle name="Обычный 7 6 5 2" xfId="26488"/>
    <cellStyle name="Обычный 7 6 6" xfId="18040"/>
    <cellStyle name="Обычный 7 7" xfId="1847"/>
    <cellStyle name="Обычный 7 7 2" xfId="6071"/>
    <cellStyle name="Обычный 7 7 2 2" xfId="14519"/>
    <cellStyle name="Обычный 7 7 2 2 2" xfId="31416"/>
    <cellStyle name="Обычный 7 7 2 3" xfId="22968"/>
    <cellStyle name="Обычный 7 7 3" xfId="10295"/>
    <cellStyle name="Обычный 7 7 3 2" xfId="27192"/>
    <cellStyle name="Обычный 7 7 4" xfId="18744"/>
    <cellStyle name="Обычный 7 8" xfId="3255"/>
    <cellStyle name="Обычный 7 8 2" xfId="7479"/>
    <cellStyle name="Обычный 7 8 2 2" xfId="15927"/>
    <cellStyle name="Обычный 7 8 2 2 2" xfId="32824"/>
    <cellStyle name="Обычный 7 8 2 3" xfId="24376"/>
    <cellStyle name="Обычный 7 8 3" xfId="11703"/>
    <cellStyle name="Обычный 7 8 3 2" xfId="28600"/>
    <cellStyle name="Обычный 7 8 4" xfId="20152"/>
    <cellStyle name="Обычный 7 9" xfId="4663"/>
    <cellStyle name="Обычный 7 9 2" xfId="13111"/>
    <cellStyle name="Обычный 7 9 2 2" xfId="30008"/>
    <cellStyle name="Обычный 7 9 3" xfId="21560"/>
    <cellStyle name="Обычный 8" xfId="16991"/>
    <cellStyle name="Обычный 8 2" xfId="33888"/>
    <cellStyle name="Процентный" xfId="376" builtinId="5"/>
    <cellStyle name="Процентный 2" xfId="377"/>
    <cellStyle name="Процентный 2 2" xfId="378"/>
    <cellStyle name="Процентный 2 2 2" xfId="772"/>
    <cellStyle name="Процентный 3" xfId="379"/>
    <cellStyle name="Процентный 3 2" xfId="773"/>
    <cellStyle name="Финансовый" xfId="380" builtinId="3"/>
    <cellStyle name="Финансовый 2" xfId="381"/>
    <cellStyle name="Финансовый 2 2" xfId="382"/>
    <cellStyle name="Финансовый 2 2 2" xfId="383"/>
    <cellStyle name="Финансовый 2 2 2 2" xfId="384"/>
    <cellStyle name="Финансовый 2 2 2 2 2" xfId="776"/>
    <cellStyle name="Финансовый 2 2 2 3" xfId="775"/>
    <cellStyle name="Финансовый 2 2 3" xfId="385"/>
    <cellStyle name="Финансовый 2 2 3 2" xfId="777"/>
    <cellStyle name="Финансовый 2 2 4" xfId="774"/>
    <cellStyle name="Финансовый 2 3" xfId="386"/>
    <cellStyle name="Финансовый 2 3 2" xfId="387"/>
    <cellStyle name="Финансовый 2 3 2 2" xfId="388"/>
    <cellStyle name="Финансовый 2 3 2 2 2" xfId="779"/>
    <cellStyle name="Финансовый 2 3 2 3" xfId="778"/>
    <cellStyle name="Финансовый 2 3 3" xfId="389"/>
    <cellStyle name="Финансовый 2 3 3 2" xfId="780"/>
    <cellStyle name="Финансовый 2 3 4" xfId="390"/>
    <cellStyle name="Финансовый 2 4" xfId="391"/>
    <cellStyle name="Финансовый 2 4 2" xfId="392"/>
    <cellStyle name="Финансовый 2 4 2 2" xfId="781"/>
    <cellStyle name="Финансовый 2 4 3" xfId="393"/>
    <cellStyle name="Финансовый 2 5" xfId="394"/>
    <cellStyle name="Финансовый 2 5 2" xfId="395"/>
    <cellStyle name="Финансовый 2 5 2 2" xfId="783"/>
    <cellStyle name="Финансовый 2 5 3" xfId="782"/>
    <cellStyle name="Финансовый 2 6" xfId="396"/>
    <cellStyle name="Финансовый 2 6 2" xfId="784"/>
    <cellStyle name="Финансовый 2 7" xfId="397"/>
    <cellStyle name="Финансовый 3" xfId="398"/>
    <cellStyle name="Финансовый 3 2" xfId="399"/>
    <cellStyle name="Финансовый 3 2 2" xfId="400"/>
    <cellStyle name="Финансовый 3 2 2 2" xfId="401"/>
    <cellStyle name="Финансовый 3 2 2 2 2" xfId="787"/>
    <cellStyle name="Финансовый 3 2 2 3" xfId="786"/>
    <cellStyle name="Финансовый 3 2 3" xfId="402"/>
    <cellStyle name="Финансовый 3 2 3 2" xfId="788"/>
    <cellStyle name="Финансовый 3 2 4" xfId="785"/>
    <cellStyle name="Финансовый 3 3" xfId="403"/>
    <cellStyle name="Финансовый 3 3 2" xfId="404"/>
    <cellStyle name="Финансовый 3 3 2 2" xfId="405"/>
    <cellStyle name="Финансовый 3 3 2 2 2" xfId="790"/>
    <cellStyle name="Финансовый 3 3 2 3" xfId="789"/>
    <cellStyle name="Финансовый 3 3 3" xfId="406"/>
    <cellStyle name="Финансовый 3 3 3 2" xfId="791"/>
    <cellStyle name="Финансовый 3 3 4" xfId="407"/>
    <cellStyle name="Финансовый 3 4" xfId="408"/>
    <cellStyle name="Финансовый 3 4 2" xfId="409"/>
    <cellStyle name="Финансовый 3 4 2 2" xfId="793"/>
    <cellStyle name="Финансовый 3 4 3" xfId="792"/>
    <cellStyle name="Финансовый 3 5" xfId="410"/>
    <cellStyle name="Финансовый 3 5 2" xfId="411"/>
    <cellStyle name="Финансовый 3 5 2 2" xfId="795"/>
    <cellStyle name="Финансовый 3 5 3" xfId="794"/>
    <cellStyle name="Финансовый 3 6" xfId="412"/>
    <cellStyle name="Финансовый 3 6 2" xfId="796"/>
    <cellStyle name="Финансовый 3 7" xfId="413"/>
    <cellStyle name="Финансовый 4" xfId="414"/>
    <cellStyle name="Финансовый 4 2" xfId="415"/>
    <cellStyle name="Финансовый 5" xfId="416"/>
    <cellStyle name="Финансовый 5 2" xfId="417"/>
    <cellStyle name="Финансовый 5 2 2" xfId="797"/>
    <cellStyle name="Финансовый 6" xfId="418"/>
    <cellStyle name="Финансовый 6 2" xfId="79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2"/>
  <sheetViews>
    <sheetView view="pageBreakPreview" topLeftCell="A5" zoomScale="70" zoomScaleNormal="70" zoomScaleSheetLayoutView="70" workbookViewId="0">
      <pane xSplit="2" ySplit="2" topLeftCell="C7" activePane="bottomRight" state="frozen"/>
      <selection activeCell="A5" sqref="A5"/>
      <selection pane="topRight" activeCell="C5" sqref="C5"/>
      <selection pane="bottomLeft" activeCell="A7" sqref="A7"/>
      <selection pane="bottomRight" activeCell="H168" sqref="H168"/>
    </sheetView>
  </sheetViews>
  <sheetFormatPr defaultColWidth="9.140625" defaultRowHeight="12.75" x14ac:dyDescent="0.2"/>
  <cols>
    <col min="1" max="1" width="8.7109375" style="32" customWidth="1"/>
    <col min="2" max="2" width="40.5703125" style="32" customWidth="1"/>
    <col min="3" max="3" width="23.7109375" style="32" customWidth="1"/>
    <col min="4" max="4" width="18.42578125" style="74" customWidth="1"/>
    <col min="5" max="5" width="18.42578125" style="75" customWidth="1"/>
    <col min="6" max="13" width="18.42578125" style="32" customWidth="1"/>
    <col min="14" max="14" width="14" style="32" bestFit="1" customWidth="1"/>
    <col min="15" max="15" width="21.140625" style="32" customWidth="1"/>
    <col min="16" max="16384" width="9.140625" style="32"/>
  </cols>
  <sheetData>
    <row r="1" spans="1:14" s="81" customFormat="1" ht="15.75" x14ac:dyDescent="0.25">
      <c r="A1" s="100"/>
      <c r="B1" s="100"/>
      <c r="C1" s="100"/>
      <c r="D1" s="101"/>
      <c r="E1" s="228"/>
      <c r="F1" s="102"/>
      <c r="G1" s="102"/>
      <c r="H1" s="103"/>
      <c r="I1" s="100"/>
      <c r="J1" s="100"/>
      <c r="K1" s="102"/>
      <c r="L1" s="104"/>
      <c r="M1" s="104" t="s">
        <v>500</v>
      </c>
      <c r="N1" s="104"/>
    </row>
    <row r="2" spans="1:14" s="81" customFormat="1" ht="18.75" x14ac:dyDescent="0.3">
      <c r="A2" s="268" t="s">
        <v>501</v>
      </c>
      <c r="B2" s="268"/>
      <c r="C2" s="268"/>
      <c r="D2" s="268"/>
      <c r="E2" s="268"/>
      <c r="F2" s="268"/>
      <c r="G2" s="268"/>
      <c r="H2" s="268"/>
      <c r="I2" s="268"/>
      <c r="J2" s="268"/>
      <c r="K2" s="268"/>
      <c r="L2" s="268"/>
      <c r="M2" s="268"/>
      <c r="N2" s="268"/>
    </row>
    <row r="3" spans="1:14" s="81" customFormat="1" ht="18.75" x14ac:dyDescent="0.3">
      <c r="A3" s="269" t="s">
        <v>502</v>
      </c>
      <c r="B3" s="269"/>
      <c r="C3" s="269"/>
      <c r="D3" s="269"/>
      <c r="E3" s="269"/>
      <c r="F3" s="269"/>
      <c r="G3" s="269"/>
      <c r="H3" s="269"/>
      <c r="I3" s="269"/>
      <c r="J3" s="269"/>
      <c r="K3" s="269"/>
      <c r="L3" s="269"/>
      <c r="M3" s="269"/>
      <c r="N3" s="269"/>
    </row>
    <row r="4" spans="1:14" s="81" customFormat="1" ht="18.75" x14ac:dyDescent="0.3">
      <c r="A4" s="269" t="s">
        <v>503</v>
      </c>
      <c r="B4" s="269"/>
      <c r="C4" s="269"/>
      <c r="D4" s="269"/>
      <c r="E4" s="269"/>
      <c r="F4" s="269"/>
      <c r="G4" s="269"/>
      <c r="H4" s="269"/>
      <c r="I4" s="269"/>
      <c r="J4" s="269"/>
      <c r="K4" s="269"/>
      <c r="L4" s="269"/>
      <c r="M4" s="269"/>
      <c r="N4" s="269"/>
    </row>
    <row r="5" spans="1:14" ht="39.75" customHeight="1" x14ac:dyDescent="0.2">
      <c r="A5" s="270" t="s">
        <v>64</v>
      </c>
      <c r="B5" s="270" t="s">
        <v>474</v>
      </c>
      <c r="C5" s="270" t="s">
        <v>475</v>
      </c>
      <c r="D5" s="276" t="s">
        <v>493</v>
      </c>
      <c r="E5" s="276"/>
      <c r="F5" s="276"/>
      <c r="G5" s="276" t="s">
        <v>494</v>
      </c>
      <c r="H5" s="276"/>
      <c r="I5" s="276"/>
      <c r="J5" s="276" t="s">
        <v>495</v>
      </c>
      <c r="K5" s="276"/>
      <c r="L5" s="276"/>
      <c r="M5" s="276" t="s">
        <v>496</v>
      </c>
    </row>
    <row r="6" spans="1:14" ht="91.5" customHeight="1" x14ac:dyDescent="0.2">
      <c r="A6" s="270"/>
      <c r="B6" s="270"/>
      <c r="C6" s="270"/>
      <c r="D6" s="105" t="s">
        <v>497</v>
      </c>
      <c r="E6" s="229" t="s">
        <v>498</v>
      </c>
      <c r="F6" s="105" t="s">
        <v>499</v>
      </c>
      <c r="G6" s="105" t="s">
        <v>497</v>
      </c>
      <c r="H6" s="105" t="s">
        <v>498</v>
      </c>
      <c r="I6" s="105" t="s">
        <v>499</v>
      </c>
      <c r="J6" s="105" t="s">
        <v>497</v>
      </c>
      <c r="K6" s="105" t="s">
        <v>498</v>
      </c>
      <c r="L6" s="105" t="s">
        <v>499</v>
      </c>
      <c r="M6" s="276"/>
    </row>
    <row r="7" spans="1:14" s="106" customFormat="1" x14ac:dyDescent="0.25">
      <c r="A7" s="91">
        <v>1</v>
      </c>
      <c r="B7" s="91">
        <v>2</v>
      </c>
      <c r="C7" s="91">
        <v>3</v>
      </c>
      <c r="D7" s="2">
        <v>4</v>
      </c>
      <c r="E7" s="230">
        <v>5</v>
      </c>
      <c r="F7" s="2">
        <v>6</v>
      </c>
      <c r="G7" s="2">
        <v>7</v>
      </c>
      <c r="H7" s="2">
        <v>8</v>
      </c>
      <c r="I7" s="2">
        <v>9</v>
      </c>
      <c r="J7" s="2">
        <v>10</v>
      </c>
      <c r="K7" s="2">
        <v>11</v>
      </c>
      <c r="L7" s="2">
        <v>12</v>
      </c>
      <c r="M7" s="2">
        <v>13</v>
      </c>
    </row>
    <row r="8" spans="1:14" s="109" customFormat="1" ht="25.5" customHeight="1" x14ac:dyDescent="0.2">
      <c r="A8" s="279" t="s">
        <v>256</v>
      </c>
      <c r="B8" s="280"/>
      <c r="C8" s="280"/>
      <c r="D8" s="280"/>
      <c r="E8" s="280"/>
      <c r="F8" s="280"/>
      <c r="G8" s="280"/>
      <c r="H8" s="280"/>
      <c r="I8" s="280"/>
      <c r="J8" s="280"/>
      <c r="K8" s="280"/>
      <c r="L8" s="280"/>
      <c r="M8" s="281"/>
    </row>
    <row r="9" spans="1:14" s="68" customFormat="1" ht="33" customHeight="1" x14ac:dyDescent="0.2">
      <c r="A9" s="117" t="s">
        <v>21</v>
      </c>
      <c r="B9" s="4" t="s">
        <v>20</v>
      </c>
      <c r="C9" s="11"/>
      <c r="D9" s="113">
        <f t="shared" ref="D9:L9" si="0">SUM(D10:D57)</f>
        <v>1104493.5999999999</v>
      </c>
      <c r="E9" s="231">
        <f t="shared" si="0"/>
        <v>4873407.5689999992</v>
      </c>
      <c r="F9" s="113">
        <f t="shared" si="0"/>
        <v>0</v>
      </c>
      <c r="G9" s="113">
        <f t="shared" si="0"/>
        <v>1105612.5999999999</v>
      </c>
      <c r="H9" s="113">
        <f t="shared" si="0"/>
        <v>4443209.3689999999</v>
      </c>
      <c r="I9" s="113">
        <f t="shared" si="0"/>
        <v>0</v>
      </c>
      <c r="J9" s="113">
        <f t="shared" si="0"/>
        <v>771838.70810008002</v>
      </c>
      <c r="K9" s="113">
        <f t="shared" si="0"/>
        <v>4122200.597599919</v>
      </c>
      <c r="L9" s="113">
        <f t="shared" si="0"/>
        <v>0</v>
      </c>
      <c r="M9" s="113"/>
      <c r="N9" s="120">
        <v>5834163.2000000002</v>
      </c>
    </row>
    <row r="10" spans="1:14" ht="144.75" customHeight="1" x14ac:dyDescent="0.2">
      <c r="A10" s="41" t="s">
        <v>72</v>
      </c>
      <c r="B10" s="37" t="s">
        <v>78</v>
      </c>
      <c r="C10" s="65" t="s">
        <v>223</v>
      </c>
      <c r="D10" s="107"/>
      <c r="E10" s="232">
        <v>446693.8</v>
      </c>
      <c r="F10" s="107"/>
      <c r="G10" s="107"/>
      <c r="H10" s="107">
        <v>383393.8</v>
      </c>
      <c r="I10" s="107"/>
      <c r="J10" s="107"/>
      <c r="K10" s="107">
        <v>374010.19774999999</v>
      </c>
      <c r="L10" s="107"/>
      <c r="M10" s="107"/>
      <c r="N10" s="116">
        <f>N9-H9-G9</f>
        <v>285341.23100000038</v>
      </c>
    </row>
    <row r="11" spans="1:14" ht="81.75" customHeight="1" x14ac:dyDescent="0.2">
      <c r="A11" s="41" t="s">
        <v>73</v>
      </c>
      <c r="B11" s="37" t="s">
        <v>79</v>
      </c>
      <c r="C11" s="65" t="s">
        <v>224</v>
      </c>
      <c r="D11" s="107"/>
      <c r="E11" s="232">
        <v>147100</v>
      </c>
      <c r="F11" s="107"/>
      <c r="G11" s="107"/>
      <c r="H11" s="107">
        <v>125100</v>
      </c>
      <c r="I11" s="107"/>
      <c r="J11" s="107"/>
      <c r="K11" s="107">
        <v>124872.51109</v>
      </c>
      <c r="L11" s="107"/>
      <c r="M11" s="107"/>
    </row>
    <row r="12" spans="1:14" ht="106.5" customHeight="1" x14ac:dyDescent="0.2">
      <c r="A12" s="41" t="s">
        <v>74</v>
      </c>
      <c r="B12" s="37" t="s">
        <v>291</v>
      </c>
      <c r="C12" s="65" t="s">
        <v>224</v>
      </c>
      <c r="D12" s="107"/>
      <c r="E12" s="232">
        <v>214241.3</v>
      </c>
      <c r="F12" s="107"/>
      <c r="G12" s="107"/>
      <c r="H12" s="107">
        <v>184241.3</v>
      </c>
      <c r="I12" s="107"/>
      <c r="J12" s="107"/>
      <c r="K12" s="107">
        <v>167584.65296000001</v>
      </c>
      <c r="L12" s="107"/>
      <c r="M12" s="107"/>
    </row>
    <row r="13" spans="1:14" ht="83.25" customHeight="1" x14ac:dyDescent="0.2">
      <c r="A13" s="41" t="s">
        <v>75</v>
      </c>
      <c r="B13" s="37" t="s">
        <v>80</v>
      </c>
      <c r="C13" s="65" t="s">
        <v>224</v>
      </c>
      <c r="D13" s="107"/>
      <c r="E13" s="232">
        <v>55851.5</v>
      </c>
      <c r="F13" s="107"/>
      <c r="G13" s="107"/>
      <c r="H13" s="107">
        <v>39851.5</v>
      </c>
      <c r="I13" s="107"/>
      <c r="J13" s="107"/>
      <c r="K13" s="107">
        <v>37910.644540000001</v>
      </c>
      <c r="L13" s="107"/>
      <c r="M13" s="107"/>
    </row>
    <row r="14" spans="1:14" ht="109.5" customHeight="1" x14ac:dyDescent="0.2">
      <c r="A14" s="41" t="s">
        <v>76</v>
      </c>
      <c r="B14" s="37" t="s">
        <v>292</v>
      </c>
      <c r="C14" s="65" t="s">
        <v>227</v>
      </c>
      <c r="D14" s="107"/>
      <c r="E14" s="232">
        <v>35000</v>
      </c>
      <c r="F14" s="107"/>
      <c r="G14" s="107"/>
      <c r="H14" s="107">
        <v>30000</v>
      </c>
      <c r="I14" s="107"/>
      <c r="J14" s="107"/>
      <c r="K14" s="107">
        <v>27000</v>
      </c>
      <c r="L14" s="107"/>
      <c r="M14" s="107"/>
    </row>
    <row r="15" spans="1:14" ht="62.25" customHeight="1" x14ac:dyDescent="0.2">
      <c r="A15" s="41" t="s">
        <v>10</v>
      </c>
      <c r="B15" s="37" t="s">
        <v>293</v>
      </c>
      <c r="C15" s="13" t="s">
        <v>255</v>
      </c>
      <c r="D15" s="107"/>
      <c r="E15" s="232">
        <v>1661252.75</v>
      </c>
      <c r="F15" s="107"/>
      <c r="G15" s="107"/>
      <c r="H15" s="251">
        <v>1503170.55</v>
      </c>
      <c r="I15" s="107"/>
      <c r="J15" s="107"/>
      <c r="K15" s="107">
        <v>1399189.6655300001</v>
      </c>
      <c r="L15" s="107"/>
      <c r="M15" s="107"/>
    </row>
    <row r="16" spans="1:14" ht="59.25" customHeight="1" x14ac:dyDescent="0.2">
      <c r="A16" s="41" t="s">
        <v>11</v>
      </c>
      <c r="B16" s="37" t="s">
        <v>294</v>
      </c>
      <c r="C16" s="13" t="s">
        <v>255</v>
      </c>
      <c r="D16" s="107"/>
      <c r="E16" s="232">
        <v>1440</v>
      </c>
      <c r="F16" s="107"/>
      <c r="G16" s="107"/>
      <c r="H16" s="107">
        <v>1440</v>
      </c>
      <c r="I16" s="107"/>
      <c r="J16" s="107"/>
      <c r="K16" s="107">
        <v>1147.8677</v>
      </c>
      <c r="L16" s="107"/>
      <c r="M16" s="107"/>
    </row>
    <row r="17" spans="1:13" ht="61.5" customHeight="1" x14ac:dyDescent="0.2">
      <c r="A17" s="41" t="s">
        <v>19</v>
      </c>
      <c r="B17" s="37" t="s">
        <v>295</v>
      </c>
      <c r="C17" s="13" t="s">
        <v>255</v>
      </c>
      <c r="D17" s="107"/>
      <c r="E17" s="232">
        <v>26608</v>
      </c>
      <c r="F17" s="107"/>
      <c r="G17" s="107"/>
      <c r="H17" s="107">
        <v>26000</v>
      </c>
      <c r="I17" s="107"/>
      <c r="J17" s="107"/>
      <c r="K17" s="107">
        <v>20977.902669999999</v>
      </c>
      <c r="L17" s="107"/>
      <c r="M17" s="107"/>
    </row>
    <row r="18" spans="1:13" ht="56.25" customHeight="1" x14ac:dyDescent="0.2">
      <c r="A18" s="41" t="s">
        <v>114</v>
      </c>
      <c r="B18" s="37" t="s">
        <v>296</v>
      </c>
      <c r="C18" s="13" t="s">
        <v>255</v>
      </c>
      <c r="D18" s="107"/>
      <c r="E18" s="232">
        <v>1401567.4</v>
      </c>
      <c r="F18" s="107"/>
      <c r="G18" s="107"/>
      <c r="H18" s="107">
        <v>1286541.3999999999</v>
      </c>
      <c r="I18" s="107"/>
      <c r="J18" s="107"/>
      <c r="K18" s="107">
        <v>1196772.4781899999</v>
      </c>
      <c r="L18" s="107"/>
      <c r="M18" s="107"/>
    </row>
    <row r="19" spans="1:13" ht="83.25" customHeight="1" x14ac:dyDescent="0.2">
      <c r="A19" s="41" t="s">
        <v>115</v>
      </c>
      <c r="B19" s="37" t="s">
        <v>82</v>
      </c>
      <c r="C19" s="65" t="s">
        <v>224</v>
      </c>
      <c r="D19" s="107"/>
      <c r="E19" s="232">
        <v>160000</v>
      </c>
      <c r="F19" s="107"/>
      <c r="G19" s="107"/>
      <c r="H19" s="107">
        <v>159000</v>
      </c>
      <c r="I19" s="107"/>
      <c r="J19" s="107"/>
      <c r="K19" s="107">
        <v>142468.90729999999</v>
      </c>
      <c r="L19" s="107"/>
      <c r="M19" s="107"/>
    </row>
    <row r="20" spans="1:13" ht="56.25" customHeight="1" x14ac:dyDescent="0.2">
      <c r="A20" s="41" t="s">
        <v>9</v>
      </c>
      <c r="B20" s="37" t="s">
        <v>83</v>
      </c>
      <c r="C20" s="13" t="s">
        <v>255</v>
      </c>
      <c r="D20" s="107"/>
      <c r="E20" s="237">
        <v>7970.3379999999997</v>
      </c>
      <c r="F20" s="107"/>
      <c r="G20" s="107"/>
      <c r="H20" s="135">
        <v>7970.3379999999997</v>
      </c>
      <c r="I20" s="107"/>
      <c r="J20" s="107"/>
      <c r="K20" s="107">
        <v>5755.8278399999999</v>
      </c>
      <c r="L20" s="107"/>
      <c r="M20" s="107"/>
    </row>
    <row r="21" spans="1:13" ht="187.5" customHeight="1" x14ac:dyDescent="0.2">
      <c r="A21" s="41" t="s">
        <v>22</v>
      </c>
      <c r="B21" s="37" t="s">
        <v>84</v>
      </c>
      <c r="C21" s="13" t="s">
        <v>255</v>
      </c>
      <c r="D21" s="107"/>
      <c r="E21" s="232">
        <v>0</v>
      </c>
      <c r="F21" s="107"/>
      <c r="G21" s="107"/>
      <c r="H21" s="107">
        <v>0</v>
      </c>
      <c r="I21" s="107"/>
      <c r="J21" s="107"/>
      <c r="K21" s="107">
        <v>0</v>
      </c>
      <c r="L21" s="107"/>
      <c r="M21" s="107"/>
    </row>
    <row r="22" spans="1:13" ht="66" customHeight="1" x14ac:dyDescent="0.2">
      <c r="A22" s="41" t="s">
        <v>23</v>
      </c>
      <c r="B22" s="37" t="s">
        <v>297</v>
      </c>
      <c r="C22" s="13" t="s">
        <v>255</v>
      </c>
      <c r="D22" s="107"/>
      <c r="E22" s="232">
        <v>335799</v>
      </c>
      <c r="F22" s="107"/>
      <c r="G22" s="107"/>
      <c r="H22" s="107">
        <v>329799</v>
      </c>
      <c r="I22" s="107"/>
      <c r="J22" s="107"/>
      <c r="K22" s="107">
        <v>316334.13426999998</v>
      </c>
      <c r="L22" s="107"/>
      <c r="M22" s="107"/>
    </row>
    <row r="23" spans="1:13" ht="57" customHeight="1" x14ac:dyDescent="0.2">
      <c r="A23" s="41" t="s">
        <v>24</v>
      </c>
      <c r="B23" s="37" t="s">
        <v>298</v>
      </c>
      <c r="C23" s="13" t="s">
        <v>255</v>
      </c>
      <c r="D23" s="107"/>
      <c r="E23" s="232">
        <v>26000</v>
      </c>
      <c r="F23" s="107"/>
      <c r="G23" s="107"/>
      <c r="H23" s="107">
        <v>24000</v>
      </c>
      <c r="I23" s="107"/>
      <c r="J23" s="107"/>
      <c r="K23" s="107">
        <v>19780.753120000001</v>
      </c>
      <c r="L23" s="107"/>
      <c r="M23" s="107"/>
    </row>
    <row r="24" spans="1:13" ht="55.5" customHeight="1" x14ac:dyDescent="0.2">
      <c r="A24" s="41" t="s">
        <v>25</v>
      </c>
      <c r="B24" s="37" t="s">
        <v>299</v>
      </c>
      <c r="C24" s="65" t="s">
        <v>225</v>
      </c>
      <c r="D24" s="107"/>
      <c r="E24" s="232">
        <v>100</v>
      </c>
      <c r="F24" s="107"/>
      <c r="G24" s="107"/>
      <c r="H24" s="107">
        <v>100</v>
      </c>
      <c r="I24" s="107"/>
      <c r="J24" s="107"/>
      <c r="K24" s="107">
        <v>62</v>
      </c>
      <c r="L24" s="107"/>
      <c r="M24" s="107"/>
    </row>
    <row r="25" spans="1:13" ht="56.25" customHeight="1" x14ac:dyDescent="0.2">
      <c r="A25" s="41" t="s">
        <v>26</v>
      </c>
      <c r="B25" s="37" t="s">
        <v>85</v>
      </c>
      <c r="C25" s="13" t="s">
        <v>255</v>
      </c>
      <c r="D25" s="107"/>
      <c r="E25" s="232">
        <v>1030</v>
      </c>
      <c r="F25" s="107"/>
      <c r="G25" s="107"/>
      <c r="H25" s="107">
        <v>1030</v>
      </c>
      <c r="I25" s="107"/>
      <c r="J25" s="107"/>
      <c r="K25" s="107">
        <v>756.30043999999998</v>
      </c>
      <c r="L25" s="107"/>
      <c r="M25" s="107"/>
    </row>
    <row r="26" spans="1:13" ht="169.5" customHeight="1" x14ac:dyDescent="0.2">
      <c r="A26" s="41" t="s">
        <v>27</v>
      </c>
      <c r="B26" s="37" t="s">
        <v>300</v>
      </c>
      <c r="C26" s="13" t="s">
        <v>255</v>
      </c>
      <c r="D26" s="107"/>
      <c r="E26" s="232">
        <v>4850</v>
      </c>
      <c r="F26" s="107"/>
      <c r="G26" s="107"/>
      <c r="H26" s="107">
        <v>4850</v>
      </c>
      <c r="I26" s="107"/>
      <c r="J26" s="107"/>
      <c r="K26" s="107">
        <v>3875.8070899999998</v>
      </c>
      <c r="L26" s="107"/>
      <c r="M26" s="107"/>
    </row>
    <row r="27" spans="1:13" ht="55.5" customHeight="1" x14ac:dyDescent="0.2">
      <c r="A27" s="41" t="s">
        <v>28</v>
      </c>
      <c r="B27" s="37" t="s">
        <v>86</v>
      </c>
      <c r="C27" s="13" t="s">
        <v>255</v>
      </c>
      <c r="D27" s="107"/>
      <c r="E27" s="232">
        <v>41150.199999999997</v>
      </c>
      <c r="F27" s="107"/>
      <c r="G27" s="107"/>
      <c r="H27" s="107">
        <v>41150.199999999997</v>
      </c>
      <c r="I27" s="107"/>
      <c r="J27" s="107"/>
      <c r="K27" s="107">
        <v>33292.067000000003</v>
      </c>
      <c r="L27" s="107"/>
      <c r="M27" s="107"/>
    </row>
    <row r="28" spans="1:13" ht="52.5" customHeight="1" x14ac:dyDescent="0.2">
      <c r="A28" s="41" t="s">
        <v>29</v>
      </c>
      <c r="B28" s="37" t="s">
        <v>87</v>
      </c>
      <c r="C28" s="13" t="s">
        <v>255</v>
      </c>
      <c r="D28" s="107"/>
      <c r="E28" s="232">
        <v>1550</v>
      </c>
      <c r="F28" s="107"/>
      <c r="G28" s="107"/>
      <c r="H28" s="107">
        <v>1550</v>
      </c>
      <c r="I28" s="107"/>
      <c r="J28" s="107"/>
      <c r="K28" s="107">
        <v>1067.8815</v>
      </c>
      <c r="L28" s="107"/>
      <c r="M28" s="107"/>
    </row>
    <row r="29" spans="1:13" ht="171" customHeight="1" x14ac:dyDescent="0.2">
      <c r="A29" s="44" t="s">
        <v>30</v>
      </c>
      <c r="B29" s="37" t="s">
        <v>68</v>
      </c>
      <c r="C29" s="95" t="s">
        <v>289</v>
      </c>
      <c r="D29" s="115"/>
      <c r="E29" s="237">
        <v>14349.481</v>
      </c>
      <c r="F29" s="107"/>
      <c r="G29" s="107"/>
      <c r="H29" s="135">
        <v>14549.481</v>
      </c>
      <c r="I29" s="107"/>
      <c r="J29" s="107"/>
      <c r="K29" s="107">
        <v>10257.724609999999</v>
      </c>
      <c r="L29" s="107"/>
      <c r="M29" s="107"/>
    </row>
    <row r="30" spans="1:13" ht="53.25" customHeight="1" x14ac:dyDescent="0.2">
      <c r="A30" s="41" t="s">
        <v>31</v>
      </c>
      <c r="B30" s="37" t="s">
        <v>301</v>
      </c>
      <c r="C30" s="13" t="s">
        <v>255</v>
      </c>
      <c r="D30" s="107"/>
      <c r="E30" s="232">
        <v>960</v>
      </c>
      <c r="F30" s="107"/>
      <c r="G30" s="107"/>
      <c r="H30" s="107">
        <v>960</v>
      </c>
      <c r="I30" s="107"/>
      <c r="J30" s="107"/>
      <c r="K30" s="107">
        <v>720</v>
      </c>
      <c r="L30" s="107"/>
      <c r="M30" s="107"/>
    </row>
    <row r="31" spans="1:13" ht="56.25" customHeight="1" x14ac:dyDescent="0.2">
      <c r="A31" s="41" t="s">
        <v>32</v>
      </c>
      <c r="B31" s="37" t="s">
        <v>88</v>
      </c>
      <c r="C31" s="13" t="s">
        <v>255</v>
      </c>
      <c r="D31" s="107"/>
      <c r="E31" s="232">
        <v>2.5</v>
      </c>
      <c r="F31" s="107"/>
      <c r="G31" s="107"/>
      <c r="H31" s="107">
        <v>2.5</v>
      </c>
      <c r="I31" s="107"/>
      <c r="J31" s="107"/>
      <c r="K31" s="107">
        <v>0</v>
      </c>
      <c r="L31" s="107"/>
      <c r="M31" s="107"/>
    </row>
    <row r="32" spans="1:13" ht="65.25" customHeight="1" x14ac:dyDescent="0.2">
      <c r="A32" s="41" t="s">
        <v>33</v>
      </c>
      <c r="B32" s="37" t="s">
        <v>89</v>
      </c>
      <c r="C32" s="65" t="s">
        <v>130</v>
      </c>
      <c r="D32" s="107"/>
      <c r="E32" s="232">
        <v>53000</v>
      </c>
      <c r="F32" s="107"/>
      <c r="G32" s="107"/>
      <c r="H32" s="107">
        <v>50000</v>
      </c>
      <c r="I32" s="107"/>
      <c r="J32" s="107"/>
      <c r="K32" s="107">
        <v>37860.1037</v>
      </c>
      <c r="L32" s="107"/>
      <c r="M32" s="107"/>
    </row>
    <row r="33" spans="1:13" ht="55.5" customHeight="1" x14ac:dyDescent="0.2">
      <c r="A33" s="41" t="s">
        <v>34</v>
      </c>
      <c r="B33" s="37" t="s">
        <v>90</v>
      </c>
      <c r="C33" s="13" t="s">
        <v>255</v>
      </c>
      <c r="D33" s="107"/>
      <c r="E33" s="232">
        <v>20218</v>
      </c>
      <c r="F33" s="107"/>
      <c r="G33" s="107"/>
      <c r="H33" s="107">
        <v>12200</v>
      </c>
      <c r="I33" s="107"/>
      <c r="J33" s="107"/>
      <c r="K33" s="107">
        <v>10629.39581</v>
      </c>
      <c r="L33" s="107"/>
      <c r="M33" s="107"/>
    </row>
    <row r="34" spans="1:13" ht="78.75" customHeight="1" x14ac:dyDescent="0.2">
      <c r="A34" s="41" t="s">
        <v>35</v>
      </c>
      <c r="B34" s="37" t="s">
        <v>91</v>
      </c>
      <c r="C34" s="65" t="s">
        <v>224</v>
      </c>
      <c r="D34" s="107"/>
      <c r="E34" s="232">
        <v>14010</v>
      </c>
      <c r="F34" s="107"/>
      <c r="G34" s="107"/>
      <c r="H34" s="107">
        <v>14000</v>
      </c>
      <c r="I34" s="107"/>
      <c r="J34" s="107"/>
      <c r="K34" s="107">
        <v>11737.931490000001</v>
      </c>
      <c r="L34" s="107"/>
      <c r="M34" s="107"/>
    </row>
    <row r="35" spans="1:13" ht="93" customHeight="1" x14ac:dyDescent="0.2">
      <c r="A35" s="41" t="s">
        <v>36</v>
      </c>
      <c r="B35" s="90" t="s">
        <v>248</v>
      </c>
      <c r="C35" s="65" t="s">
        <v>224</v>
      </c>
      <c r="D35" s="107"/>
      <c r="E35" s="232">
        <v>0</v>
      </c>
      <c r="F35" s="107"/>
      <c r="G35" s="107"/>
      <c r="H35" s="107">
        <v>0</v>
      </c>
      <c r="I35" s="107"/>
      <c r="J35" s="107"/>
      <c r="K35" s="107">
        <v>0</v>
      </c>
      <c r="L35" s="107"/>
      <c r="M35" s="107"/>
    </row>
    <row r="36" spans="1:13" ht="56.25" customHeight="1" x14ac:dyDescent="0.2">
      <c r="A36" s="41" t="s">
        <v>37</v>
      </c>
      <c r="B36" s="37" t="s">
        <v>92</v>
      </c>
      <c r="C36" s="13" t="s">
        <v>255</v>
      </c>
      <c r="D36" s="107"/>
      <c r="E36" s="232">
        <v>4050.7</v>
      </c>
      <c r="F36" s="107"/>
      <c r="G36" s="107"/>
      <c r="H36" s="107">
        <v>4050.7</v>
      </c>
      <c r="I36" s="107"/>
      <c r="J36" s="107"/>
      <c r="K36" s="107">
        <v>2738.8180200000002</v>
      </c>
      <c r="L36" s="107"/>
      <c r="M36" s="107"/>
    </row>
    <row r="37" spans="1:13" ht="81.75" customHeight="1" x14ac:dyDescent="0.2">
      <c r="A37" s="41" t="s">
        <v>38</v>
      </c>
      <c r="B37" s="37" t="s">
        <v>302</v>
      </c>
      <c r="C37" s="65" t="s">
        <v>224</v>
      </c>
      <c r="D37" s="107"/>
      <c r="E37" s="232">
        <v>40404.699999999997</v>
      </c>
      <c r="F37" s="107"/>
      <c r="G37" s="107"/>
      <c r="H37" s="107">
        <v>40404.699999999997</v>
      </c>
      <c r="I37" s="107"/>
      <c r="J37" s="107"/>
      <c r="K37" s="107">
        <v>25596.155449999998</v>
      </c>
      <c r="L37" s="107"/>
      <c r="M37" s="107"/>
    </row>
    <row r="38" spans="1:13" ht="81.75" customHeight="1" x14ac:dyDescent="0.2">
      <c r="A38" s="41" t="s">
        <v>39</v>
      </c>
      <c r="B38" s="37" t="s">
        <v>93</v>
      </c>
      <c r="C38" s="65" t="s">
        <v>224</v>
      </c>
      <c r="D38" s="107"/>
      <c r="E38" s="232">
        <v>5000</v>
      </c>
      <c r="F38" s="107"/>
      <c r="G38" s="107"/>
      <c r="H38" s="107">
        <v>5000</v>
      </c>
      <c r="I38" s="107"/>
      <c r="J38" s="107"/>
      <c r="K38" s="107">
        <v>4688.3002999999999</v>
      </c>
      <c r="L38" s="107"/>
      <c r="M38" s="107"/>
    </row>
    <row r="39" spans="1:13" ht="54" customHeight="1" x14ac:dyDescent="0.2">
      <c r="A39" s="41" t="s">
        <v>40</v>
      </c>
      <c r="B39" s="37" t="s">
        <v>303</v>
      </c>
      <c r="C39" s="13" t="s">
        <v>255</v>
      </c>
      <c r="D39" s="107"/>
      <c r="E39" s="232">
        <v>83155.899999999994</v>
      </c>
      <c r="F39" s="107"/>
      <c r="G39" s="107"/>
      <c r="H39" s="107">
        <v>83155.899999999994</v>
      </c>
      <c r="I39" s="107"/>
      <c r="J39" s="107"/>
      <c r="K39" s="107">
        <v>82389.046499999997</v>
      </c>
      <c r="L39" s="107"/>
      <c r="M39" s="107"/>
    </row>
    <row r="40" spans="1:13" ht="67.5" customHeight="1" x14ac:dyDescent="0.2">
      <c r="A40" s="41" t="s">
        <v>41</v>
      </c>
      <c r="B40" s="37" t="s">
        <v>304</v>
      </c>
      <c r="C40" s="65" t="s">
        <v>225</v>
      </c>
      <c r="D40" s="107"/>
      <c r="E40" s="232">
        <v>0</v>
      </c>
      <c r="F40" s="107"/>
      <c r="G40" s="107"/>
      <c r="H40" s="107">
        <v>0</v>
      </c>
      <c r="I40" s="107"/>
      <c r="J40" s="107"/>
      <c r="K40" s="107">
        <v>0</v>
      </c>
      <c r="L40" s="107"/>
      <c r="M40" s="107"/>
    </row>
    <row r="41" spans="1:13" ht="93" customHeight="1" x14ac:dyDescent="0.2">
      <c r="A41" s="41" t="s">
        <v>42</v>
      </c>
      <c r="B41" s="37" t="s">
        <v>94</v>
      </c>
      <c r="C41" s="13" t="s">
        <v>255</v>
      </c>
      <c r="D41" s="107"/>
      <c r="E41" s="232">
        <v>1354</v>
      </c>
      <c r="F41" s="107"/>
      <c r="G41" s="107"/>
      <c r="H41" s="107">
        <v>1000</v>
      </c>
      <c r="I41" s="107"/>
      <c r="J41" s="107"/>
      <c r="K41" s="107">
        <v>956.75625000000002</v>
      </c>
      <c r="L41" s="107"/>
      <c r="M41" s="107"/>
    </row>
    <row r="42" spans="1:13" ht="47.25" hidden="1" customHeight="1" x14ac:dyDescent="0.2">
      <c r="A42" s="41" t="s">
        <v>42</v>
      </c>
      <c r="B42" s="37" t="s">
        <v>129</v>
      </c>
      <c r="C42" s="13" t="s">
        <v>237</v>
      </c>
      <c r="D42" s="107"/>
      <c r="E42" s="232"/>
      <c r="F42" s="107"/>
      <c r="G42" s="107"/>
      <c r="H42" s="107"/>
      <c r="I42" s="107"/>
      <c r="J42" s="107"/>
      <c r="K42" s="107"/>
      <c r="L42" s="107"/>
      <c r="M42" s="107"/>
    </row>
    <row r="43" spans="1:13" ht="118.5" customHeight="1" x14ac:dyDescent="0.2">
      <c r="A43" s="41" t="s">
        <v>43</v>
      </c>
      <c r="B43" s="90" t="s">
        <v>305</v>
      </c>
      <c r="C43" s="65" t="s">
        <v>224</v>
      </c>
      <c r="D43" s="107"/>
      <c r="E43" s="232">
        <v>50</v>
      </c>
      <c r="F43" s="107"/>
      <c r="G43" s="107"/>
      <c r="H43" s="107">
        <v>50</v>
      </c>
      <c r="I43" s="107"/>
      <c r="J43" s="107"/>
      <c r="K43" s="107">
        <v>28.40127</v>
      </c>
      <c r="L43" s="107"/>
      <c r="M43" s="107"/>
    </row>
    <row r="44" spans="1:13" ht="78.75" customHeight="1" x14ac:dyDescent="0.2">
      <c r="A44" s="41" t="s">
        <v>44</v>
      </c>
      <c r="B44" s="37" t="s">
        <v>306</v>
      </c>
      <c r="C44" s="13" t="s">
        <v>255</v>
      </c>
      <c r="D44" s="107"/>
      <c r="E44" s="232">
        <v>120.6</v>
      </c>
      <c r="F44" s="107"/>
      <c r="G44" s="107"/>
      <c r="H44" s="107">
        <v>120.6</v>
      </c>
      <c r="I44" s="107"/>
      <c r="J44" s="107"/>
      <c r="K44" s="107">
        <v>76.373419999999996</v>
      </c>
      <c r="L44" s="107"/>
      <c r="M44" s="107"/>
    </row>
    <row r="45" spans="1:13" ht="82.5" customHeight="1" x14ac:dyDescent="0.2">
      <c r="A45" s="41" t="s">
        <v>45</v>
      </c>
      <c r="B45" s="37" t="s">
        <v>307</v>
      </c>
      <c r="C45" s="65" t="s">
        <v>224</v>
      </c>
      <c r="D45" s="107"/>
      <c r="E45" s="232">
        <v>758.6</v>
      </c>
      <c r="F45" s="107"/>
      <c r="G45" s="107"/>
      <c r="H45" s="107">
        <v>758.6</v>
      </c>
      <c r="I45" s="107"/>
      <c r="J45" s="107"/>
      <c r="K45" s="107">
        <v>661.12370999999996</v>
      </c>
      <c r="L45" s="107"/>
      <c r="M45" s="107"/>
    </row>
    <row r="46" spans="1:13" ht="54.75" customHeight="1" x14ac:dyDescent="0.2">
      <c r="A46" s="41" t="s">
        <v>46</v>
      </c>
      <c r="B46" s="37" t="s">
        <v>95</v>
      </c>
      <c r="C46" s="13" t="s">
        <v>255</v>
      </c>
      <c r="D46" s="107"/>
      <c r="E46" s="232">
        <v>4300</v>
      </c>
      <c r="F46" s="107"/>
      <c r="G46" s="107"/>
      <c r="H46" s="107">
        <v>4300</v>
      </c>
      <c r="I46" s="107"/>
      <c r="J46" s="107"/>
      <c r="K46" s="107">
        <v>2809.3637399999998</v>
      </c>
      <c r="L46" s="107"/>
      <c r="M46" s="107"/>
    </row>
    <row r="47" spans="1:13" ht="66.75" customHeight="1" x14ac:dyDescent="0.2">
      <c r="A47" s="41" t="s">
        <v>47</v>
      </c>
      <c r="B47" s="37" t="s">
        <v>308</v>
      </c>
      <c r="C47" s="13" t="s">
        <v>255</v>
      </c>
      <c r="D47" s="107"/>
      <c r="E47" s="232">
        <v>0</v>
      </c>
      <c r="F47" s="107"/>
      <c r="G47" s="107"/>
      <c r="H47" s="107">
        <v>0</v>
      </c>
      <c r="I47" s="107"/>
      <c r="J47" s="107"/>
      <c r="K47" s="107">
        <v>0</v>
      </c>
      <c r="L47" s="107"/>
      <c r="M47" s="107"/>
    </row>
    <row r="48" spans="1:13" ht="82.5" customHeight="1" x14ac:dyDescent="0.2">
      <c r="A48" s="41" t="s">
        <v>48</v>
      </c>
      <c r="B48" s="37" t="s">
        <v>81</v>
      </c>
      <c r="C48" s="65" t="s">
        <v>224</v>
      </c>
      <c r="D48" s="107"/>
      <c r="E48" s="232">
        <v>19760</v>
      </c>
      <c r="F48" s="107"/>
      <c r="G48" s="107"/>
      <c r="H48" s="107">
        <v>19760</v>
      </c>
      <c r="I48" s="107"/>
      <c r="J48" s="107"/>
      <c r="K48" s="107">
        <v>16198.91835</v>
      </c>
      <c r="L48" s="107"/>
      <c r="M48" s="107"/>
    </row>
    <row r="49" spans="1:14" ht="81.75" customHeight="1" x14ac:dyDescent="0.2">
      <c r="A49" s="41" t="s">
        <v>49</v>
      </c>
      <c r="B49" s="146" t="s">
        <v>309</v>
      </c>
      <c r="C49" s="65" t="s">
        <v>224</v>
      </c>
      <c r="D49" s="107">
        <v>7931.9</v>
      </c>
      <c r="E49" s="232">
        <v>3961.1</v>
      </c>
      <c r="F49" s="107"/>
      <c r="G49" s="107">
        <v>7931.9</v>
      </c>
      <c r="H49" s="107">
        <v>3961.1</v>
      </c>
      <c r="I49" s="107"/>
      <c r="J49" s="107">
        <f>7837.64328*68.6%</f>
        <v>5376.6232900799996</v>
      </c>
      <c r="K49" s="107">
        <f>7837.64328*31.4%</f>
        <v>2461.0199899200002</v>
      </c>
      <c r="L49" s="107"/>
      <c r="M49" s="107"/>
    </row>
    <row r="50" spans="1:14" ht="69" customHeight="1" x14ac:dyDescent="0.2">
      <c r="A50" s="41" t="s">
        <v>50</v>
      </c>
      <c r="B50" s="37" t="s">
        <v>310</v>
      </c>
      <c r="C50" s="65" t="s">
        <v>224</v>
      </c>
      <c r="D50" s="107">
        <v>1743</v>
      </c>
      <c r="E50" s="232"/>
      <c r="F50" s="107"/>
      <c r="G50" s="107">
        <v>1743</v>
      </c>
      <c r="H50" s="107"/>
      <c r="I50" s="107"/>
      <c r="J50" s="107">
        <v>677.12400000000002</v>
      </c>
      <c r="K50" s="107"/>
      <c r="L50" s="107"/>
      <c r="M50" s="107"/>
    </row>
    <row r="51" spans="1:14" ht="54.75" customHeight="1" x14ac:dyDescent="0.2">
      <c r="A51" s="41" t="s">
        <v>51</v>
      </c>
      <c r="B51" s="37" t="s">
        <v>311</v>
      </c>
      <c r="C51" s="13" t="s">
        <v>255</v>
      </c>
      <c r="D51" s="107">
        <v>30632.3</v>
      </c>
      <c r="E51" s="232"/>
      <c r="F51" s="107"/>
      <c r="G51" s="107">
        <v>30632.3</v>
      </c>
      <c r="H51" s="107"/>
      <c r="I51" s="107"/>
      <c r="J51" s="107">
        <v>20404.91908</v>
      </c>
      <c r="K51" s="107"/>
      <c r="L51" s="107"/>
      <c r="M51" s="107"/>
    </row>
    <row r="52" spans="1:14" ht="82.5" customHeight="1" x14ac:dyDescent="0.2">
      <c r="A52" s="41" t="s">
        <v>52</v>
      </c>
      <c r="B52" s="37" t="s">
        <v>312</v>
      </c>
      <c r="C52" s="65" t="s">
        <v>224</v>
      </c>
      <c r="D52" s="107">
        <v>24599.8</v>
      </c>
      <c r="E52" s="232"/>
      <c r="F52" s="107"/>
      <c r="G52" s="107">
        <v>24599.8</v>
      </c>
      <c r="H52" s="107"/>
      <c r="I52" s="107"/>
      <c r="J52" s="107">
        <v>10620.575999999999</v>
      </c>
      <c r="K52" s="107"/>
      <c r="L52" s="107"/>
      <c r="M52" s="107"/>
    </row>
    <row r="53" spans="1:14" ht="58.5" customHeight="1" x14ac:dyDescent="0.2">
      <c r="A53" s="41" t="s">
        <v>53</v>
      </c>
      <c r="B53" s="37" t="s">
        <v>313</v>
      </c>
      <c r="C53" s="13" t="s">
        <v>255</v>
      </c>
      <c r="D53" s="107">
        <v>117723.3</v>
      </c>
      <c r="E53" s="232"/>
      <c r="F53" s="107"/>
      <c r="G53" s="107">
        <v>117723.3</v>
      </c>
      <c r="H53" s="107"/>
      <c r="I53" s="107"/>
      <c r="J53" s="107">
        <v>114996.54343999999</v>
      </c>
      <c r="K53" s="107"/>
      <c r="L53" s="107"/>
      <c r="M53" s="107"/>
    </row>
    <row r="54" spans="1:14" ht="55.5" customHeight="1" x14ac:dyDescent="0.2">
      <c r="A54" s="41" t="s">
        <v>54</v>
      </c>
      <c r="B54" s="37" t="s">
        <v>314</v>
      </c>
      <c r="C54" s="13" t="s">
        <v>255</v>
      </c>
      <c r="D54" s="107">
        <v>221.5</v>
      </c>
      <c r="E54" s="232"/>
      <c r="F54" s="107"/>
      <c r="G54" s="107">
        <v>221.5</v>
      </c>
      <c r="H54" s="107"/>
      <c r="I54" s="107"/>
      <c r="J54" s="107">
        <v>150.45429999999999</v>
      </c>
      <c r="K54" s="107"/>
      <c r="L54" s="107"/>
      <c r="M54" s="107"/>
    </row>
    <row r="55" spans="1:14" ht="57" customHeight="1" x14ac:dyDescent="0.2">
      <c r="A55" s="41" t="s">
        <v>60</v>
      </c>
      <c r="B55" s="37" t="s">
        <v>96</v>
      </c>
      <c r="C55" s="13" t="s">
        <v>255</v>
      </c>
      <c r="D55" s="107">
        <v>921226.1</v>
      </c>
      <c r="E55" s="232"/>
      <c r="F55" s="107"/>
      <c r="G55" s="107">
        <v>922345.1</v>
      </c>
      <c r="H55" s="107"/>
      <c r="I55" s="107"/>
      <c r="J55" s="107">
        <v>619360.43544000003</v>
      </c>
      <c r="K55" s="107"/>
      <c r="L55" s="107"/>
      <c r="M55" s="107"/>
    </row>
    <row r="56" spans="1:14" ht="56.25" customHeight="1" x14ac:dyDescent="0.2">
      <c r="A56" s="41" t="s">
        <v>7</v>
      </c>
      <c r="B56" s="37" t="s">
        <v>315</v>
      </c>
      <c r="C56" s="13" t="s">
        <v>255</v>
      </c>
      <c r="D56" s="107">
        <v>415.7</v>
      </c>
      <c r="E56" s="232"/>
      <c r="F56" s="107"/>
      <c r="G56" s="107">
        <v>415.7</v>
      </c>
      <c r="H56" s="107"/>
      <c r="I56" s="107"/>
      <c r="J56" s="107">
        <v>252.03254999999999</v>
      </c>
      <c r="K56" s="107"/>
      <c r="L56" s="107"/>
      <c r="M56" s="107"/>
    </row>
    <row r="57" spans="1:14" ht="63" customHeight="1" x14ac:dyDescent="0.2">
      <c r="A57" s="41" t="s">
        <v>504</v>
      </c>
      <c r="B57" s="37" t="s">
        <v>505</v>
      </c>
      <c r="C57" s="13" t="s">
        <v>255</v>
      </c>
      <c r="D57" s="107"/>
      <c r="E57" s="232">
        <v>39747.699999999997</v>
      </c>
      <c r="F57" s="107"/>
      <c r="G57" s="107"/>
      <c r="H57" s="107">
        <v>39747.699999999997</v>
      </c>
      <c r="I57" s="107"/>
      <c r="J57" s="107"/>
      <c r="K57" s="107">
        <v>39531.565999999999</v>
      </c>
      <c r="L57" s="107"/>
      <c r="M57" s="107"/>
    </row>
    <row r="58" spans="1:14" s="73" customFormat="1" ht="27" customHeight="1" x14ac:dyDescent="0.25">
      <c r="A58" s="167"/>
      <c r="B58" s="167" t="s">
        <v>67</v>
      </c>
      <c r="C58" s="167"/>
      <c r="D58" s="167">
        <f>D9</f>
        <v>1104493.5999999999</v>
      </c>
      <c r="E58" s="238">
        <f t="shared" ref="E58:L58" si="1">E9</f>
        <v>4873407.5689999992</v>
      </c>
      <c r="F58" s="111">
        <f t="shared" si="1"/>
        <v>0</v>
      </c>
      <c r="G58" s="111">
        <f>G9</f>
        <v>1105612.5999999999</v>
      </c>
      <c r="H58" s="111">
        <f>H9</f>
        <v>4443209.3689999999</v>
      </c>
      <c r="I58" s="111">
        <f t="shared" si="1"/>
        <v>0</v>
      </c>
      <c r="J58" s="111">
        <f t="shared" si="1"/>
        <v>771838.70810008002</v>
      </c>
      <c r="K58" s="111">
        <f t="shared" si="1"/>
        <v>4122200.597599919</v>
      </c>
      <c r="L58" s="111">
        <f t="shared" si="1"/>
        <v>0</v>
      </c>
      <c r="M58" s="111"/>
    </row>
    <row r="59" spans="1:14" s="109" customFormat="1" ht="25.5" customHeight="1" x14ac:dyDescent="0.2">
      <c r="A59" s="282" t="s">
        <v>328</v>
      </c>
      <c r="B59" s="283"/>
      <c r="C59" s="283"/>
      <c r="D59" s="283"/>
      <c r="E59" s="283"/>
      <c r="F59" s="283"/>
      <c r="G59" s="283"/>
      <c r="H59" s="283"/>
      <c r="I59" s="283"/>
      <c r="J59" s="283"/>
      <c r="K59" s="283"/>
      <c r="L59" s="283"/>
      <c r="M59" s="284"/>
    </row>
    <row r="60" spans="1:14" ht="93" customHeight="1" x14ac:dyDescent="0.2">
      <c r="A60" s="51" t="s">
        <v>21</v>
      </c>
      <c r="B60" s="82" t="s">
        <v>329</v>
      </c>
      <c r="C60" s="65" t="s">
        <v>375</v>
      </c>
      <c r="D60" s="107">
        <f>D61+D62</f>
        <v>1842660.1</v>
      </c>
      <c r="E60" s="232">
        <f t="shared" ref="E60:L60" si="2">E61+E62</f>
        <v>142015.03</v>
      </c>
      <c r="F60" s="107">
        <f t="shared" si="2"/>
        <v>0</v>
      </c>
      <c r="G60" s="107">
        <f t="shared" si="2"/>
        <v>1824564.7999999998</v>
      </c>
      <c r="H60" s="107">
        <f t="shared" si="2"/>
        <v>142015.03</v>
      </c>
      <c r="I60" s="107">
        <f t="shared" si="2"/>
        <v>0</v>
      </c>
      <c r="J60" s="107">
        <f t="shared" si="2"/>
        <v>1117154.4633784001</v>
      </c>
      <c r="K60" s="107">
        <f t="shared" si="2"/>
        <v>107428.2634116</v>
      </c>
      <c r="L60" s="107">
        <f t="shared" si="2"/>
        <v>0</v>
      </c>
      <c r="M60" s="107"/>
      <c r="N60" s="118">
        <v>359551.51459999999</v>
      </c>
    </row>
    <row r="61" spans="1:14" ht="81" customHeight="1" x14ac:dyDescent="0.2">
      <c r="A61" s="92" t="s">
        <v>72</v>
      </c>
      <c r="B61" s="37" t="s">
        <v>330</v>
      </c>
      <c r="C61" s="65" t="s">
        <v>224</v>
      </c>
      <c r="D61" s="107">
        <v>646957.4</v>
      </c>
      <c r="E61" s="232">
        <v>142015.03</v>
      </c>
      <c r="F61" s="107"/>
      <c r="G61" s="107">
        <f>766905*82%</f>
        <v>628862.1</v>
      </c>
      <c r="H61" s="232">
        <v>142015.03</v>
      </c>
      <c r="I61" s="107"/>
      <c r="J61" s="107">
        <f>596823.68562*82%</f>
        <v>489395.42220839998</v>
      </c>
      <c r="K61" s="107">
        <f>596823.68562*18%</f>
        <v>107428.2634116</v>
      </c>
      <c r="L61" s="107"/>
      <c r="M61" s="107"/>
    </row>
    <row r="62" spans="1:14" ht="78.75" customHeight="1" x14ac:dyDescent="0.2">
      <c r="A62" s="92" t="s">
        <v>73</v>
      </c>
      <c r="B62" s="37" t="s">
        <v>127</v>
      </c>
      <c r="C62" s="65" t="s">
        <v>224</v>
      </c>
      <c r="D62" s="107">
        <v>1195702.7</v>
      </c>
      <c r="E62" s="232"/>
      <c r="F62" s="107"/>
      <c r="G62" s="107">
        <v>1195702.7</v>
      </c>
      <c r="H62" s="107"/>
      <c r="I62" s="107"/>
      <c r="J62" s="107">
        <v>627759.04116999998</v>
      </c>
      <c r="K62" s="107"/>
      <c r="L62" s="107"/>
      <c r="M62" s="107"/>
    </row>
    <row r="63" spans="1:14" s="68" customFormat="1" ht="35.25" customHeight="1" x14ac:dyDescent="0.2">
      <c r="A63" s="18" t="s">
        <v>331</v>
      </c>
      <c r="B63" s="83" t="s">
        <v>20</v>
      </c>
      <c r="C63" s="21" t="s">
        <v>17</v>
      </c>
      <c r="D63" s="111">
        <f>SUM(D64:D95)</f>
        <v>1712202.5999999999</v>
      </c>
      <c r="E63" s="111">
        <f>SUM(E64:E95)</f>
        <v>2051768.0200000003</v>
      </c>
      <c r="F63" s="111">
        <f t="shared" ref="F63:L63" si="3">SUM(F64:F95)</f>
        <v>0</v>
      </c>
      <c r="G63" s="111">
        <f t="shared" si="3"/>
        <v>1712202.5999999999</v>
      </c>
      <c r="H63" s="111">
        <f t="shared" si="3"/>
        <v>1859541.2200000002</v>
      </c>
      <c r="I63" s="111">
        <f t="shared" si="3"/>
        <v>0</v>
      </c>
      <c r="J63" s="111">
        <f t="shared" si="3"/>
        <v>1293418.8097009999</v>
      </c>
      <c r="K63" s="111">
        <f t="shared" si="3"/>
        <v>1586001.7156390001</v>
      </c>
      <c r="L63" s="111">
        <f t="shared" si="3"/>
        <v>0</v>
      </c>
      <c r="M63" s="113"/>
      <c r="N63" s="239"/>
    </row>
    <row r="64" spans="1:14" ht="59.25" customHeight="1" x14ac:dyDescent="0.2">
      <c r="A64" s="44" t="s">
        <v>12</v>
      </c>
      <c r="B64" s="37" t="s">
        <v>97</v>
      </c>
      <c r="C64" s="13" t="s">
        <v>255</v>
      </c>
      <c r="D64" s="107"/>
      <c r="E64" s="232">
        <v>301250</v>
      </c>
      <c r="F64" s="107"/>
      <c r="G64" s="107"/>
      <c r="H64" s="107">
        <v>279000</v>
      </c>
      <c r="I64" s="107"/>
      <c r="J64" s="107"/>
      <c r="K64" s="107">
        <v>253223.42486</v>
      </c>
      <c r="L64" s="107"/>
      <c r="M64" s="107"/>
    </row>
    <row r="65" spans="1:13" ht="69" customHeight="1" x14ac:dyDescent="0.2">
      <c r="A65" s="44" t="s">
        <v>13</v>
      </c>
      <c r="B65" s="37" t="s">
        <v>98</v>
      </c>
      <c r="C65" s="13" t="s">
        <v>231</v>
      </c>
      <c r="D65" s="107"/>
      <c r="E65" s="232">
        <v>3100</v>
      </c>
      <c r="F65" s="107"/>
      <c r="G65" s="107"/>
      <c r="H65" s="107">
        <v>3100</v>
      </c>
      <c r="I65" s="107"/>
      <c r="J65" s="107"/>
      <c r="K65" s="107">
        <v>2700</v>
      </c>
      <c r="L65" s="107"/>
      <c r="M65" s="107"/>
    </row>
    <row r="66" spans="1:13" ht="72" customHeight="1" x14ac:dyDescent="0.2">
      <c r="A66" s="44" t="s">
        <v>2</v>
      </c>
      <c r="B66" s="37" t="s">
        <v>349</v>
      </c>
      <c r="C66" s="13" t="s">
        <v>231</v>
      </c>
      <c r="D66" s="107"/>
      <c r="E66" s="232">
        <v>3000</v>
      </c>
      <c r="F66" s="107"/>
      <c r="G66" s="107"/>
      <c r="H66" s="107">
        <v>3000</v>
      </c>
      <c r="I66" s="107"/>
      <c r="J66" s="107"/>
      <c r="K66" s="107">
        <v>1991.3715099999999</v>
      </c>
      <c r="L66" s="107"/>
      <c r="M66" s="107"/>
    </row>
    <row r="67" spans="1:13" ht="80.25" customHeight="1" x14ac:dyDescent="0.2">
      <c r="A67" s="44" t="s">
        <v>160</v>
      </c>
      <c r="B67" s="37" t="s">
        <v>99</v>
      </c>
      <c r="C67" s="13" t="s">
        <v>231</v>
      </c>
      <c r="D67" s="107"/>
      <c r="E67" s="232">
        <v>3214.1</v>
      </c>
      <c r="F67" s="107"/>
      <c r="G67" s="107"/>
      <c r="H67" s="107">
        <v>3214.1</v>
      </c>
      <c r="I67" s="107"/>
      <c r="J67" s="107"/>
      <c r="K67" s="107">
        <v>1646.31843</v>
      </c>
      <c r="L67" s="107"/>
      <c r="M67" s="107"/>
    </row>
    <row r="68" spans="1:13" ht="69.75" customHeight="1" x14ac:dyDescent="0.2">
      <c r="A68" s="44" t="s">
        <v>161</v>
      </c>
      <c r="B68" s="37" t="s">
        <v>350</v>
      </c>
      <c r="C68" s="13" t="s">
        <v>231</v>
      </c>
      <c r="D68" s="107"/>
      <c r="E68" s="232">
        <v>50</v>
      </c>
      <c r="F68" s="107"/>
      <c r="G68" s="107"/>
      <c r="H68" s="107">
        <v>50</v>
      </c>
      <c r="I68" s="107"/>
      <c r="J68" s="107"/>
      <c r="K68" s="107">
        <v>0</v>
      </c>
      <c r="L68" s="107"/>
      <c r="M68" s="107"/>
    </row>
    <row r="69" spans="1:13" ht="102.75" customHeight="1" x14ac:dyDescent="0.2">
      <c r="A69" s="44" t="s">
        <v>332</v>
      </c>
      <c r="B69" s="37" t="s">
        <v>352</v>
      </c>
      <c r="C69" s="13" t="s">
        <v>231</v>
      </c>
      <c r="D69" s="107"/>
      <c r="E69" s="232">
        <v>1100</v>
      </c>
      <c r="F69" s="107"/>
      <c r="G69" s="107"/>
      <c r="H69" s="107">
        <v>1100</v>
      </c>
      <c r="I69" s="107"/>
      <c r="J69" s="107"/>
      <c r="K69" s="107">
        <v>979.25900000000001</v>
      </c>
      <c r="L69" s="107"/>
      <c r="M69" s="107"/>
    </row>
    <row r="70" spans="1:13" ht="55.5" customHeight="1" x14ac:dyDescent="0.2">
      <c r="A70" s="44" t="s">
        <v>333</v>
      </c>
      <c r="B70" s="37" t="s">
        <v>101</v>
      </c>
      <c r="C70" s="13" t="s">
        <v>255</v>
      </c>
      <c r="D70" s="107"/>
      <c r="E70" s="232">
        <v>151110</v>
      </c>
      <c r="F70" s="107"/>
      <c r="G70" s="107"/>
      <c r="H70" s="107">
        <v>135110</v>
      </c>
      <c r="I70" s="107"/>
      <c r="J70" s="107"/>
      <c r="K70" s="107">
        <v>120986.73875</v>
      </c>
      <c r="L70" s="107"/>
      <c r="M70" s="107"/>
    </row>
    <row r="71" spans="1:13" ht="145.5" customHeight="1" x14ac:dyDescent="0.2">
      <c r="A71" s="92" t="s">
        <v>334</v>
      </c>
      <c r="B71" s="84" t="s">
        <v>0</v>
      </c>
      <c r="C71" s="13" t="s">
        <v>255</v>
      </c>
      <c r="D71" s="107"/>
      <c r="E71" s="232">
        <v>404</v>
      </c>
      <c r="F71" s="107"/>
      <c r="G71" s="107"/>
      <c r="H71" s="107">
        <v>403</v>
      </c>
      <c r="I71" s="107"/>
      <c r="J71" s="107"/>
      <c r="K71" s="107">
        <v>336.70080999999999</v>
      </c>
      <c r="L71" s="107"/>
      <c r="M71" s="107"/>
    </row>
    <row r="72" spans="1:13" ht="81" customHeight="1" x14ac:dyDescent="0.2">
      <c r="A72" s="92" t="s">
        <v>335</v>
      </c>
      <c r="B72" s="84" t="s">
        <v>102</v>
      </c>
      <c r="C72" s="65" t="s">
        <v>224</v>
      </c>
      <c r="D72" s="107"/>
      <c r="E72" s="232">
        <v>281614.5</v>
      </c>
      <c r="F72" s="107"/>
      <c r="G72" s="107"/>
      <c r="H72" s="107">
        <v>242614.5</v>
      </c>
      <c r="I72" s="107"/>
      <c r="J72" s="107"/>
      <c r="K72" s="107">
        <v>232473.57806</v>
      </c>
      <c r="L72" s="107"/>
      <c r="M72" s="107"/>
    </row>
    <row r="73" spans="1:13" ht="66.75" customHeight="1" x14ac:dyDescent="0.2">
      <c r="A73" s="92" t="s">
        <v>336</v>
      </c>
      <c r="B73" s="84" t="s">
        <v>103</v>
      </c>
      <c r="C73" s="13" t="s">
        <v>231</v>
      </c>
      <c r="D73" s="107"/>
      <c r="E73" s="232">
        <v>300</v>
      </c>
      <c r="F73" s="107"/>
      <c r="G73" s="107"/>
      <c r="H73" s="107">
        <v>300</v>
      </c>
      <c r="I73" s="107"/>
      <c r="J73" s="107"/>
      <c r="K73" s="107">
        <v>300</v>
      </c>
      <c r="L73" s="107"/>
      <c r="M73" s="107"/>
    </row>
    <row r="74" spans="1:13" ht="82.5" customHeight="1" x14ac:dyDescent="0.2">
      <c r="A74" s="92" t="s">
        <v>337</v>
      </c>
      <c r="B74" s="84" t="s">
        <v>353</v>
      </c>
      <c r="C74" s="65" t="s">
        <v>224</v>
      </c>
      <c r="D74" s="107"/>
      <c r="E74" s="232">
        <v>5000</v>
      </c>
      <c r="F74" s="107"/>
      <c r="G74" s="107"/>
      <c r="H74" s="107">
        <v>5000</v>
      </c>
      <c r="I74" s="107"/>
      <c r="J74" s="107"/>
      <c r="K74" s="107">
        <v>1168.2107900000001</v>
      </c>
      <c r="L74" s="107"/>
      <c r="M74" s="107"/>
    </row>
    <row r="75" spans="1:13" ht="71.25" customHeight="1" x14ac:dyDescent="0.2">
      <c r="A75" s="20" t="s">
        <v>338</v>
      </c>
      <c r="B75" s="84" t="s">
        <v>354</v>
      </c>
      <c r="C75" s="13" t="s">
        <v>231</v>
      </c>
      <c r="D75" s="107"/>
      <c r="E75" s="232">
        <v>269.39999999999998</v>
      </c>
      <c r="F75" s="107"/>
      <c r="G75" s="107"/>
      <c r="H75" s="107">
        <v>269.39999999999998</v>
      </c>
      <c r="I75" s="107"/>
      <c r="J75" s="107"/>
      <c r="K75" s="107">
        <v>135.24843000000001</v>
      </c>
      <c r="L75" s="107"/>
      <c r="M75" s="107"/>
    </row>
    <row r="76" spans="1:13" ht="59.25" customHeight="1" x14ac:dyDescent="0.2">
      <c r="A76" s="92" t="s">
        <v>339</v>
      </c>
      <c r="B76" s="84" t="s">
        <v>355</v>
      </c>
      <c r="C76" s="13" t="s">
        <v>255</v>
      </c>
      <c r="D76" s="107"/>
      <c r="E76" s="232">
        <v>1551.3</v>
      </c>
      <c r="F76" s="107"/>
      <c r="G76" s="107"/>
      <c r="H76" s="107">
        <v>1551.3</v>
      </c>
      <c r="I76" s="107"/>
      <c r="J76" s="107"/>
      <c r="K76" s="107">
        <v>734.05859999999996</v>
      </c>
      <c r="L76" s="107"/>
      <c r="M76" s="107"/>
    </row>
    <row r="77" spans="1:13" ht="78.75" customHeight="1" x14ac:dyDescent="0.2">
      <c r="A77" s="92" t="s">
        <v>340</v>
      </c>
      <c r="B77" s="84" t="s">
        <v>356</v>
      </c>
      <c r="C77" s="65" t="s">
        <v>224</v>
      </c>
      <c r="D77" s="107"/>
      <c r="E77" s="232">
        <v>0</v>
      </c>
      <c r="F77" s="107"/>
      <c r="G77" s="107"/>
      <c r="H77" s="107">
        <v>0</v>
      </c>
      <c r="I77" s="107"/>
      <c r="J77" s="107"/>
      <c r="K77" s="107">
        <v>0</v>
      </c>
      <c r="L77" s="107"/>
      <c r="M77" s="107"/>
    </row>
    <row r="78" spans="1:13" ht="120" customHeight="1" x14ac:dyDescent="0.2">
      <c r="A78" s="92" t="s">
        <v>341</v>
      </c>
      <c r="B78" s="84" t="s">
        <v>357</v>
      </c>
      <c r="C78" s="13" t="s">
        <v>456</v>
      </c>
      <c r="D78" s="107"/>
      <c r="E78" s="232">
        <v>42000</v>
      </c>
      <c r="F78" s="107"/>
      <c r="G78" s="107"/>
      <c r="H78" s="107">
        <v>48000</v>
      </c>
      <c r="I78" s="107"/>
      <c r="J78" s="107"/>
      <c r="K78" s="107">
        <v>35612.874280000004</v>
      </c>
      <c r="L78" s="107"/>
      <c r="M78" s="107"/>
    </row>
    <row r="79" spans="1:13" ht="130.5" customHeight="1" x14ac:dyDescent="0.2">
      <c r="A79" s="92" t="s">
        <v>342</v>
      </c>
      <c r="B79" s="84" t="s">
        <v>358</v>
      </c>
      <c r="C79" s="13" t="s">
        <v>231</v>
      </c>
      <c r="D79" s="107"/>
      <c r="E79" s="232">
        <v>16359.5</v>
      </c>
      <c r="F79" s="107"/>
      <c r="G79" s="107"/>
      <c r="H79" s="107">
        <v>15000</v>
      </c>
      <c r="I79" s="107"/>
      <c r="J79" s="107"/>
      <c r="K79" s="107">
        <v>12119.768</v>
      </c>
      <c r="L79" s="107"/>
      <c r="M79" s="107"/>
    </row>
    <row r="80" spans="1:13" ht="92.25" customHeight="1" x14ac:dyDescent="0.2">
      <c r="A80" s="92" t="s">
        <v>343</v>
      </c>
      <c r="B80" s="84" t="s">
        <v>359</v>
      </c>
      <c r="C80" s="13" t="s">
        <v>231</v>
      </c>
      <c r="D80" s="107"/>
      <c r="E80" s="232">
        <v>735947.5</v>
      </c>
      <c r="F80" s="107"/>
      <c r="G80" s="107"/>
      <c r="H80" s="107">
        <v>650000</v>
      </c>
      <c r="I80" s="107"/>
      <c r="J80" s="107"/>
      <c r="K80" s="107">
        <v>545799.32310000004</v>
      </c>
      <c r="L80" s="107"/>
      <c r="M80" s="107"/>
    </row>
    <row r="81" spans="1:13" ht="52.5" customHeight="1" x14ac:dyDescent="0.2">
      <c r="A81" s="92" t="s">
        <v>344</v>
      </c>
      <c r="B81" s="84" t="s">
        <v>100</v>
      </c>
      <c r="C81" s="13" t="s">
        <v>255</v>
      </c>
      <c r="D81" s="107"/>
      <c r="E81" s="232">
        <v>23668.799999999999</v>
      </c>
      <c r="F81" s="107"/>
      <c r="G81" s="107"/>
      <c r="H81" s="107">
        <v>20000</v>
      </c>
      <c r="I81" s="107"/>
      <c r="J81" s="107"/>
      <c r="K81" s="107">
        <v>17312.105</v>
      </c>
      <c r="L81" s="107"/>
      <c r="M81" s="107"/>
    </row>
    <row r="82" spans="1:13" ht="68.25" customHeight="1" x14ac:dyDescent="0.2">
      <c r="A82" s="92" t="s">
        <v>345</v>
      </c>
      <c r="B82" s="84" t="s">
        <v>360</v>
      </c>
      <c r="C82" s="13" t="s">
        <v>231</v>
      </c>
      <c r="D82" s="107"/>
      <c r="E82" s="232">
        <v>183452</v>
      </c>
      <c r="F82" s="107"/>
      <c r="G82" s="107"/>
      <c r="H82" s="107">
        <v>153452</v>
      </c>
      <c r="I82" s="107"/>
      <c r="J82" s="107"/>
      <c r="K82" s="107">
        <v>131905.25779</v>
      </c>
      <c r="L82" s="107"/>
      <c r="M82" s="107"/>
    </row>
    <row r="83" spans="1:13" ht="54" customHeight="1" x14ac:dyDescent="0.2">
      <c r="A83" s="92" t="s">
        <v>346</v>
      </c>
      <c r="B83" s="84" t="s">
        <v>104</v>
      </c>
      <c r="C83" s="13" t="s">
        <v>255</v>
      </c>
      <c r="D83" s="107"/>
      <c r="E83" s="232">
        <v>1642.5</v>
      </c>
      <c r="F83" s="107"/>
      <c r="G83" s="107"/>
      <c r="H83" s="107">
        <v>1642.5</v>
      </c>
      <c r="I83" s="107"/>
      <c r="J83" s="107"/>
      <c r="K83" s="107">
        <v>1151.3470299999999</v>
      </c>
      <c r="L83" s="107"/>
      <c r="M83" s="107"/>
    </row>
    <row r="84" spans="1:13" ht="57" customHeight="1" x14ac:dyDescent="0.2">
      <c r="A84" s="92" t="s">
        <v>347</v>
      </c>
      <c r="B84" s="84" t="s">
        <v>330</v>
      </c>
      <c r="C84" s="13" t="s">
        <v>255</v>
      </c>
      <c r="D84" s="107"/>
      <c r="E84" s="232">
        <v>16324.1</v>
      </c>
      <c r="F84" s="107"/>
      <c r="G84" s="107"/>
      <c r="H84" s="107">
        <v>16324.1</v>
      </c>
      <c r="I84" s="107"/>
      <c r="J84" s="107"/>
      <c r="K84" s="107">
        <v>11635.67569</v>
      </c>
      <c r="L84" s="107"/>
      <c r="M84" s="107"/>
    </row>
    <row r="85" spans="1:13" ht="65.25" customHeight="1" x14ac:dyDescent="0.2">
      <c r="A85" s="92" t="s">
        <v>348</v>
      </c>
      <c r="B85" s="84" t="s">
        <v>361</v>
      </c>
      <c r="C85" s="13" t="s">
        <v>231</v>
      </c>
      <c r="D85" s="107">
        <v>10076.700000000001</v>
      </c>
      <c r="E85" s="232"/>
      <c r="F85" s="107"/>
      <c r="G85" s="107">
        <v>10076.700000000001</v>
      </c>
      <c r="H85" s="107"/>
      <c r="I85" s="107"/>
      <c r="J85" s="107">
        <v>5505.3008600000003</v>
      </c>
      <c r="K85" s="107"/>
      <c r="L85" s="107"/>
      <c r="M85" s="107"/>
    </row>
    <row r="86" spans="1:13" ht="68.25" customHeight="1" x14ac:dyDescent="0.2">
      <c r="A86" s="92" t="s">
        <v>363</v>
      </c>
      <c r="B86" s="84" t="s">
        <v>362</v>
      </c>
      <c r="C86" s="13" t="s">
        <v>255</v>
      </c>
      <c r="D86" s="107">
        <v>6340</v>
      </c>
      <c r="E86" s="232"/>
      <c r="F86" s="107"/>
      <c r="G86" s="107">
        <v>6340</v>
      </c>
      <c r="H86" s="107"/>
      <c r="I86" s="107"/>
      <c r="J86" s="107">
        <v>2913.4580500000002</v>
      </c>
      <c r="K86" s="107"/>
      <c r="L86" s="107"/>
      <c r="M86" s="107"/>
    </row>
    <row r="87" spans="1:13" ht="68.25" customHeight="1" x14ac:dyDescent="0.2">
      <c r="A87" s="92" t="s">
        <v>365</v>
      </c>
      <c r="B87" s="84" t="s">
        <v>364</v>
      </c>
      <c r="C87" s="13" t="s">
        <v>255</v>
      </c>
      <c r="D87" s="107">
        <v>448121.8</v>
      </c>
      <c r="E87" s="232"/>
      <c r="F87" s="107"/>
      <c r="G87" s="107">
        <v>448121.8</v>
      </c>
      <c r="H87" s="107"/>
      <c r="I87" s="107"/>
      <c r="J87" s="107">
        <v>276480.02724999998</v>
      </c>
      <c r="K87" s="107"/>
      <c r="L87" s="107"/>
      <c r="M87" s="107"/>
    </row>
    <row r="88" spans="1:13" ht="59.25" customHeight="1" x14ac:dyDescent="0.2">
      <c r="A88" s="92" t="s">
        <v>367</v>
      </c>
      <c r="B88" s="84" t="s">
        <v>366</v>
      </c>
      <c r="C88" s="13" t="s">
        <v>255</v>
      </c>
      <c r="D88" s="107">
        <v>45000</v>
      </c>
      <c r="E88" s="232"/>
      <c r="F88" s="107"/>
      <c r="G88" s="107">
        <v>45000</v>
      </c>
      <c r="H88" s="107"/>
      <c r="I88" s="107"/>
      <c r="J88" s="107">
        <v>24502.48864</v>
      </c>
      <c r="K88" s="107"/>
      <c r="L88" s="107"/>
      <c r="M88" s="107"/>
    </row>
    <row r="89" spans="1:13" ht="78.75" customHeight="1" x14ac:dyDescent="0.2">
      <c r="A89" s="92" t="s">
        <v>369</v>
      </c>
      <c r="B89" s="84" t="s">
        <v>368</v>
      </c>
      <c r="C89" s="13" t="s">
        <v>255</v>
      </c>
      <c r="D89" s="107">
        <v>0.7</v>
      </c>
      <c r="E89" s="232"/>
      <c r="F89" s="107"/>
      <c r="G89" s="107">
        <v>0.7</v>
      </c>
      <c r="H89" s="107"/>
      <c r="I89" s="107"/>
      <c r="J89" s="107">
        <v>0.65549000000000002</v>
      </c>
      <c r="K89" s="107"/>
      <c r="L89" s="107"/>
      <c r="M89" s="107"/>
    </row>
    <row r="90" spans="1:13" ht="67.5" customHeight="1" x14ac:dyDescent="0.2">
      <c r="A90" s="92" t="s">
        <v>370</v>
      </c>
      <c r="B90" s="84" t="s">
        <v>105</v>
      </c>
      <c r="C90" s="13" t="s">
        <v>255</v>
      </c>
      <c r="D90" s="107">
        <v>3.1</v>
      </c>
      <c r="E90" s="232"/>
      <c r="F90" s="107"/>
      <c r="G90" s="107">
        <v>3.1</v>
      </c>
      <c r="H90" s="107"/>
      <c r="I90" s="107"/>
      <c r="J90" s="107">
        <v>3.0149599999999999</v>
      </c>
      <c r="K90" s="107"/>
      <c r="L90" s="107"/>
      <c r="M90" s="107"/>
    </row>
    <row r="91" spans="1:13" ht="68.25" customHeight="1" x14ac:dyDescent="0.2">
      <c r="A91" s="92" t="s">
        <v>372</v>
      </c>
      <c r="B91" s="84" t="s">
        <v>371</v>
      </c>
      <c r="C91" s="13" t="s">
        <v>231</v>
      </c>
      <c r="D91" s="107">
        <v>124</v>
      </c>
      <c r="E91" s="232"/>
      <c r="F91" s="107"/>
      <c r="G91" s="107">
        <v>124</v>
      </c>
      <c r="H91" s="107"/>
      <c r="I91" s="107"/>
      <c r="J91" s="107">
        <v>0</v>
      </c>
      <c r="K91" s="107"/>
      <c r="L91" s="107"/>
      <c r="M91" s="107"/>
    </row>
    <row r="92" spans="1:13" ht="68.25" customHeight="1" x14ac:dyDescent="0.2">
      <c r="A92" s="145" t="s">
        <v>530</v>
      </c>
      <c r="B92" s="84" t="s">
        <v>531</v>
      </c>
      <c r="C92" s="13" t="s">
        <v>255</v>
      </c>
      <c r="D92" s="107">
        <v>979857.4</v>
      </c>
      <c r="E92" s="232">
        <v>237263</v>
      </c>
      <c r="F92" s="107"/>
      <c r="G92" s="107">
        <v>979857.4</v>
      </c>
      <c r="H92" s="232">
        <v>237263</v>
      </c>
      <c r="I92" s="107"/>
      <c r="J92" s="107">
        <f>1169946.97505*82%</f>
        <v>959356.5195409999</v>
      </c>
      <c r="K92" s="107">
        <f>1169946.97505*18%</f>
        <v>210590.45550899999</v>
      </c>
      <c r="L92" s="107"/>
      <c r="M92" s="107"/>
    </row>
    <row r="93" spans="1:13" ht="93" customHeight="1" x14ac:dyDescent="0.2">
      <c r="A93" s="134" t="s">
        <v>532</v>
      </c>
      <c r="B93" s="84" t="s">
        <v>533</v>
      </c>
      <c r="C93" s="13" t="s">
        <v>255</v>
      </c>
      <c r="D93" s="107">
        <v>63838.9</v>
      </c>
      <c r="E93" s="107"/>
      <c r="F93" s="107"/>
      <c r="G93" s="107">
        <v>63838.9</v>
      </c>
      <c r="H93" s="107"/>
      <c r="I93" s="107"/>
      <c r="J93" s="107">
        <v>24657.34491</v>
      </c>
      <c r="K93" s="137"/>
      <c r="L93" s="107"/>
      <c r="M93" s="107"/>
    </row>
    <row r="94" spans="1:13" ht="63" customHeight="1" x14ac:dyDescent="0.2">
      <c r="A94" s="227" t="s">
        <v>687</v>
      </c>
      <c r="B94" s="84" t="s">
        <v>612</v>
      </c>
      <c r="C94" s="13" t="s">
        <v>255</v>
      </c>
      <c r="D94" s="107"/>
      <c r="E94" s="107">
        <v>5000</v>
      </c>
      <c r="F94" s="107"/>
      <c r="G94" s="107"/>
      <c r="H94" s="107">
        <v>5000</v>
      </c>
      <c r="I94" s="107"/>
      <c r="J94" s="137"/>
      <c r="K94" s="107">
        <v>3200</v>
      </c>
      <c r="L94" s="107"/>
      <c r="M94" s="107"/>
    </row>
    <row r="95" spans="1:13" ht="68.25" customHeight="1" x14ac:dyDescent="0.2">
      <c r="A95" s="227" t="s">
        <v>688</v>
      </c>
      <c r="B95" s="84" t="s">
        <v>613</v>
      </c>
      <c r="C95" s="13" t="s">
        <v>255</v>
      </c>
      <c r="D95" s="107">
        <v>158840</v>
      </c>
      <c r="E95" s="232">
        <v>38147.32</v>
      </c>
      <c r="F95" s="107"/>
      <c r="G95" s="107">
        <v>158840</v>
      </c>
      <c r="H95" s="232">
        <v>38147.32</v>
      </c>
      <c r="I95" s="107"/>
      <c r="J95" s="107">
        <v>0</v>
      </c>
      <c r="K95" s="107">
        <v>0</v>
      </c>
      <c r="L95" s="107"/>
      <c r="M95" s="107"/>
    </row>
    <row r="96" spans="1:13" s="68" customFormat="1" ht="24.75" customHeight="1" x14ac:dyDescent="0.2">
      <c r="A96" s="51"/>
      <c r="B96" s="96" t="s">
        <v>67</v>
      </c>
      <c r="C96" s="22" t="s">
        <v>17</v>
      </c>
      <c r="D96" s="113">
        <f>D63+D60</f>
        <v>3554862.7</v>
      </c>
      <c r="E96" s="231">
        <f>E63+E60</f>
        <v>2193783.0500000003</v>
      </c>
      <c r="F96" s="113">
        <f t="shared" ref="F96:L96" si="4">F63+F60</f>
        <v>0</v>
      </c>
      <c r="G96" s="113">
        <f>G63+G60</f>
        <v>3536767.3999999994</v>
      </c>
      <c r="H96" s="113">
        <f t="shared" si="4"/>
        <v>2001556.2500000002</v>
      </c>
      <c r="I96" s="113">
        <f t="shared" si="4"/>
        <v>0</v>
      </c>
      <c r="J96" s="113">
        <f t="shared" si="4"/>
        <v>2410573.2730794</v>
      </c>
      <c r="K96" s="113">
        <f t="shared" si="4"/>
        <v>1693429.9790506</v>
      </c>
      <c r="L96" s="113">
        <f t="shared" si="4"/>
        <v>0</v>
      </c>
      <c r="M96" s="113"/>
    </row>
    <row r="97" spans="1:15" s="109" customFormat="1" ht="19.5" customHeight="1" x14ac:dyDescent="0.2">
      <c r="A97" s="285" t="s">
        <v>506</v>
      </c>
      <c r="B97" s="286"/>
      <c r="C97" s="286"/>
      <c r="D97" s="286"/>
      <c r="E97" s="286"/>
      <c r="F97" s="286"/>
      <c r="G97" s="286"/>
      <c r="H97" s="286"/>
      <c r="I97" s="286"/>
      <c r="J97" s="286"/>
      <c r="K97" s="286"/>
      <c r="L97" s="286"/>
      <c r="M97" s="287"/>
    </row>
    <row r="98" spans="1:15" s="68" customFormat="1" ht="80.25" customHeight="1" x14ac:dyDescent="0.2">
      <c r="A98" s="18" t="s">
        <v>21</v>
      </c>
      <c r="B98" s="14" t="s">
        <v>265</v>
      </c>
      <c r="C98" s="52" t="s">
        <v>375</v>
      </c>
      <c r="D98" s="136">
        <f>D99+D101+D109</f>
        <v>0</v>
      </c>
      <c r="E98" s="231">
        <f>E99+E101+E109</f>
        <v>10637.991</v>
      </c>
      <c r="F98" s="113">
        <f t="shared" ref="F98:L98" si="5">F99+F101+F109</f>
        <v>0</v>
      </c>
      <c r="G98" s="113">
        <f t="shared" si="5"/>
        <v>0</v>
      </c>
      <c r="H98" s="136">
        <f t="shared" si="5"/>
        <v>10867.991</v>
      </c>
      <c r="I98" s="113">
        <f t="shared" si="5"/>
        <v>0</v>
      </c>
      <c r="J98" s="113">
        <f t="shared" si="5"/>
        <v>0</v>
      </c>
      <c r="K98" s="113">
        <f t="shared" si="5"/>
        <v>6561.3132999999998</v>
      </c>
      <c r="L98" s="113">
        <f t="shared" si="5"/>
        <v>0</v>
      </c>
      <c r="M98" s="113"/>
    </row>
    <row r="99" spans="1:15" ht="39.75" customHeight="1" x14ac:dyDescent="0.2">
      <c r="A99" s="19" t="s">
        <v>72</v>
      </c>
      <c r="B99" s="83" t="s">
        <v>107</v>
      </c>
      <c r="C99" s="65" t="s">
        <v>375</v>
      </c>
      <c r="D99" s="107">
        <f t="shared" ref="D99:L99" si="6">D100</f>
        <v>0</v>
      </c>
      <c r="E99" s="232">
        <f>E100</f>
        <v>6867.39</v>
      </c>
      <c r="F99" s="107">
        <f t="shared" si="6"/>
        <v>0</v>
      </c>
      <c r="G99" s="107">
        <f t="shared" si="6"/>
        <v>0</v>
      </c>
      <c r="H99" s="135">
        <f t="shared" si="6"/>
        <v>6867.39</v>
      </c>
      <c r="I99" s="135">
        <f t="shared" si="6"/>
        <v>0</v>
      </c>
      <c r="J99" s="135">
        <f t="shared" si="6"/>
        <v>0</v>
      </c>
      <c r="K99" s="135">
        <f t="shared" si="6"/>
        <v>4651.1301999999996</v>
      </c>
      <c r="L99" s="107">
        <f t="shared" si="6"/>
        <v>0</v>
      </c>
      <c r="M99" s="107"/>
    </row>
    <row r="100" spans="1:15" ht="159.75" customHeight="1" x14ac:dyDescent="0.2">
      <c r="A100" s="39" t="s">
        <v>57</v>
      </c>
      <c r="B100" s="40" t="s">
        <v>373</v>
      </c>
      <c r="C100" s="65" t="s">
        <v>225</v>
      </c>
      <c r="D100" s="107"/>
      <c r="E100" s="232">
        <v>6867.39</v>
      </c>
      <c r="F100" s="107"/>
      <c r="G100" s="107"/>
      <c r="H100" s="135">
        <v>6867.39</v>
      </c>
      <c r="I100" s="107"/>
      <c r="J100" s="107"/>
      <c r="K100" s="107">
        <v>4651.1301999999996</v>
      </c>
      <c r="L100" s="107"/>
      <c r="M100" s="107"/>
    </row>
    <row r="101" spans="1:15" s="68" customFormat="1" ht="40.5" customHeight="1" x14ac:dyDescent="0.2">
      <c r="A101" s="19" t="s">
        <v>73</v>
      </c>
      <c r="B101" s="83" t="s">
        <v>109</v>
      </c>
      <c r="C101" s="65" t="s">
        <v>375</v>
      </c>
      <c r="D101" s="113">
        <f t="shared" ref="D101:L101" si="7">D102+D103</f>
        <v>0</v>
      </c>
      <c r="E101" s="231">
        <f t="shared" si="7"/>
        <v>1265.6009999999999</v>
      </c>
      <c r="F101" s="113">
        <f t="shared" si="7"/>
        <v>0</v>
      </c>
      <c r="G101" s="113">
        <f t="shared" si="7"/>
        <v>0</v>
      </c>
      <c r="H101" s="113">
        <f t="shared" si="7"/>
        <v>1495.6009999999999</v>
      </c>
      <c r="I101" s="113">
        <f t="shared" si="7"/>
        <v>0</v>
      </c>
      <c r="J101" s="113">
        <f t="shared" si="7"/>
        <v>0</v>
      </c>
      <c r="K101" s="113">
        <f t="shared" si="7"/>
        <v>864.26559999999995</v>
      </c>
      <c r="L101" s="113">
        <f t="shared" si="7"/>
        <v>0</v>
      </c>
      <c r="M101" s="113"/>
      <c r="N101" s="68">
        <v>864.26559999999995</v>
      </c>
      <c r="O101" s="239">
        <f>K101-N101</f>
        <v>0</v>
      </c>
    </row>
    <row r="102" spans="1:15" ht="155.25" customHeight="1" x14ac:dyDescent="0.2">
      <c r="A102" s="39" t="s">
        <v>62</v>
      </c>
      <c r="B102" s="38" t="s">
        <v>3</v>
      </c>
      <c r="C102" s="65" t="s">
        <v>225</v>
      </c>
      <c r="D102" s="107"/>
      <c r="E102" s="232">
        <v>173.6</v>
      </c>
      <c r="F102" s="107"/>
      <c r="G102" s="107"/>
      <c r="H102" s="107">
        <v>173.6</v>
      </c>
      <c r="I102" s="107"/>
      <c r="J102" s="107"/>
      <c r="K102" s="137"/>
      <c r="L102" s="107"/>
      <c r="M102" s="107"/>
      <c r="N102" s="164" t="s">
        <v>614</v>
      </c>
    </row>
    <row r="103" spans="1:15" ht="88.5" customHeight="1" x14ac:dyDescent="0.2">
      <c r="A103" s="39" t="s">
        <v>6</v>
      </c>
      <c r="B103" s="38" t="s">
        <v>374</v>
      </c>
      <c r="C103" s="65" t="s">
        <v>225</v>
      </c>
      <c r="D103" s="107">
        <f t="shared" ref="D103:L103" si="8">D104+D105+D106+D107+D108</f>
        <v>0</v>
      </c>
      <c r="E103" s="232">
        <f t="shared" si="8"/>
        <v>1092.001</v>
      </c>
      <c r="F103" s="107">
        <f t="shared" si="8"/>
        <v>0</v>
      </c>
      <c r="G103" s="107">
        <f t="shared" si="8"/>
        <v>0</v>
      </c>
      <c r="H103" s="107">
        <f t="shared" si="8"/>
        <v>1322.001</v>
      </c>
      <c r="I103" s="107">
        <f t="shared" si="8"/>
        <v>0</v>
      </c>
      <c r="J103" s="107">
        <f t="shared" si="8"/>
        <v>0</v>
      </c>
      <c r="K103" s="107">
        <f t="shared" si="8"/>
        <v>864.26559999999995</v>
      </c>
      <c r="L103" s="107">
        <f t="shared" si="8"/>
        <v>0</v>
      </c>
      <c r="M103" s="107"/>
    </row>
    <row r="104" spans="1:15" ht="99.75" customHeight="1" x14ac:dyDescent="0.2">
      <c r="A104" s="39" t="s">
        <v>142</v>
      </c>
      <c r="B104" s="40" t="s">
        <v>110</v>
      </c>
      <c r="C104" s="65" t="s">
        <v>225</v>
      </c>
      <c r="D104" s="107"/>
      <c r="E104" s="237">
        <v>252.001</v>
      </c>
      <c r="F104" s="107"/>
      <c r="G104" s="107"/>
      <c r="H104" s="135">
        <v>252.001</v>
      </c>
      <c r="I104" s="107"/>
      <c r="J104" s="107"/>
      <c r="K104" s="107">
        <f>134.2656</f>
        <v>134.26560000000001</v>
      </c>
      <c r="L104" s="107"/>
      <c r="M104" s="107"/>
    </row>
    <row r="105" spans="1:15" ht="67.5" customHeight="1" x14ac:dyDescent="0.2">
      <c r="A105" s="39" t="s">
        <v>145</v>
      </c>
      <c r="B105" s="252" t="s">
        <v>249</v>
      </c>
      <c r="C105" s="65" t="s">
        <v>225</v>
      </c>
      <c r="D105" s="107"/>
      <c r="E105" s="232">
        <v>210</v>
      </c>
      <c r="F105" s="107"/>
      <c r="G105" s="107"/>
      <c r="H105" s="107">
        <v>440</v>
      </c>
      <c r="I105" s="107"/>
      <c r="J105" s="107"/>
      <c r="K105" s="107">
        <v>150</v>
      </c>
      <c r="L105" s="107"/>
      <c r="M105" s="107"/>
    </row>
    <row r="106" spans="1:15" ht="66" customHeight="1" x14ac:dyDescent="0.2">
      <c r="A106" s="39" t="s">
        <v>146</v>
      </c>
      <c r="B106" s="38" t="s">
        <v>4</v>
      </c>
      <c r="C106" s="65" t="s">
        <v>225</v>
      </c>
      <c r="D106" s="107"/>
      <c r="E106" s="232">
        <v>390</v>
      </c>
      <c r="F106" s="107"/>
      <c r="G106" s="107"/>
      <c r="H106" s="107">
        <v>390</v>
      </c>
      <c r="I106" s="107"/>
      <c r="J106" s="107"/>
      <c r="K106" s="107">
        <v>390</v>
      </c>
      <c r="L106" s="107"/>
      <c r="M106" s="107"/>
    </row>
    <row r="107" spans="1:15" ht="69.75" customHeight="1" x14ac:dyDescent="0.2">
      <c r="A107" s="39" t="s">
        <v>147</v>
      </c>
      <c r="B107" s="38" t="s">
        <v>5</v>
      </c>
      <c r="C107" s="65" t="s">
        <v>225</v>
      </c>
      <c r="D107" s="107"/>
      <c r="E107" s="232">
        <v>140</v>
      </c>
      <c r="F107" s="107"/>
      <c r="G107" s="107"/>
      <c r="H107" s="107">
        <v>140</v>
      </c>
      <c r="I107" s="107"/>
      <c r="J107" s="107"/>
      <c r="K107" s="107">
        <f>70+70</f>
        <v>140</v>
      </c>
      <c r="L107" s="107"/>
      <c r="M107" s="107"/>
    </row>
    <row r="108" spans="1:15" ht="69" customHeight="1" x14ac:dyDescent="0.2">
      <c r="A108" s="39" t="s">
        <v>148</v>
      </c>
      <c r="B108" s="38" t="s">
        <v>128</v>
      </c>
      <c r="C108" s="65" t="s">
        <v>225</v>
      </c>
      <c r="D108" s="107"/>
      <c r="E108" s="232">
        <v>100</v>
      </c>
      <c r="F108" s="107"/>
      <c r="G108" s="107"/>
      <c r="H108" s="107">
        <v>100</v>
      </c>
      <c r="I108" s="107"/>
      <c r="J108" s="107"/>
      <c r="K108" s="107">
        <v>50</v>
      </c>
      <c r="L108" s="107"/>
      <c r="M108" s="107"/>
    </row>
    <row r="109" spans="1:15" s="70" customFormat="1" ht="20.25" customHeight="1" x14ac:dyDescent="0.25">
      <c r="A109" s="19" t="s">
        <v>74</v>
      </c>
      <c r="B109" s="83" t="s">
        <v>71</v>
      </c>
      <c r="C109" s="52" t="s">
        <v>375</v>
      </c>
      <c r="D109" s="113">
        <f t="shared" ref="D109:L109" si="9">SUM(D110)</f>
        <v>0</v>
      </c>
      <c r="E109" s="231">
        <f>SUM(E110)</f>
        <v>2505</v>
      </c>
      <c r="F109" s="113">
        <f t="shared" si="9"/>
        <v>0</v>
      </c>
      <c r="G109" s="113">
        <f t="shared" si="9"/>
        <v>0</v>
      </c>
      <c r="H109" s="113">
        <f t="shared" si="9"/>
        <v>2505</v>
      </c>
      <c r="I109" s="113">
        <f t="shared" si="9"/>
        <v>0</v>
      </c>
      <c r="J109" s="113">
        <f t="shared" si="9"/>
        <v>0</v>
      </c>
      <c r="K109" s="113">
        <f t="shared" si="9"/>
        <v>1045.9175</v>
      </c>
      <c r="L109" s="113">
        <f t="shared" si="9"/>
        <v>0</v>
      </c>
      <c r="M109" s="113"/>
    </row>
    <row r="110" spans="1:15" ht="74.25" customHeight="1" x14ac:dyDescent="0.2">
      <c r="A110" s="39" t="s">
        <v>106</v>
      </c>
      <c r="B110" s="38" t="s">
        <v>266</v>
      </c>
      <c r="C110" s="65" t="s">
        <v>225</v>
      </c>
      <c r="D110" s="107"/>
      <c r="E110" s="232">
        <v>2505</v>
      </c>
      <c r="F110" s="107"/>
      <c r="G110" s="107"/>
      <c r="H110" s="107">
        <v>2505</v>
      </c>
      <c r="I110" s="107"/>
      <c r="J110" s="107"/>
      <c r="K110" s="107">
        <v>1045.9175</v>
      </c>
      <c r="L110" s="107"/>
      <c r="M110" s="107"/>
    </row>
    <row r="111" spans="1:15" s="68" customFormat="1" ht="34.5" customHeight="1" x14ac:dyDescent="0.2">
      <c r="A111" s="51"/>
      <c r="B111" s="253" t="s">
        <v>67</v>
      </c>
      <c r="C111" s="22" t="s">
        <v>17</v>
      </c>
      <c r="D111" s="113">
        <f>D98</f>
        <v>0</v>
      </c>
      <c r="E111" s="240">
        <f>E98</f>
        <v>10637.991</v>
      </c>
      <c r="F111" s="113">
        <f t="shared" ref="F111:L111" si="10">F98</f>
        <v>0</v>
      </c>
      <c r="G111" s="113">
        <f t="shared" si="10"/>
        <v>0</v>
      </c>
      <c r="H111" s="136">
        <f t="shared" si="10"/>
        <v>10867.991</v>
      </c>
      <c r="I111" s="113">
        <f t="shared" si="10"/>
        <v>0</v>
      </c>
      <c r="J111" s="113">
        <f t="shared" si="10"/>
        <v>0</v>
      </c>
      <c r="K111" s="113">
        <f t="shared" si="10"/>
        <v>6561.3132999999998</v>
      </c>
      <c r="L111" s="113">
        <f t="shared" si="10"/>
        <v>0</v>
      </c>
      <c r="M111" s="113"/>
    </row>
    <row r="112" spans="1:15" ht="62.25" hidden="1" customHeight="1" x14ac:dyDescent="0.2">
      <c r="A112" s="39" t="s">
        <v>75</v>
      </c>
      <c r="B112" s="38" t="s">
        <v>267</v>
      </c>
      <c r="C112" s="65" t="s">
        <v>225</v>
      </c>
      <c r="D112" s="107"/>
      <c r="E112" s="232"/>
      <c r="F112" s="107"/>
      <c r="G112" s="107"/>
      <c r="H112" s="107"/>
      <c r="I112" s="107"/>
      <c r="J112" s="107"/>
      <c r="K112" s="107"/>
      <c r="L112" s="107"/>
      <c r="M112" s="107"/>
    </row>
    <row r="113" spans="1:14" ht="95.25" hidden="1" customHeight="1" x14ac:dyDescent="0.2">
      <c r="A113" s="39" t="s">
        <v>63</v>
      </c>
      <c r="B113" s="38" t="s">
        <v>268</v>
      </c>
      <c r="C113" s="65" t="s">
        <v>225</v>
      </c>
      <c r="D113" s="107"/>
      <c r="E113" s="232"/>
      <c r="F113" s="107"/>
      <c r="G113" s="107"/>
      <c r="H113" s="107"/>
      <c r="I113" s="107"/>
      <c r="J113" s="107"/>
      <c r="K113" s="107"/>
      <c r="L113" s="107"/>
      <c r="M113" s="107"/>
    </row>
    <row r="114" spans="1:14" ht="96.75" hidden="1" customHeight="1" x14ac:dyDescent="0.2">
      <c r="A114" s="39" t="s">
        <v>55</v>
      </c>
      <c r="B114" s="83" t="s">
        <v>131</v>
      </c>
      <c r="C114" s="65" t="s">
        <v>234</v>
      </c>
      <c r="D114" s="107"/>
      <c r="E114" s="232"/>
      <c r="F114" s="107"/>
      <c r="G114" s="107"/>
      <c r="H114" s="107"/>
      <c r="I114" s="107"/>
      <c r="J114" s="107"/>
      <c r="K114" s="107"/>
      <c r="L114" s="107"/>
      <c r="M114" s="107"/>
    </row>
    <row r="115" spans="1:14" ht="102.75" hidden="1" customHeight="1" x14ac:dyDescent="0.2">
      <c r="A115" s="39" t="s">
        <v>12</v>
      </c>
      <c r="B115" s="38" t="s">
        <v>270</v>
      </c>
      <c r="C115" s="65" t="s">
        <v>234</v>
      </c>
      <c r="D115" s="107"/>
      <c r="E115" s="232"/>
      <c r="F115" s="107"/>
      <c r="G115" s="107"/>
      <c r="H115" s="107"/>
      <c r="I115" s="107"/>
      <c r="J115" s="107"/>
      <c r="K115" s="107"/>
      <c r="L115" s="107"/>
      <c r="M115" s="107"/>
    </row>
    <row r="116" spans="1:14" s="112" customFormat="1" ht="35.25" customHeight="1" x14ac:dyDescent="0.2">
      <c r="A116" s="279" t="s">
        <v>405</v>
      </c>
      <c r="B116" s="280"/>
      <c r="C116" s="280"/>
      <c r="D116" s="280"/>
      <c r="E116" s="280"/>
      <c r="F116" s="280"/>
      <c r="G116" s="280"/>
      <c r="H116" s="280"/>
      <c r="I116" s="280"/>
      <c r="J116" s="280"/>
      <c r="K116" s="280"/>
      <c r="L116" s="280"/>
      <c r="M116" s="281"/>
    </row>
    <row r="117" spans="1:14" s="68" customFormat="1" ht="93.75" customHeight="1" x14ac:dyDescent="0.2">
      <c r="A117" s="11" t="s">
        <v>21</v>
      </c>
      <c r="B117" s="83" t="s">
        <v>149</v>
      </c>
      <c r="C117" s="67" t="s">
        <v>406</v>
      </c>
      <c r="D117" s="108">
        <f>D118+D122</f>
        <v>491.3</v>
      </c>
      <c r="E117" s="233">
        <f t="shared" ref="E117:L117" si="11">E118+E122</f>
        <v>445.79</v>
      </c>
      <c r="F117" s="108">
        <f t="shared" si="11"/>
        <v>0</v>
      </c>
      <c r="G117" s="108">
        <f t="shared" si="11"/>
        <v>491.3</v>
      </c>
      <c r="H117" s="108">
        <f t="shared" si="11"/>
        <v>445.79</v>
      </c>
      <c r="I117" s="108">
        <f t="shared" si="11"/>
        <v>0</v>
      </c>
      <c r="J117" s="108">
        <f t="shared" si="11"/>
        <v>491.17999999999995</v>
      </c>
      <c r="K117" s="108">
        <f t="shared" si="11"/>
        <v>107.82</v>
      </c>
      <c r="L117" s="108">
        <f t="shared" si="11"/>
        <v>0</v>
      </c>
      <c r="M117" s="113"/>
    </row>
    <row r="118" spans="1:14" s="68" customFormat="1" ht="57" customHeight="1" x14ac:dyDescent="0.2">
      <c r="A118" s="11" t="s">
        <v>72</v>
      </c>
      <c r="B118" s="12" t="s">
        <v>407</v>
      </c>
      <c r="C118" s="67" t="s">
        <v>239</v>
      </c>
      <c r="D118" s="108">
        <f>D119+D120+D121</f>
        <v>491.3</v>
      </c>
      <c r="E118" s="233">
        <f t="shared" ref="E118:L118" si="12">E119+E120+E121</f>
        <v>313.3</v>
      </c>
      <c r="F118" s="108">
        <f t="shared" si="12"/>
        <v>0</v>
      </c>
      <c r="G118" s="108">
        <f t="shared" si="12"/>
        <v>491.3</v>
      </c>
      <c r="H118" s="108">
        <f t="shared" si="12"/>
        <v>313.3</v>
      </c>
      <c r="I118" s="108">
        <f t="shared" si="12"/>
        <v>0</v>
      </c>
      <c r="J118" s="108">
        <f t="shared" si="12"/>
        <v>491.17999999999995</v>
      </c>
      <c r="K118" s="108">
        <f t="shared" si="12"/>
        <v>107.82</v>
      </c>
      <c r="L118" s="108">
        <f t="shared" si="12"/>
        <v>0</v>
      </c>
      <c r="M118" s="113"/>
    </row>
    <row r="119" spans="1:14" ht="88.5" customHeight="1" x14ac:dyDescent="0.2">
      <c r="A119" s="60" t="s">
        <v>57</v>
      </c>
      <c r="B119" s="146" t="s">
        <v>408</v>
      </c>
      <c r="C119" s="13" t="s">
        <v>240</v>
      </c>
      <c r="D119" s="110"/>
      <c r="E119" s="234">
        <v>1</v>
      </c>
      <c r="F119" s="110"/>
      <c r="G119" s="110"/>
      <c r="H119" s="110">
        <f>E119</f>
        <v>1</v>
      </c>
      <c r="I119" s="110"/>
      <c r="J119" s="110"/>
      <c r="K119" s="110">
        <v>0</v>
      </c>
      <c r="L119" s="110"/>
      <c r="M119" s="107"/>
    </row>
    <row r="120" spans="1:14" s="109" customFormat="1" ht="69" customHeight="1" x14ac:dyDescent="0.2">
      <c r="A120" s="60" t="s">
        <v>143</v>
      </c>
      <c r="B120" s="146" t="s">
        <v>410</v>
      </c>
      <c r="C120" s="13" t="s">
        <v>225</v>
      </c>
      <c r="D120" s="110">
        <v>491.3</v>
      </c>
      <c r="E120" s="234">
        <v>107.9</v>
      </c>
      <c r="F120" s="110"/>
      <c r="G120" s="110">
        <v>491.3</v>
      </c>
      <c r="H120" s="110">
        <v>107.9</v>
      </c>
      <c r="I120" s="110"/>
      <c r="J120" s="110">
        <f>599*82%</f>
        <v>491.17999999999995</v>
      </c>
      <c r="K120" s="110">
        <f>599*18%</f>
        <v>107.82</v>
      </c>
      <c r="L120" s="110"/>
      <c r="M120" s="107"/>
      <c r="N120" s="144" t="s">
        <v>545</v>
      </c>
    </row>
    <row r="121" spans="1:14" ht="45.75" customHeight="1" x14ac:dyDescent="0.2">
      <c r="A121" s="60" t="s">
        <v>144</v>
      </c>
      <c r="B121" s="146" t="s">
        <v>411</v>
      </c>
      <c r="C121" s="13" t="s">
        <v>240</v>
      </c>
      <c r="D121" s="110"/>
      <c r="E121" s="234">
        <v>204.4</v>
      </c>
      <c r="F121" s="110"/>
      <c r="G121" s="110"/>
      <c r="H121" s="110">
        <f>E121</f>
        <v>204.4</v>
      </c>
      <c r="I121" s="110"/>
      <c r="J121" s="110"/>
      <c r="K121" s="110">
        <v>0</v>
      </c>
      <c r="L121" s="110"/>
      <c r="M121" s="107"/>
    </row>
    <row r="122" spans="1:14" s="68" customFormat="1" ht="54.75" customHeight="1" x14ac:dyDescent="0.2">
      <c r="A122" s="11" t="s">
        <v>73</v>
      </c>
      <c r="B122" s="12" t="s">
        <v>412</v>
      </c>
      <c r="C122" s="67" t="s">
        <v>61</v>
      </c>
      <c r="D122" s="108">
        <f>D123+D124+D125</f>
        <v>0</v>
      </c>
      <c r="E122" s="233">
        <f t="shared" ref="E122:L122" si="13">E123+E124+E125</f>
        <v>132.49</v>
      </c>
      <c r="F122" s="108">
        <f t="shared" si="13"/>
        <v>0</v>
      </c>
      <c r="G122" s="108">
        <f t="shared" si="13"/>
        <v>0</v>
      </c>
      <c r="H122" s="108">
        <f t="shared" si="13"/>
        <v>132.49</v>
      </c>
      <c r="I122" s="108">
        <f t="shared" si="13"/>
        <v>0</v>
      </c>
      <c r="J122" s="108">
        <f t="shared" si="13"/>
        <v>0</v>
      </c>
      <c r="K122" s="108">
        <f t="shared" si="13"/>
        <v>0</v>
      </c>
      <c r="L122" s="108">
        <f t="shared" si="13"/>
        <v>0</v>
      </c>
      <c r="M122" s="113"/>
    </row>
    <row r="123" spans="1:14" ht="69" customHeight="1" x14ac:dyDescent="0.2">
      <c r="A123" s="60" t="s">
        <v>62</v>
      </c>
      <c r="B123" s="146" t="s">
        <v>413</v>
      </c>
      <c r="C123" s="13" t="s">
        <v>240</v>
      </c>
      <c r="D123" s="110"/>
      <c r="E123" s="234">
        <v>30</v>
      </c>
      <c r="F123" s="110"/>
      <c r="G123" s="110"/>
      <c r="H123" s="110">
        <f>E123</f>
        <v>30</v>
      </c>
      <c r="I123" s="110"/>
      <c r="J123" s="110"/>
      <c r="K123" s="110">
        <v>0</v>
      </c>
      <c r="L123" s="110"/>
      <c r="M123" s="107"/>
    </row>
    <row r="124" spans="1:14" ht="43.5" customHeight="1" x14ac:dyDescent="0.2">
      <c r="A124" s="60" t="s">
        <v>6</v>
      </c>
      <c r="B124" s="146" t="s">
        <v>414</v>
      </c>
      <c r="C124" s="13" t="s">
        <v>240</v>
      </c>
      <c r="D124" s="110"/>
      <c r="E124" s="234">
        <v>80.89</v>
      </c>
      <c r="F124" s="110"/>
      <c r="G124" s="110"/>
      <c r="H124" s="110">
        <f>E124</f>
        <v>80.89</v>
      </c>
      <c r="I124" s="110"/>
      <c r="J124" s="110"/>
      <c r="K124" s="110">
        <v>0</v>
      </c>
      <c r="L124" s="110"/>
      <c r="M124" s="107"/>
    </row>
    <row r="125" spans="1:14" ht="43.5" customHeight="1" x14ac:dyDescent="0.2">
      <c r="A125" s="60" t="s">
        <v>162</v>
      </c>
      <c r="B125" s="146" t="s">
        <v>415</v>
      </c>
      <c r="C125" s="13" t="s">
        <v>240</v>
      </c>
      <c r="D125" s="110"/>
      <c r="E125" s="234">
        <v>21.6</v>
      </c>
      <c r="F125" s="110"/>
      <c r="G125" s="110"/>
      <c r="H125" s="110">
        <f>E125</f>
        <v>21.6</v>
      </c>
      <c r="I125" s="110"/>
      <c r="J125" s="110"/>
      <c r="K125" s="110">
        <v>0</v>
      </c>
      <c r="L125" s="110"/>
      <c r="M125" s="107"/>
    </row>
    <row r="126" spans="1:14" s="68" customFormat="1" ht="261.75" customHeight="1" x14ac:dyDescent="0.2">
      <c r="A126" s="18" t="s">
        <v>55</v>
      </c>
      <c r="B126" s="12" t="s">
        <v>163</v>
      </c>
      <c r="C126" s="67" t="s">
        <v>416</v>
      </c>
      <c r="D126" s="108">
        <f t="shared" ref="D126:L126" si="14">D127+D138+D142</f>
        <v>12011.3</v>
      </c>
      <c r="E126" s="233">
        <f t="shared" si="14"/>
        <v>2876.7</v>
      </c>
      <c r="F126" s="108">
        <f t="shared" si="14"/>
        <v>0</v>
      </c>
      <c r="G126" s="108">
        <f t="shared" si="14"/>
        <v>12011.3</v>
      </c>
      <c r="H126" s="108">
        <f t="shared" si="14"/>
        <v>2876.7</v>
      </c>
      <c r="I126" s="108">
        <f t="shared" si="14"/>
        <v>0</v>
      </c>
      <c r="J126" s="122">
        <f t="shared" si="14"/>
        <v>10300.804199999999</v>
      </c>
      <c r="K126" s="122">
        <f t="shared" si="14"/>
        <v>2259.3397999999997</v>
      </c>
      <c r="L126" s="108">
        <f t="shared" si="14"/>
        <v>0</v>
      </c>
      <c r="M126" s="113"/>
    </row>
    <row r="127" spans="1:14" s="68" customFormat="1" ht="66" customHeight="1" x14ac:dyDescent="0.2">
      <c r="A127" s="63" t="s">
        <v>12</v>
      </c>
      <c r="B127" s="12" t="s">
        <v>417</v>
      </c>
      <c r="C127" s="67" t="s">
        <v>420</v>
      </c>
      <c r="D127" s="108">
        <f>SUM(D128:D137)</f>
        <v>9101.4</v>
      </c>
      <c r="E127" s="233">
        <f t="shared" ref="E127:L127" si="15">SUM(E128:E137)</f>
        <v>2022.8999999999996</v>
      </c>
      <c r="F127" s="108">
        <f t="shared" si="15"/>
        <v>0</v>
      </c>
      <c r="G127" s="108">
        <f t="shared" si="15"/>
        <v>9101.4</v>
      </c>
      <c r="H127" s="108">
        <f t="shared" si="15"/>
        <v>2022.8999999999996</v>
      </c>
      <c r="I127" s="108">
        <f t="shared" si="15"/>
        <v>0</v>
      </c>
      <c r="J127" s="122">
        <f t="shared" si="15"/>
        <v>7522.2041999999983</v>
      </c>
      <c r="K127" s="122">
        <f t="shared" si="15"/>
        <v>1649.3397999999997</v>
      </c>
      <c r="L127" s="108">
        <f t="shared" si="15"/>
        <v>0</v>
      </c>
      <c r="M127" s="113"/>
    </row>
    <row r="128" spans="1:14" ht="145.5" customHeight="1" x14ac:dyDescent="0.2">
      <c r="A128" s="60" t="s">
        <v>164</v>
      </c>
      <c r="B128" s="146" t="s">
        <v>418</v>
      </c>
      <c r="C128" s="13" t="s">
        <v>225</v>
      </c>
      <c r="D128" s="110">
        <v>816.7</v>
      </c>
      <c r="E128" s="234">
        <v>204.4</v>
      </c>
      <c r="F128" s="110"/>
      <c r="G128" s="110">
        <v>816.7</v>
      </c>
      <c r="H128" s="110">
        <v>204.4</v>
      </c>
      <c r="I128" s="110"/>
      <c r="J128" s="110">
        <v>816.7</v>
      </c>
      <c r="K128" s="110">
        <v>204.4</v>
      </c>
      <c r="L128" s="110"/>
      <c r="M128" s="107"/>
    </row>
    <row r="129" spans="1:15" ht="197.25" customHeight="1" x14ac:dyDescent="0.2">
      <c r="A129" s="60" t="s">
        <v>150</v>
      </c>
      <c r="B129" s="256" t="s">
        <v>419</v>
      </c>
      <c r="C129" s="13" t="s">
        <v>225</v>
      </c>
      <c r="D129" s="110">
        <v>1084.4000000000001</v>
      </c>
      <c r="E129" s="234">
        <v>238.1</v>
      </c>
      <c r="F129" s="110"/>
      <c r="G129" s="110">
        <v>1084.4000000000001</v>
      </c>
      <c r="H129" s="110">
        <v>238.1</v>
      </c>
      <c r="I129" s="110"/>
      <c r="J129" s="163">
        <f>107.597+98.4+282.355</f>
        <v>488.35200000000003</v>
      </c>
      <c r="K129" s="163">
        <f>23.618+21.6+61.98</f>
        <v>107.19800000000001</v>
      </c>
      <c r="L129" s="110"/>
      <c r="M129" s="107"/>
      <c r="N129" s="164" t="s">
        <v>620</v>
      </c>
    </row>
    <row r="130" spans="1:15" s="109" customFormat="1" ht="161.25" customHeight="1" x14ac:dyDescent="0.2">
      <c r="A130" s="60" t="s">
        <v>151</v>
      </c>
      <c r="B130" s="146" t="s">
        <v>459</v>
      </c>
      <c r="C130" s="13" t="s">
        <v>225</v>
      </c>
      <c r="D130" s="110">
        <v>1378.8</v>
      </c>
      <c r="E130" s="234">
        <v>302.60000000000002</v>
      </c>
      <c r="F130" s="110"/>
      <c r="G130" s="110">
        <v>1378.8</v>
      </c>
      <c r="H130" s="110">
        <v>302.60000000000002</v>
      </c>
      <c r="I130" s="110"/>
      <c r="J130" s="110">
        <v>996.08199999999999</v>
      </c>
      <c r="K130" s="110">
        <v>218.65199999999999</v>
      </c>
      <c r="L130" s="110"/>
      <c r="M130" s="107"/>
      <c r="N130" s="148" t="s">
        <v>542</v>
      </c>
    </row>
    <row r="131" spans="1:15" ht="96.75" customHeight="1" x14ac:dyDescent="0.2">
      <c r="A131" s="60" t="s">
        <v>152</v>
      </c>
      <c r="B131" s="150" t="s">
        <v>421</v>
      </c>
      <c r="C131" s="13" t="s">
        <v>241</v>
      </c>
      <c r="D131" s="110">
        <v>751.5</v>
      </c>
      <c r="E131" s="234">
        <v>165</v>
      </c>
      <c r="F131" s="110"/>
      <c r="G131" s="110">
        <v>751.5</v>
      </c>
      <c r="H131" s="234">
        <v>165</v>
      </c>
      <c r="I131" s="163"/>
      <c r="J131" s="110">
        <v>751.5</v>
      </c>
      <c r="K131" s="234">
        <v>165</v>
      </c>
      <c r="L131" s="163"/>
      <c r="M131" s="219" t="s">
        <v>547</v>
      </c>
      <c r="N131" s="163"/>
      <c r="O131" s="219"/>
    </row>
    <row r="132" spans="1:15" ht="142.5" customHeight="1" x14ac:dyDescent="0.2">
      <c r="A132" s="60" t="s">
        <v>153</v>
      </c>
      <c r="B132" s="256" t="s">
        <v>460</v>
      </c>
      <c r="C132" s="13" t="s">
        <v>225</v>
      </c>
      <c r="D132" s="110">
        <v>1456.7</v>
      </c>
      <c r="E132" s="234">
        <v>319.7</v>
      </c>
      <c r="F132" s="110"/>
      <c r="G132" s="110">
        <v>1456.7</v>
      </c>
      <c r="H132" s="110">
        <v>319.7</v>
      </c>
      <c r="I132" s="110"/>
      <c r="J132" s="266">
        <f>262.4+237.841+91.512+124.7712+332.346</f>
        <v>1048.8701999999998</v>
      </c>
      <c r="K132" s="266">
        <f>57.6+52.209+20.088+27.3888+72.954</f>
        <v>230.2398</v>
      </c>
      <c r="L132" s="110"/>
      <c r="M132" s="107"/>
      <c r="N132" s="265" t="s">
        <v>542</v>
      </c>
      <c r="O132" s="267"/>
    </row>
    <row r="133" spans="1:15" ht="66" customHeight="1" x14ac:dyDescent="0.2">
      <c r="A133" s="60" t="s">
        <v>154</v>
      </c>
      <c r="B133" s="150" t="s">
        <v>422</v>
      </c>
      <c r="C133" s="13" t="s">
        <v>242</v>
      </c>
      <c r="D133" s="110">
        <v>207.9</v>
      </c>
      <c r="E133" s="234">
        <v>45.6</v>
      </c>
      <c r="F133" s="110"/>
      <c r="G133" s="110">
        <v>207.9</v>
      </c>
      <c r="H133" s="110">
        <v>45.6</v>
      </c>
      <c r="I133" s="110"/>
      <c r="J133" s="110">
        <v>207.9</v>
      </c>
      <c r="K133" s="110">
        <v>45.6</v>
      </c>
      <c r="L133" s="110"/>
      <c r="M133" s="107"/>
    </row>
    <row r="134" spans="1:15" ht="155.25" customHeight="1" x14ac:dyDescent="0.2">
      <c r="A134" s="60" t="s">
        <v>155</v>
      </c>
      <c r="B134" s="256" t="s">
        <v>461</v>
      </c>
      <c r="C134" s="13" t="s">
        <v>225</v>
      </c>
      <c r="D134" s="110">
        <v>1159.9000000000001</v>
      </c>
      <c r="E134" s="234">
        <v>254.7</v>
      </c>
      <c r="F134" s="110"/>
      <c r="G134" s="110">
        <v>1159.9000000000001</v>
      </c>
      <c r="H134" s="110">
        <v>254.7</v>
      </c>
      <c r="I134" s="110"/>
      <c r="J134" s="110">
        <v>1159.9000000000001</v>
      </c>
      <c r="K134" s="110">
        <v>254.7</v>
      </c>
      <c r="L134" s="110"/>
      <c r="M134" s="107"/>
      <c r="N134" s="265" t="s">
        <v>542</v>
      </c>
    </row>
    <row r="135" spans="1:15" ht="80.25" customHeight="1" x14ac:dyDescent="0.2">
      <c r="A135" s="60" t="s">
        <v>156</v>
      </c>
      <c r="B135" s="256" t="s">
        <v>462</v>
      </c>
      <c r="C135" s="13" t="s">
        <v>549</v>
      </c>
      <c r="D135" s="110">
        <v>572.29999999999995</v>
      </c>
      <c r="E135" s="234">
        <v>125.6</v>
      </c>
      <c r="F135" s="110"/>
      <c r="G135" s="110">
        <f>D135</f>
        <v>572.29999999999995</v>
      </c>
      <c r="H135" s="110">
        <f>E135</f>
        <v>125.6</v>
      </c>
      <c r="I135" s="110"/>
      <c r="J135" s="110">
        <v>379.7</v>
      </c>
      <c r="K135" s="110">
        <v>56.35</v>
      </c>
      <c r="L135" s="110"/>
      <c r="M135" s="107"/>
    </row>
    <row r="136" spans="1:15" ht="143.25" customHeight="1" x14ac:dyDescent="0.2">
      <c r="A136" s="60" t="s">
        <v>157</v>
      </c>
      <c r="B136" s="150" t="s">
        <v>463</v>
      </c>
      <c r="C136" s="13" t="s">
        <v>225</v>
      </c>
      <c r="D136" s="110">
        <v>1469.8</v>
      </c>
      <c r="E136" s="234">
        <v>322.60000000000002</v>
      </c>
      <c r="F136" s="110"/>
      <c r="G136" s="110">
        <v>1469.8</v>
      </c>
      <c r="H136" s="110">
        <v>322.60000000000002</v>
      </c>
      <c r="I136" s="110"/>
      <c r="J136" s="110">
        <v>1469.8</v>
      </c>
      <c r="K136" s="110">
        <v>322.60000000000002</v>
      </c>
      <c r="L136" s="110"/>
      <c r="M136" s="107"/>
    </row>
    <row r="137" spans="1:15" ht="94.5" customHeight="1" x14ac:dyDescent="0.2">
      <c r="A137" s="60" t="s">
        <v>426</v>
      </c>
      <c r="B137" s="150" t="s">
        <v>464</v>
      </c>
      <c r="C137" s="13" t="s">
        <v>225</v>
      </c>
      <c r="D137" s="110">
        <v>203.4</v>
      </c>
      <c r="E137" s="234">
        <v>44.6</v>
      </c>
      <c r="F137" s="110"/>
      <c r="G137" s="110">
        <v>203.4</v>
      </c>
      <c r="H137" s="110">
        <v>44.6</v>
      </c>
      <c r="I137" s="110"/>
      <c r="J137" s="110">
        <v>203.4</v>
      </c>
      <c r="K137" s="110">
        <v>44.6</v>
      </c>
      <c r="L137" s="110"/>
      <c r="M137" s="107"/>
      <c r="N137" s="164" t="s">
        <v>540</v>
      </c>
    </row>
    <row r="138" spans="1:15" s="68" customFormat="1" ht="67.5" customHeight="1" x14ac:dyDescent="0.2">
      <c r="A138" s="11" t="s">
        <v>13</v>
      </c>
      <c r="B138" s="12" t="s">
        <v>423</v>
      </c>
      <c r="C138" s="67" t="s">
        <v>243</v>
      </c>
      <c r="D138" s="108">
        <f>SUM(D139:D141)</f>
        <v>2499.9</v>
      </c>
      <c r="E138" s="233">
        <f t="shared" ref="E138:L138" si="16">SUM(E139:E141)</f>
        <v>763.8</v>
      </c>
      <c r="F138" s="108">
        <f t="shared" si="16"/>
        <v>0</v>
      </c>
      <c r="G138" s="108">
        <f t="shared" si="16"/>
        <v>2499.9</v>
      </c>
      <c r="H138" s="108">
        <f t="shared" si="16"/>
        <v>763.8</v>
      </c>
      <c r="I138" s="108">
        <f t="shared" si="16"/>
        <v>0</v>
      </c>
      <c r="J138" s="108">
        <f t="shared" si="16"/>
        <v>2491.6</v>
      </c>
      <c r="K138" s="108">
        <f t="shared" si="16"/>
        <v>547</v>
      </c>
      <c r="L138" s="108">
        <f t="shared" si="16"/>
        <v>0</v>
      </c>
      <c r="M138" s="113"/>
    </row>
    <row r="139" spans="1:15" ht="94.5" customHeight="1" x14ac:dyDescent="0.2">
      <c r="A139" s="1" t="s">
        <v>132</v>
      </c>
      <c r="B139" s="256" t="s">
        <v>465</v>
      </c>
      <c r="C139" s="13" t="s">
        <v>546</v>
      </c>
      <c r="D139" s="110">
        <v>999.9</v>
      </c>
      <c r="E139" s="234">
        <v>434.5</v>
      </c>
      <c r="F139" s="110"/>
      <c r="G139" s="110">
        <f>D139</f>
        <v>999.9</v>
      </c>
      <c r="H139" s="110">
        <f>E139</f>
        <v>434.5</v>
      </c>
      <c r="I139" s="110"/>
      <c r="J139" s="110">
        <f>458.6+533</f>
        <v>991.6</v>
      </c>
      <c r="K139" s="110">
        <f>100.7+117</f>
        <v>217.7</v>
      </c>
      <c r="L139" s="110"/>
      <c r="M139" s="107"/>
      <c r="N139" s="164" t="s">
        <v>616</v>
      </c>
    </row>
    <row r="140" spans="1:15" ht="81.75" customHeight="1" x14ac:dyDescent="0.2">
      <c r="A140" s="1" t="s">
        <v>133</v>
      </c>
      <c r="B140" s="256" t="s">
        <v>466</v>
      </c>
      <c r="C140" s="13" t="s">
        <v>225</v>
      </c>
      <c r="D140" s="110">
        <v>921.9</v>
      </c>
      <c r="E140" s="234">
        <v>202.4</v>
      </c>
      <c r="F140" s="110"/>
      <c r="G140" s="110">
        <v>921.9</v>
      </c>
      <c r="H140" s="110">
        <v>202.4</v>
      </c>
      <c r="I140" s="110"/>
      <c r="J140" s="110">
        <v>921.9</v>
      </c>
      <c r="K140" s="110">
        <v>202.4</v>
      </c>
      <c r="L140" s="110"/>
      <c r="M140" s="107"/>
    </row>
    <row r="141" spans="1:15" ht="108.75" customHeight="1" x14ac:dyDescent="0.2">
      <c r="A141" s="1" t="s">
        <v>134</v>
      </c>
      <c r="B141" s="150" t="s">
        <v>467</v>
      </c>
      <c r="C141" s="13" t="s">
        <v>241</v>
      </c>
      <c r="D141" s="110">
        <v>578.1</v>
      </c>
      <c r="E141" s="234">
        <v>126.9</v>
      </c>
      <c r="F141" s="110"/>
      <c r="G141" s="110">
        <v>578.1</v>
      </c>
      <c r="H141" s="234">
        <v>126.9</v>
      </c>
      <c r="I141" s="163"/>
      <c r="J141" s="110">
        <v>578.1</v>
      </c>
      <c r="K141" s="234">
        <v>126.9</v>
      </c>
      <c r="L141" s="163"/>
      <c r="M141" s="151" t="s">
        <v>548</v>
      </c>
      <c r="N141" s="163"/>
      <c r="O141" s="1"/>
    </row>
    <row r="142" spans="1:15" s="68" customFormat="1" ht="69.75" customHeight="1" x14ac:dyDescent="0.2">
      <c r="A142" s="11" t="s">
        <v>2</v>
      </c>
      <c r="B142" s="12" t="s">
        <v>468</v>
      </c>
      <c r="C142" s="67" t="s">
        <v>135</v>
      </c>
      <c r="D142" s="108">
        <f>SUM(D143:D145)</f>
        <v>410</v>
      </c>
      <c r="E142" s="233">
        <f t="shared" ref="E142:L142" si="17">SUM(E143:E145)</f>
        <v>90</v>
      </c>
      <c r="F142" s="108">
        <f t="shared" si="17"/>
        <v>0</v>
      </c>
      <c r="G142" s="108">
        <f t="shared" si="17"/>
        <v>410</v>
      </c>
      <c r="H142" s="108">
        <f t="shared" si="17"/>
        <v>90</v>
      </c>
      <c r="I142" s="108">
        <f t="shared" si="17"/>
        <v>0</v>
      </c>
      <c r="J142" s="108">
        <f t="shared" si="17"/>
        <v>287</v>
      </c>
      <c r="K142" s="108">
        <f t="shared" si="17"/>
        <v>63</v>
      </c>
      <c r="L142" s="108">
        <f t="shared" si="17"/>
        <v>0</v>
      </c>
      <c r="M142" s="113"/>
    </row>
    <row r="143" spans="1:15" ht="50.25" customHeight="1" x14ac:dyDescent="0.2">
      <c r="A143" s="1" t="s">
        <v>158</v>
      </c>
      <c r="B143" s="150" t="s">
        <v>424</v>
      </c>
      <c r="C143" s="13" t="s">
        <v>225</v>
      </c>
      <c r="D143" s="110">
        <v>164</v>
      </c>
      <c r="E143" s="234">
        <v>36</v>
      </c>
      <c r="F143" s="110"/>
      <c r="G143" s="110">
        <v>164</v>
      </c>
      <c r="H143" s="110">
        <v>36</v>
      </c>
      <c r="I143" s="110"/>
      <c r="J143" s="110">
        <v>164</v>
      </c>
      <c r="K143" s="110">
        <v>36</v>
      </c>
      <c r="L143" s="110"/>
      <c r="M143" s="107"/>
    </row>
    <row r="144" spans="1:15" ht="69" customHeight="1" x14ac:dyDescent="0.2">
      <c r="A144" s="1" t="s">
        <v>159</v>
      </c>
      <c r="B144" s="256" t="s">
        <v>469</v>
      </c>
      <c r="C144" s="13" t="s">
        <v>225</v>
      </c>
      <c r="D144" s="110">
        <v>123</v>
      </c>
      <c r="E144" s="234">
        <v>27</v>
      </c>
      <c r="F144" s="110"/>
      <c r="G144" s="110">
        <v>123</v>
      </c>
      <c r="H144" s="110">
        <v>27</v>
      </c>
      <c r="I144" s="110"/>
      <c r="J144" s="110">
        <v>123</v>
      </c>
      <c r="K144" s="110">
        <v>27</v>
      </c>
      <c r="L144" s="110"/>
      <c r="M144" s="107"/>
    </row>
    <row r="145" spans="1:14" ht="63.75" customHeight="1" x14ac:dyDescent="0.2">
      <c r="A145" s="1" t="s">
        <v>425</v>
      </c>
      <c r="B145" s="256" t="s">
        <v>470</v>
      </c>
      <c r="C145" s="13" t="s">
        <v>225</v>
      </c>
      <c r="D145" s="110">
        <v>123</v>
      </c>
      <c r="E145" s="234">
        <v>27</v>
      </c>
      <c r="F145" s="110"/>
      <c r="G145" s="110">
        <v>123</v>
      </c>
      <c r="H145" s="110">
        <v>27</v>
      </c>
      <c r="I145" s="110"/>
      <c r="J145" s="110">
        <v>0</v>
      </c>
      <c r="K145" s="110">
        <v>0</v>
      </c>
      <c r="L145" s="110"/>
      <c r="M145" s="107"/>
      <c r="N145" s="164" t="s">
        <v>541</v>
      </c>
    </row>
    <row r="146" spans="1:14" s="68" customFormat="1" ht="34.5" customHeight="1" x14ac:dyDescent="0.2">
      <c r="A146" s="51"/>
      <c r="B146" s="96" t="s">
        <v>67</v>
      </c>
      <c r="C146" s="22" t="s">
        <v>17</v>
      </c>
      <c r="D146" s="108">
        <f>D126+D117</f>
        <v>12502.599999999999</v>
      </c>
      <c r="E146" s="233">
        <f t="shared" ref="E146:L146" si="18">E126+E117</f>
        <v>3322.49</v>
      </c>
      <c r="F146" s="108">
        <f t="shared" si="18"/>
        <v>0</v>
      </c>
      <c r="G146" s="108">
        <f t="shared" si="18"/>
        <v>12502.599999999999</v>
      </c>
      <c r="H146" s="108">
        <f t="shared" si="18"/>
        <v>3322.49</v>
      </c>
      <c r="I146" s="108">
        <f t="shared" si="18"/>
        <v>0</v>
      </c>
      <c r="J146" s="122">
        <f>J126+J117</f>
        <v>10791.984199999999</v>
      </c>
      <c r="K146" s="122">
        <f t="shared" si="18"/>
        <v>2367.1597999999999</v>
      </c>
      <c r="L146" s="108">
        <f t="shared" si="18"/>
        <v>0</v>
      </c>
      <c r="M146" s="113"/>
    </row>
    <row r="147" spans="1:14" s="109" customFormat="1" ht="25.5" customHeight="1" x14ac:dyDescent="0.2">
      <c r="A147" s="279" t="s">
        <v>430</v>
      </c>
      <c r="B147" s="280"/>
      <c r="C147" s="280"/>
      <c r="D147" s="280"/>
      <c r="E147" s="280"/>
      <c r="F147" s="280"/>
      <c r="G147" s="280"/>
      <c r="H147" s="280"/>
      <c r="I147" s="280"/>
      <c r="J147" s="280"/>
      <c r="K147" s="280"/>
      <c r="L147" s="280"/>
      <c r="M147" s="281"/>
    </row>
    <row r="148" spans="1:14" s="68" customFormat="1" ht="90.75" customHeight="1" x14ac:dyDescent="0.2">
      <c r="A148" s="18" t="s">
        <v>56</v>
      </c>
      <c r="B148" s="64" t="s">
        <v>431</v>
      </c>
      <c r="C148" s="12" t="s">
        <v>432</v>
      </c>
      <c r="D148" s="108">
        <f>D149+D151+D152+D153+D155</f>
        <v>0</v>
      </c>
      <c r="E148" s="242">
        <f>E149+E151+E152+E153+E155</f>
        <v>2361074.8200300001</v>
      </c>
      <c r="F148" s="108">
        <f t="shared" ref="F148:L148" si="19">F149+F151+F152+F153+F155</f>
        <v>0</v>
      </c>
      <c r="G148" s="108">
        <f t="shared" si="19"/>
        <v>0</v>
      </c>
      <c r="H148" s="108">
        <f>H149+H151+H152+H153+H155</f>
        <v>2187351.0875700004</v>
      </c>
      <c r="I148" s="108">
        <f t="shared" si="19"/>
        <v>0</v>
      </c>
      <c r="J148" s="108">
        <f t="shared" si="19"/>
        <v>0</v>
      </c>
      <c r="K148" s="108">
        <f>K149+K151+K152+K153+K155</f>
        <v>1887607.65655</v>
      </c>
      <c r="L148" s="108">
        <f t="shared" si="19"/>
        <v>0</v>
      </c>
      <c r="M148" s="113"/>
    </row>
    <row r="149" spans="1:14" ht="53.25" customHeight="1" x14ac:dyDescent="0.2">
      <c r="A149" s="277" t="s">
        <v>72</v>
      </c>
      <c r="B149" s="90" t="s">
        <v>471</v>
      </c>
      <c r="C149" s="38" t="s">
        <v>375</v>
      </c>
      <c r="D149" s="110"/>
      <c r="E149" s="243">
        <v>2233556.9720299998</v>
      </c>
      <c r="F149" s="110"/>
      <c r="G149" s="110"/>
      <c r="H149" s="110">
        <v>2059833.23957</v>
      </c>
      <c r="I149" s="110"/>
      <c r="J149" s="110"/>
      <c r="K149" s="110">
        <v>1789055.43423</v>
      </c>
      <c r="L149" s="110"/>
      <c r="M149" s="107"/>
    </row>
    <row r="150" spans="1:14" ht="70.5" hidden="1" customHeight="1" x14ac:dyDescent="0.2">
      <c r="A150" s="277"/>
      <c r="B150" s="90" t="s">
        <v>247</v>
      </c>
      <c r="C150" s="38" t="s">
        <v>375</v>
      </c>
      <c r="D150" s="114"/>
      <c r="E150" s="235">
        <v>62438</v>
      </c>
      <c r="F150" s="114"/>
      <c r="G150" s="114"/>
      <c r="H150" s="123">
        <v>62438</v>
      </c>
      <c r="I150" s="114"/>
      <c r="J150" s="114"/>
      <c r="K150" s="114"/>
      <c r="L150" s="114"/>
      <c r="M150" s="107"/>
    </row>
    <row r="151" spans="1:14" ht="41.25" customHeight="1" x14ac:dyDescent="0.2">
      <c r="A151" s="277" t="s">
        <v>73</v>
      </c>
      <c r="B151" s="278" t="s">
        <v>472</v>
      </c>
      <c r="C151" s="38" t="s">
        <v>375</v>
      </c>
      <c r="D151" s="114"/>
      <c r="E151" s="244">
        <v>33468.061199999996</v>
      </c>
      <c r="F151" s="114"/>
      <c r="G151" s="114"/>
      <c r="H151" s="114">
        <v>33468.061199999996</v>
      </c>
      <c r="I151" s="114"/>
      <c r="J151" s="114"/>
      <c r="K151" s="114">
        <v>18620.442459999998</v>
      </c>
      <c r="L151" s="114"/>
      <c r="M151" s="107"/>
    </row>
    <row r="152" spans="1:14" ht="37.5" customHeight="1" x14ac:dyDescent="0.2">
      <c r="A152" s="277"/>
      <c r="B152" s="278"/>
      <c r="C152" s="38" t="s">
        <v>124</v>
      </c>
      <c r="D152" s="114"/>
      <c r="E152" s="244">
        <v>74161.646800000002</v>
      </c>
      <c r="F152" s="114"/>
      <c r="G152" s="114"/>
      <c r="H152" s="244">
        <v>74161.646800000002</v>
      </c>
      <c r="I152" s="114"/>
      <c r="J152" s="114"/>
      <c r="K152" s="114">
        <v>66643.892339999991</v>
      </c>
      <c r="L152" s="114"/>
      <c r="M152" s="107"/>
    </row>
    <row r="153" spans="1:14" ht="105" customHeight="1" x14ac:dyDescent="0.2">
      <c r="A153" s="275" t="s">
        <v>74</v>
      </c>
      <c r="B153" s="84" t="s">
        <v>433</v>
      </c>
      <c r="C153" s="65" t="s">
        <v>238</v>
      </c>
      <c r="D153" s="110"/>
      <c r="E153" s="234">
        <v>17088.14</v>
      </c>
      <c r="F153" s="110"/>
      <c r="G153" s="110"/>
      <c r="H153" s="110">
        <v>17088.14</v>
      </c>
      <c r="I153" s="110"/>
      <c r="J153" s="110"/>
      <c r="K153" s="110">
        <v>11306.5162</v>
      </c>
      <c r="L153" s="110"/>
      <c r="M153" s="107"/>
    </row>
    <row r="154" spans="1:14" ht="92.25" hidden="1" customHeight="1" x14ac:dyDescent="0.2">
      <c r="A154" s="275"/>
      <c r="B154" s="90" t="s">
        <v>247</v>
      </c>
      <c r="C154" s="13" t="s">
        <v>250</v>
      </c>
      <c r="D154" s="114"/>
      <c r="E154" s="236"/>
      <c r="F154" s="114"/>
      <c r="G154" s="114"/>
      <c r="H154" s="114"/>
      <c r="I154" s="114"/>
      <c r="J154" s="114"/>
      <c r="K154" s="114">
        <v>0</v>
      </c>
      <c r="L154" s="114"/>
      <c r="M154" s="107"/>
    </row>
    <row r="155" spans="1:14" ht="129.75" customHeight="1" x14ac:dyDescent="0.2">
      <c r="A155" s="59" t="s">
        <v>75</v>
      </c>
      <c r="B155" s="84" t="s">
        <v>473</v>
      </c>
      <c r="C155" s="13" t="s">
        <v>255</v>
      </c>
      <c r="D155" s="110"/>
      <c r="E155" s="234">
        <v>2800</v>
      </c>
      <c r="F155" s="110"/>
      <c r="G155" s="110"/>
      <c r="H155" s="110">
        <v>2800</v>
      </c>
      <c r="I155" s="110"/>
      <c r="J155" s="110"/>
      <c r="K155" s="110">
        <v>1981.37132</v>
      </c>
      <c r="L155" s="110"/>
      <c r="M155" s="107"/>
    </row>
    <row r="156" spans="1:14" s="68" customFormat="1" ht="59.25" customHeight="1" x14ac:dyDescent="0.2">
      <c r="A156" s="45" t="s">
        <v>55</v>
      </c>
      <c r="B156" s="46" t="s">
        <v>434</v>
      </c>
      <c r="C156" s="52" t="s">
        <v>375</v>
      </c>
      <c r="D156" s="108">
        <f>D157+D159+D158+D160</f>
        <v>0</v>
      </c>
      <c r="E156" s="248">
        <f t="shared" ref="E156:L156" si="20">E157+E159+E158+E160</f>
        <v>23348.718000000001</v>
      </c>
      <c r="F156" s="108">
        <f t="shared" si="20"/>
        <v>0</v>
      </c>
      <c r="G156" s="108">
        <f t="shared" si="20"/>
        <v>0</v>
      </c>
      <c r="H156" s="108">
        <f t="shared" si="20"/>
        <v>23348.718000000001</v>
      </c>
      <c r="I156" s="108">
        <f t="shared" si="20"/>
        <v>0</v>
      </c>
      <c r="J156" s="108">
        <f t="shared" si="20"/>
        <v>0</v>
      </c>
      <c r="K156" s="108">
        <f t="shared" si="20"/>
        <v>8286.0089500000013</v>
      </c>
      <c r="L156" s="108">
        <f t="shared" si="20"/>
        <v>0</v>
      </c>
      <c r="M156" s="113"/>
    </row>
    <row r="157" spans="1:14" ht="52.5" customHeight="1" x14ac:dyDescent="0.2">
      <c r="A157" s="271" t="s">
        <v>12</v>
      </c>
      <c r="B157" s="273" t="s">
        <v>435</v>
      </c>
      <c r="C157" s="13" t="s">
        <v>255</v>
      </c>
      <c r="D157" s="110"/>
      <c r="E157" s="241">
        <v>8684.7260000000006</v>
      </c>
      <c r="F157" s="110"/>
      <c r="G157" s="110"/>
      <c r="H157" s="110">
        <v>8684.7260000000006</v>
      </c>
      <c r="I157" s="110"/>
      <c r="J157" s="110"/>
      <c r="K157" s="110">
        <v>5453.7869300000002</v>
      </c>
      <c r="L157" s="110"/>
      <c r="M157" s="107"/>
    </row>
    <row r="158" spans="1:14" ht="37.5" customHeight="1" x14ac:dyDescent="0.2">
      <c r="A158" s="272"/>
      <c r="B158" s="274"/>
      <c r="C158" s="38" t="s">
        <v>124</v>
      </c>
      <c r="D158" s="110"/>
      <c r="E158" s="241">
        <v>7093.1610000000001</v>
      </c>
      <c r="F158" s="110"/>
      <c r="G158" s="110"/>
      <c r="H158" s="266">
        <v>7093.1610000000001</v>
      </c>
      <c r="I158" s="110"/>
      <c r="J158" s="110"/>
      <c r="K158" s="110">
        <v>1620.3419999999999</v>
      </c>
      <c r="L158" s="110"/>
      <c r="M158" s="107"/>
    </row>
    <row r="159" spans="1:14" ht="54.75" customHeight="1" x14ac:dyDescent="0.2">
      <c r="A159" s="245" t="s">
        <v>13</v>
      </c>
      <c r="B159" s="246" t="s">
        <v>436</v>
      </c>
      <c r="C159" s="13" t="s">
        <v>255</v>
      </c>
      <c r="D159" s="110"/>
      <c r="E159" s="241">
        <v>1218.0286000000001</v>
      </c>
      <c r="F159" s="110"/>
      <c r="G159" s="110"/>
      <c r="H159" s="110">
        <v>1218.0286000000001</v>
      </c>
      <c r="I159" s="110"/>
      <c r="J159" s="110"/>
      <c r="K159" s="110">
        <v>1211.8800200000001</v>
      </c>
      <c r="L159" s="110"/>
      <c r="M159" s="107"/>
    </row>
    <row r="160" spans="1:14" ht="54.75" customHeight="1" x14ac:dyDescent="0.2">
      <c r="A160" s="339"/>
      <c r="B160" s="323"/>
      <c r="C160" s="38" t="s">
        <v>124</v>
      </c>
      <c r="D160" s="110"/>
      <c r="E160" s="241">
        <v>6352.8023999999996</v>
      </c>
      <c r="F160" s="110"/>
      <c r="G160" s="110"/>
      <c r="H160" s="241">
        <v>6352.8023999999996</v>
      </c>
      <c r="I160" s="110"/>
      <c r="J160" s="110"/>
      <c r="K160" s="110">
        <v>0</v>
      </c>
      <c r="L160" s="110"/>
      <c r="M160" s="107"/>
    </row>
    <row r="161" spans="1:13" s="68" customFormat="1" ht="39.75" customHeight="1" x14ac:dyDescent="0.2">
      <c r="A161" s="45" t="s">
        <v>16</v>
      </c>
      <c r="B161" s="46" t="s">
        <v>437</v>
      </c>
      <c r="C161" s="52" t="s">
        <v>375</v>
      </c>
      <c r="D161" s="108">
        <f t="shared" ref="D161:L161" si="21">SUM(D162:D165)</f>
        <v>0</v>
      </c>
      <c r="E161" s="233">
        <f>SUM(E162:E165)</f>
        <v>71100</v>
      </c>
      <c r="F161" s="108">
        <f t="shared" si="21"/>
        <v>0</v>
      </c>
      <c r="G161" s="108">
        <f t="shared" si="21"/>
        <v>0</v>
      </c>
      <c r="H161" s="108">
        <f>SUM(H162:H165)</f>
        <v>71100</v>
      </c>
      <c r="I161" s="108">
        <f t="shared" si="21"/>
        <v>0</v>
      </c>
      <c r="J161" s="108">
        <f t="shared" si="21"/>
        <v>0</v>
      </c>
      <c r="K161" s="108">
        <f t="shared" si="21"/>
        <v>54372.980599999995</v>
      </c>
      <c r="L161" s="108">
        <f t="shared" si="21"/>
        <v>0</v>
      </c>
      <c r="M161" s="113"/>
    </row>
    <row r="162" spans="1:13" ht="197.25" customHeight="1" x14ac:dyDescent="0.2">
      <c r="A162" s="41" t="s">
        <v>438</v>
      </c>
      <c r="B162" s="90" t="s">
        <v>458</v>
      </c>
      <c r="C162" s="65" t="s">
        <v>225</v>
      </c>
      <c r="D162" s="110"/>
      <c r="E162" s="234">
        <v>39900</v>
      </c>
      <c r="F162" s="110"/>
      <c r="G162" s="110"/>
      <c r="H162" s="110">
        <v>39900</v>
      </c>
      <c r="I162" s="110"/>
      <c r="J162" s="110"/>
      <c r="K162" s="110">
        <v>36799.382339999996</v>
      </c>
      <c r="L162" s="110"/>
      <c r="M162" s="107"/>
    </row>
    <row r="163" spans="1:13" ht="64.5" customHeight="1" x14ac:dyDescent="0.2">
      <c r="A163" s="41" t="s">
        <v>439</v>
      </c>
      <c r="B163" s="90" t="s">
        <v>126</v>
      </c>
      <c r="C163" s="65" t="s">
        <v>226</v>
      </c>
      <c r="D163" s="110"/>
      <c r="E163" s="234">
        <v>1200</v>
      </c>
      <c r="F163" s="110"/>
      <c r="G163" s="110"/>
      <c r="H163" s="110">
        <v>1200</v>
      </c>
      <c r="I163" s="110"/>
      <c r="J163" s="110"/>
      <c r="K163" s="110">
        <v>573.59825999999998</v>
      </c>
      <c r="L163" s="110"/>
      <c r="M163" s="107"/>
    </row>
    <row r="164" spans="1:13" ht="56.25" customHeight="1" x14ac:dyDescent="0.2">
      <c r="A164" s="41" t="s">
        <v>440</v>
      </c>
      <c r="B164" s="90" t="s">
        <v>447</v>
      </c>
      <c r="C164" s="13" t="s">
        <v>255</v>
      </c>
      <c r="D164" s="110"/>
      <c r="E164" s="234">
        <v>25000</v>
      </c>
      <c r="F164" s="110"/>
      <c r="G164" s="110"/>
      <c r="H164" s="110">
        <v>25000</v>
      </c>
      <c r="I164" s="110"/>
      <c r="J164" s="110"/>
      <c r="K164" s="110">
        <v>14000</v>
      </c>
      <c r="L164" s="110"/>
      <c r="M164" s="107"/>
    </row>
    <row r="165" spans="1:13" ht="56.25" customHeight="1" x14ac:dyDescent="0.2">
      <c r="A165" s="41" t="s">
        <v>14</v>
      </c>
      <c r="B165" s="90" t="s">
        <v>441</v>
      </c>
      <c r="C165" s="13" t="s">
        <v>255</v>
      </c>
      <c r="D165" s="110"/>
      <c r="E165" s="234">
        <v>5000</v>
      </c>
      <c r="F165" s="110"/>
      <c r="G165" s="110"/>
      <c r="H165" s="110">
        <v>5000</v>
      </c>
      <c r="I165" s="110"/>
      <c r="J165" s="110"/>
      <c r="K165" s="110">
        <v>3000</v>
      </c>
      <c r="L165" s="110"/>
      <c r="M165" s="107"/>
    </row>
    <row r="166" spans="1:13" s="68" customFormat="1" ht="47.25" customHeight="1" x14ac:dyDescent="0.2">
      <c r="A166" s="45" t="s">
        <v>122</v>
      </c>
      <c r="B166" s="12" t="s">
        <v>442</v>
      </c>
      <c r="C166" s="52" t="s">
        <v>375</v>
      </c>
      <c r="D166" s="108">
        <f t="shared" ref="D166:L166" si="22">D167</f>
        <v>0</v>
      </c>
      <c r="E166" s="233">
        <f>E167</f>
        <v>112379.14</v>
      </c>
      <c r="F166" s="108">
        <f t="shared" si="22"/>
        <v>0</v>
      </c>
      <c r="G166" s="108">
        <f t="shared" si="22"/>
        <v>0</v>
      </c>
      <c r="H166" s="108">
        <f t="shared" si="22"/>
        <v>112379.14</v>
      </c>
      <c r="I166" s="108">
        <f t="shared" si="22"/>
        <v>0</v>
      </c>
      <c r="J166" s="108">
        <f t="shared" si="22"/>
        <v>0</v>
      </c>
      <c r="K166" s="108">
        <f t="shared" si="22"/>
        <v>70766.888080000004</v>
      </c>
      <c r="L166" s="108">
        <f t="shared" si="22"/>
        <v>0</v>
      </c>
      <c r="M166" s="113"/>
    </row>
    <row r="167" spans="1:13" ht="60" customHeight="1" x14ac:dyDescent="0.2">
      <c r="A167" s="41" t="s">
        <v>443</v>
      </c>
      <c r="B167" s="85" t="s">
        <v>444</v>
      </c>
      <c r="C167" s="13" t="s">
        <v>255</v>
      </c>
      <c r="D167" s="110"/>
      <c r="E167" s="234">
        <v>112379.14</v>
      </c>
      <c r="F167" s="110"/>
      <c r="G167" s="110"/>
      <c r="H167" s="138">
        <v>112379.14</v>
      </c>
      <c r="I167" s="110"/>
      <c r="J167" s="110"/>
      <c r="K167" s="110">
        <v>70766.888080000004</v>
      </c>
      <c r="L167" s="110"/>
      <c r="M167" s="107"/>
    </row>
    <row r="168" spans="1:13" s="68" customFormat="1" ht="34.5" customHeight="1" x14ac:dyDescent="0.2">
      <c r="A168" s="51"/>
      <c r="B168" s="153" t="s">
        <v>67</v>
      </c>
      <c r="C168" s="22" t="s">
        <v>17</v>
      </c>
      <c r="D168" s="108">
        <f>D166+D161+D156+D148</f>
        <v>0</v>
      </c>
      <c r="E168" s="249">
        <f>E166+E161+E156+E148</f>
        <v>2567902.6780300001</v>
      </c>
      <c r="F168" s="108">
        <f t="shared" ref="F168:L168" si="23">F166+F161+F156+F148</f>
        <v>0</v>
      </c>
      <c r="G168" s="108">
        <f t="shared" si="23"/>
        <v>0</v>
      </c>
      <c r="H168" s="108">
        <f>H166+H161+H156+H148</f>
        <v>2394178.9455700004</v>
      </c>
      <c r="I168" s="108">
        <f t="shared" si="23"/>
        <v>0</v>
      </c>
      <c r="J168" s="108">
        <f t="shared" si="23"/>
        <v>0</v>
      </c>
      <c r="K168" s="108">
        <f>K166+K161+K156+K148</f>
        <v>2021033.53418</v>
      </c>
      <c r="L168" s="108">
        <f t="shared" si="23"/>
        <v>0</v>
      </c>
      <c r="M168" s="113"/>
    </row>
    <row r="169" spans="1:13" s="73" customFormat="1" ht="27" customHeight="1" x14ac:dyDescent="0.25">
      <c r="A169" s="152"/>
      <c r="B169" s="152" t="s">
        <v>222</v>
      </c>
      <c r="C169" s="152"/>
      <c r="D169" s="247">
        <f t="shared" ref="D169:L169" si="24">D168+D146+D111+D96+D58</f>
        <v>4671858.9000000004</v>
      </c>
      <c r="E169" s="248">
        <f t="shared" si="24"/>
        <v>9649053.7780300006</v>
      </c>
      <c r="F169" s="108">
        <f t="shared" si="24"/>
        <v>0</v>
      </c>
      <c r="G169" s="108">
        <f t="shared" si="24"/>
        <v>4654882.5999999996</v>
      </c>
      <c r="H169" s="108">
        <f t="shared" si="24"/>
        <v>8853135.045570001</v>
      </c>
      <c r="I169" s="108">
        <f t="shared" si="24"/>
        <v>0</v>
      </c>
      <c r="J169" s="108">
        <f t="shared" si="24"/>
        <v>3193203.9653794798</v>
      </c>
      <c r="K169" s="108">
        <f t="shared" si="24"/>
        <v>7845592.5839305185</v>
      </c>
      <c r="L169" s="108">
        <f t="shared" si="24"/>
        <v>0</v>
      </c>
      <c r="M169" s="111"/>
    </row>
    <row r="170" spans="1:13" x14ac:dyDescent="0.2">
      <c r="D170" s="250">
        <f>SUM(D169:E169)</f>
        <v>14320912.678030001</v>
      </c>
      <c r="G170" s="165">
        <f>SUM(G169:H169)-H152-G141-H141-G139-H139-G135-H135-G133-H133-G131-H131-H125-H124-H123-H121-H119</f>
        <v>13429510.808769999</v>
      </c>
      <c r="J170" s="166">
        <f>SUM(J169:K169)+759.94037</f>
        <v>11039556.48968</v>
      </c>
    </row>
    <row r="171" spans="1:13" x14ac:dyDescent="0.2">
      <c r="J171" s="118"/>
    </row>
    <row r="172" spans="1:13" x14ac:dyDescent="0.2">
      <c r="J172" s="119"/>
    </row>
  </sheetData>
  <mergeCells count="21">
    <mergeCell ref="A157:A158"/>
    <mergeCell ref="B157:B158"/>
    <mergeCell ref="A153:A154"/>
    <mergeCell ref="D5:F5"/>
    <mergeCell ref="G5:I5"/>
    <mergeCell ref="A149:A150"/>
    <mergeCell ref="A151:A152"/>
    <mergeCell ref="B151:B152"/>
    <mergeCell ref="A5:A6"/>
    <mergeCell ref="A8:M8"/>
    <mergeCell ref="A59:M59"/>
    <mergeCell ref="A97:M97"/>
    <mergeCell ref="A116:M116"/>
    <mergeCell ref="A147:M147"/>
    <mergeCell ref="J5:L5"/>
    <mergeCell ref="M5:M6"/>
    <mergeCell ref="A2:N2"/>
    <mergeCell ref="A3:N3"/>
    <mergeCell ref="A4:N4"/>
    <mergeCell ref="B5:B6"/>
    <mergeCell ref="C5:C6"/>
  </mergeCells>
  <pageMargins left="0.70866141732283472" right="0.15748031496062992" top="0.22" bottom="0.15748031496062992" header="0.22" footer="0.15748031496062992"/>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14"/>
  <sheetViews>
    <sheetView tabSelected="1" view="pageBreakPreview" topLeftCell="A65" zoomScale="70" zoomScaleNormal="70" zoomScaleSheetLayoutView="70" workbookViewId="0">
      <selection activeCell="L71" sqref="L71"/>
    </sheetView>
  </sheetViews>
  <sheetFormatPr defaultColWidth="9.140625" defaultRowHeight="12.75" x14ac:dyDescent="0.2"/>
  <cols>
    <col min="1" max="1" width="7.42578125" style="32" customWidth="1"/>
    <col min="2" max="2" width="40.5703125" style="32" customWidth="1"/>
    <col min="3" max="3" width="23.7109375" style="32" customWidth="1"/>
    <col min="4" max="5" width="13.140625" style="32" customWidth="1"/>
    <col min="6" max="6" width="22.42578125" style="80" customWidth="1"/>
    <col min="7" max="7" width="17.42578125" style="32" customWidth="1"/>
    <col min="8" max="9" width="39" style="32" customWidth="1"/>
    <col min="10" max="10" width="32.140625" style="74" customWidth="1"/>
    <col min="11" max="11" width="34.85546875" style="32" customWidth="1"/>
    <col min="12" max="12" width="83.85546875" style="32" customWidth="1"/>
    <col min="13" max="16384" width="9.140625" style="32"/>
  </cols>
  <sheetData>
    <row r="2" spans="1:10" x14ac:dyDescent="0.2">
      <c r="A2" s="293" t="s">
        <v>516</v>
      </c>
      <c r="B2" s="293"/>
      <c r="C2" s="293"/>
      <c r="D2" s="293"/>
      <c r="E2" s="293"/>
      <c r="F2" s="293"/>
      <c r="G2" s="293"/>
      <c r="H2" s="293"/>
      <c r="I2" s="293"/>
    </row>
    <row r="3" spans="1:10" x14ac:dyDescent="0.2">
      <c r="A3" s="293" t="s">
        <v>286</v>
      </c>
      <c r="B3" s="293"/>
      <c r="C3" s="293"/>
      <c r="D3" s="293"/>
      <c r="E3" s="293"/>
      <c r="F3" s="293"/>
      <c r="G3" s="293"/>
      <c r="H3" s="293"/>
      <c r="I3" s="293"/>
    </row>
    <row r="4" spans="1:10" x14ac:dyDescent="0.2">
      <c r="A4" s="294" t="s">
        <v>672</v>
      </c>
      <c r="B4" s="294"/>
      <c r="C4" s="294"/>
      <c r="D4" s="294"/>
      <c r="E4" s="294"/>
      <c r="F4" s="294"/>
      <c r="G4" s="294"/>
      <c r="H4" s="294"/>
      <c r="I4" s="294"/>
    </row>
    <row r="5" spans="1:10" ht="39.75" customHeight="1" x14ac:dyDescent="0.2">
      <c r="A5" s="270" t="s">
        <v>64</v>
      </c>
      <c r="B5" s="270" t="s">
        <v>474</v>
      </c>
      <c r="C5" s="270" t="s">
        <v>475</v>
      </c>
      <c r="D5" s="270" t="s">
        <v>478</v>
      </c>
      <c r="E5" s="270"/>
      <c r="F5" s="270" t="s">
        <v>479</v>
      </c>
      <c r="G5" s="270" t="s">
        <v>480</v>
      </c>
      <c r="H5" s="270" t="s">
        <v>481</v>
      </c>
      <c r="I5" s="270"/>
      <c r="J5" s="3"/>
    </row>
    <row r="6" spans="1:10" ht="91.5" customHeight="1" x14ac:dyDescent="0.2">
      <c r="A6" s="270"/>
      <c r="B6" s="270"/>
      <c r="C6" s="270"/>
      <c r="D6" s="260" t="s">
        <v>476</v>
      </c>
      <c r="E6" s="260" t="s">
        <v>477</v>
      </c>
      <c r="F6" s="270"/>
      <c r="G6" s="270"/>
      <c r="H6" s="260" t="s">
        <v>482</v>
      </c>
      <c r="I6" s="260" t="s">
        <v>483</v>
      </c>
      <c r="J6" s="3"/>
    </row>
    <row r="7" spans="1:10" x14ac:dyDescent="0.2">
      <c r="A7" s="260">
        <v>1</v>
      </c>
      <c r="B7" s="260">
        <v>2</v>
      </c>
      <c r="C7" s="260">
        <v>3</v>
      </c>
      <c r="D7" s="260">
        <v>4</v>
      </c>
      <c r="E7" s="260">
        <v>5</v>
      </c>
      <c r="F7" s="260">
        <v>6</v>
      </c>
      <c r="G7" s="260">
        <v>7</v>
      </c>
      <c r="H7" s="260">
        <v>8</v>
      </c>
      <c r="I7" s="260">
        <v>9</v>
      </c>
      <c r="J7" s="3"/>
    </row>
    <row r="8" spans="1:10" x14ac:dyDescent="0.2">
      <c r="A8" s="291" t="s">
        <v>256</v>
      </c>
      <c r="B8" s="291"/>
      <c r="C8" s="291"/>
      <c r="D8" s="291"/>
      <c r="E8" s="291"/>
      <c r="F8" s="291"/>
      <c r="G8" s="291"/>
      <c r="H8" s="93"/>
      <c r="I8" s="5"/>
      <c r="J8" s="32"/>
    </row>
    <row r="9" spans="1:10" ht="33" customHeight="1" x14ac:dyDescent="0.2">
      <c r="A9" s="261" t="s">
        <v>21</v>
      </c>
      <c r="B9" s="4" t="s">
        <v>20</v>
      </c>
      <c r="C9" s="1"/>
      <c r="D9" s="5"/>
      <c r="E9" s="260"/>
      <c r="F9" s="33" t="s">
        <v>257</v>
      </c>
      <c r="G9" s="142">
        <f>SUM(G10:G58)</f>
        <v>5979020.1689999988</v>
      </c>
      <c r="H9" s="40"/>
      <c r="I9" s="94"/>
      <c r="J9" s="75"/>
    </row>
    <row r="10" spans="1:10" ht="161.25" customHeight="1" x14ac:dyDescent="0.2">
      <c r="A10" s="41" t="s">
        <v>72</v>
      </c>
      <c r="B10" s="37" t="s">
        <v>78</v>
      </c>
      <c r="C10" s="65" t="s">
        <v>223</v>
      </c>
      <c r="D10" s="42">
        <v>43831</v>
      </c>
      <c r="E10" s="42">
        <v>44196</v>
      </c>
      <c r="F10" s="86">
        <v>8010112010</v>
      </c>
      <c r="G10" s="43">
        <v>446693.8</v>
      </c>
      <c r="H10" s="259" t="s">
        <v>165</v>
      </c>
      <c r="I10" s="259" t="s">
        <v>565</v>
      </c>
      <c r="J10" s="32"/>
    </row>
    <row r="11" spans="1:10" ht="104.25" customHeight="1" x14ac:dyDescent="0.2">
      <c r="A11" s="41" t="s">
        <v>73</v>
      </c>
      <c r="B11" s="37" t="s">
        <v>79</v>
      </c>
      <c r="C11" s="65" t="s">
        <v>224</v>
      </c>
      <c r="D11" s="42">
        <v>43831</v>
      </c>
      <c r="E11" s="42">
        <v>44196</v>
      </c>
      <c r="F11" s="86">
        <v>8010112020</v>
      </c>
      <c r="G11" s="43">
        <v>147100</v>
      </c>
      <c r="H11" s="259" t="s">
        <v>166</v>
      </c>
      <c r="I11" s="259" t="s">
        <v>566</v>
      </c>
      <c r="J11" s="32"/>
    </row>
    <row r="12" spans="1:10" ht="386.25" customHeight="1" x14ac:dyDescent="0.2">
      <c r="A12" s="41" t="s">
        <v>74</v>
      </c>
      <c r="B12" s="37" t="s">
        <v>291</v>
      </c>
      <c r="C12" s="65" t="s">
        <v>224</v>
      </c>
      <c r="D12" s="42">
        <v>43831</v>
      </c>
      <c r="E12" s="42">
        <v>44196</v>
      </c>
      <c r="F12" s="155" t="s">
        <v>486</v>
      </c>
      <c r="G12" s="43">
        <v>214241.3</v>
      </c>
      <c r="H12" s="259" t="s">
        <v>287</v>
      </c>
      <c r="I12" s="259" t="s">
        <v>624</v>
      </c>
      <c r="J12" s="32"/>
    </row>
    <row r="13" spans="1:10" ht="226.5" customHeight="1" x14ac:dyDescent="0.2">
      <c r="A13" s="41" t="s">
        <v>75</v>
      </c>
      <c r="B13" s="37" t="s">
        <v>80</v>
      </c>
      <c r="C13" s="65" t="s">
        <v>224</v>
      </c>
      <c r="D13" s="42">
        <v>43831</v>
      </c>
      <c r="E13" s="42">
        <v>44196</v>
      </c>
      <c r="F13" s="155" t="s">
        <v>487</v>
      </c>
      <c r="G13" s="43">
        <v>55851.5</v>
      </c>
      <c r="H13" s="259" t="s">
        <v>275</v>
      </c>
      <c r="I13" s="259" t="s">
        <v>629</v>
      </c>
      <c r="J13" s="32"/>
    </row>
    <row r="14" spans="1:10" ht="356.25" customHeight="1" x14ac:dyDescent="0.2">
      <c r="A14" s="41" t="s">
        <v>76</v>
      </c>
      <c r="B14" s="37" t="s">
        <v>292</v>
      </c>
      <c r="C14" s="65" t="s">
        <v>227</v>
      </c>
      <c r="D14" s="42">
        <v>43831</v>
      </c>
      <c r="E14" s="42">
        <v>44196</v>
      </c>
      <c r="F14" s="86">
        <v>8010112050</v>
      </c>
      <c r="G14" s="43">
        <v>35000</v>
      </c>
      <c r="H14" s="259" t="s">
        <v>167</v>
      </c>
      <c r="I14" s="259" t="s">
        <v>630</v>
      </c>
      <c r="J14" s="32"/>
    </row>
    <row r="15" spans="1:10" ht="134.25" customHeight="1" x14ac:dyDescent="0.2">
      <c r="A15" s="41" t="s">
        <v>10</v>
      </c>
      <c r="B15" s="37" t="s">
        <v>293</v>
      </c>
      <c r="C15" s="13" t="s">
        <v>255</v>
      </c>
      <c r="D15" s="42">
        <v>43831</v>
      </c>
      <c r="E15" s="42">
        <v>44196</v>
      </c>
      <c r="F15" s="86">
        <v>8010112060</v>
      </c>
      <c r="G15" s="43">
        <v>1661252.75</v>
      </c>
      <c r="H15" s="259" t="s">
        <v>288</v>
      </c>
      <c r="I15" s="259" t="s">
        <v>567</v>
      </c>
      <c r="J15" s="32"/>
    </row>
    <row r="16" spans="1:10" ht="72" customHeight="1" x14ac:dyDescent="0.2">
      <c r="A16" s="41" t="s">
        <v>11</v>
      </c>
      <c r="B16" s="37" t="s">
        <v>294</v>
      </c>
      <c r="C16" s="13" t="s">
        <v>255</v>
      </c>
      <c r="D16" s="42">
        <v>43831</v>
      </c>
      <c r="E16" s="42">
        <v>44196</v>
      </c>
      <c r="F16" s="86">
        <v>8010112070</v>
      </c>
      <c r="G16" s="43">
        <v>1440</v>
      </c>
      <c r="H16" s="259" t="s">
        <v>168</v>
      </c>
      <c r="I16" s="259" t="s">
        <v>568</v>
      </c>
      <c r="J16" s="32"/>
    </row>
    <row r="17" spans="1:10" ht="147.75" customHeight="1" x14ac:dyDescent="0.2">
      <c r="A17" s="41" t="s">
        <v>19</v>
      </c>
      <c r="B17" s="37" t="s">
        <v>295</v>
      </c>
      <c r="C17" s="13" t="s">
        <v>255</v>
      </c>
      <c r="D17" s="42">
        <v>43831</v>
      </c>
      <c r="E17" s="42">
        <v>44196</v>
      </c>
      <c r="F17" s="86">
        <v>8010112080</v>
      </c>
      <c r="G17" s="43">
        <v>26608</v>
      </c>
      <c r="H17" s="259" t="s">
        <v>169</v>
      </c>
      <c r="I17" s="259" t="s">
        <v>569</v>
      </c>
      <c r="J17" s="32"/>
    </row>
    <row r="18" spans="1:10" ht="144" customHeight="1" x14ac:dyDescent="0.2">
      <c r="A18" s="41" t="s">
        <v>114</v>
      </c>
      <c r="B18" s="37" t="s">
        <v>296</v>
      </c>
      <c r="C18" s="13" t="s">
        <v>255</v>
      </c>
      <c r="D18" s="42">
        <v>43831</v>
      </c>
      <c r="E18" s="42">
        <v>44196</v>
      </c>
      <c r="F18" s="86">
        <v>8010112090</v>
      </c>
      <c r="G18" s="43">
        <v>1401567.4</v>
      </c>
      <c r="H18" s="259" t="s">
        <v>170</v>
      </c>
      <c r="I18" s="259" t="s">
        <v>570</v>
      </c>
      <c r="J18" s="32"/>
    </row>
    <row r="19" spans="1:10" ht="138" customHeight="1" x14ac:dyDescent="0.2">
      <c r="A19" s="41" t="s">
        <v>115</v>
      </c>
      <c r="B19" s="37" t="s">
        <v>82</v>
      </c>
      <c r="C19" s="65" t="s">
        <v>224</v>
      </c>
      <c r="D19" s="42">
        <v>43831</v>
      </c>
      <c r="E19" s="42">
        <v>44196</v>
      </c>
      <c r="F19" s="86">
        <v>8010112100</v>
      </c>
      <c r="G19" s="43">
        <v>160000</v>
      </c>
      <c r="H19" s="259" t="s">
        <v>172</v>
      </c>
      <c r="I19" s="259" t="s">
        <v>631</v>
      </c>
      <c r="J19" s="32"/>
    </row>
    <row r="20" spans="1:10" ht="68.25" customHeight="1" x14ac:dyDescent="0.2">
      <c r="A20" s="41" t="s">
        <v>9</v>
      </c>
      <c r="B20" s="37" t="s">
        <v>83</v>
      </c>
      <c r="C20" s="13" t="s">
        <v>255</v>
      </c>
      <c r="D20" s="42">
        <v>43831</v>
      </c>
      <c r="E20" s="42">
        <v>44196</v>
      </c>
      <c r="F20" s="86">
        <v>8010112110</v>
      </c>
      <c r="G20" s="43">
        <v>7970.3379999999997</v>
      </c>
      <c r="H20" s="259" t="s">
        <v>173</v>
      </c>
      <c r="I20" s="259" t="s">
        <v>571</v>
      </c>
      <c r="J20" s="32"/>
    </row>
    <row r="21" spans="1:10" ht="204.75" customHeight="1" x14ac:dyDescent="0.2">
      <c r="A21" s="41" t="s">
        <v>22</v>
      </c>
      <c r="B21" s="37" t="s">
        <v>84</v>
      </c>
      <c r="C21" s="13" t="s">
        <v>255</v>
      </c>
      <c r="D21" s="42">
        <v>43831</v>
      </c>
      <c r="E21" s="42">
        <v>44196</v>
      </c>
      <c r="F21" s="86">
        <v>8010112120</v>
      </c>
      <c r="G21" s="43">
        <v>0</v>
      </c>
      <c r="H21" s="259" t="s">
        <v>276</v>
      </c>
      <c r="I21" s="259" t="s">
        <v>572</v>
      </c>
      <c r="J21" s="32"/>
    </row>
    <row r="22" spans="1:10" ht="135.75" customHeight="1" x14ac:dyDescent="0.2">
      <c r="A22" s="41" t="s">
        <v>23</v>
      </c>
      <c r="B22" s="37" t="s">
        <v>297</v>
      </c>
      <c r="C22" s="13" t="s">
        <v>255</v>
      </c>
      <c r="D22" s="42">
        <v>43831</v>
      </c>
      <c r="E22" s="42">
        <v>44196</v>
      </c>
      <c r="F22" s="86">
        <v>8010112130</v>
      </c>
      <c r="G22" s="43">
        <v>335799</v>
      </c>
      <c r="H22" s="259" t="s">
        <v>174</v>
      </c>
      <c r="I22" s="259" t="s">
        <v>573</v>
      </c>
      <c r="J22" s="32"/>
    </row>
    <row r="23" spans="1:10" ht="71.25" customHeight="1" x14ac:dyDescent="0.2">
      <c r="A23" s="41" t="s">
        <v>24</v>
      </c>
      <c r="B23" s="37" t="s">
        <v>298</v>
      </c>
      <c r="C23" s="13" t="s">
        <v>255</v>
      </c>
      <c r="D23" s="42">
        <v>43831</v>
      </c>
      <c r="E23" s="42">
        <v>44196</v>
      </c>
      <c r="F23" s="86">
        <v>8010112140</v>
      </c>
      <c r="G23" s="43">
        <v>26000</v>
      </c>
      <c r="H23" s="9" t="s">
        <v>251</v>
      </c>
      <c r="I23" s="259" t="s">
        <v>574</v>
      </c>
      <c r="J23" s="32"/>
    </row>
    <row r="24" spans="1:10" ht="139.5" customHeight="1" x14ac:dyDescent="0.2">
      <c r="A24" s="41" t="s">
        <v>25</v>
      </c>
      <c r="B24" s="37" t="s">
        <v>299</v>
      </c>
      <c r="C24" s="65" t="s">
        <v>225</v>
      </c>
      <c r="D24" s="42">
        <v>43831</v>
      </c>
      <c r="E24" s="42">
        <v>44196</v>
      </c>
      <c r="F24" s="86">
        <v>8010112150</v>
      </c>
      <c r="G24" s="43">
        <v>100</v>
      </c>
      <c r="H24" s="259" t="s">
        <v>176</v>
      </c>
      <c r="I24" s="259" t="s">
        <v>625</v>
      </c>
      <c r="J24" s="32"/>
    </row>
    <row r="25" spans="1:10" ht="78.75" customHeight="1" x14ac:dyDescent="0.2">
      <c r="A25" s="41" t="s">
        <v>26</v>
      </c>
      <c r="B25" s="37" t="s">
        <v>85</v>
      </c>
      <c r="C25" s="13" t="s">
        <v>255</v>
      </c>
      <c r="D25" s="42">
        <v>43831</v>
      </c>
      <c r="E25" s="42">
        <v>44196</v>
      </c>
      <c r="F25" s="86">
        <v>8010112160</v>
      </c>
      <c r="G25" s="43">
        <v>1030</v>
      </c>
      <c r="H25" s="259" t="s">
        <v>177</v>
      </c>
      <c r="I25" s="259" t="s">
        <v>575</v>
      </c>
      <c r="J25" s="32"/>
    </row>
    <row r="26" spans="1:10" ht="164.25" customHeight="1" x14ac:dyDescent="0.2">
      <c r="A26" s="41" t="s">
        <v>27</v>
      </c>
      <c r="B26" s="37" t="s">
        <v>300</v>
      </c>
      <c r="C26" s="13" t="s">
        <v>255</v>
      </c>
      <c r="D26" s="42">
        <v>43831</v>
      </c>
      <c r="E26" s="42">
        <v>44196</v>
      </c>
      <c r="F26" s="86">
        <v>8010112170</v>
      </c>
      <c r="G26" s="43">
        <v>4850</v>
      </c>
      <c r="H26" s="259" t="s">
        <v>178</v>
      </c>
      <c r="I26" s="259" t="s">
        <v>576</v>
      </c>
      <c r="J26" s="32"/>
    </row>
    <row r="27" spans="1:10" ht="102" customHeight="1" x14ac:dyDescent="0.2">
      <c r="A27" s="41" t="s">
        <v>28</v>
      </c>
      <c r="B27" s="37" t="s">
        <v>86</v>
      </c>
      <c r="C27" s="13" t="s">
        <v>255</v>
      </c>
      <c r="D27" s="42">
        <v>43831</v>
      </c>
      <c r="E27" s="42">
        <v>44196</v>
      </c>
      <c r="F27" s="86">
        <v>8010112180</v>
      </c>
      <c r="G27" s="43">
        <v>41150.199999999997</v>
      </c>
      <c r="H27" s="259" t="s">
        <v>179</v>
      </c>
      <c r="I27" s="259" t="s">
        <v>577</v>
      </c>
      <c r="J27" s="32"/>
    </row>
    <row r="28" spans="1:10" ht="83.25" customHeight="1" x14ac:dyDescent="0.2">
      <c r="A28" s="41" t="s">
        <v>29</v>
      </c>
      <c r="B28" s="37" t="s">
        <v>87</v>
      </c>
      <c r="C28" s="13" t="s">
        <v>255</v>
      </c>
      <c r="D28" s="42">
        <v>43831</v>
      </c>
      <c r="E28" s="42">
        <v>44196</v>
      </c>
      <c r="F28" s="86">
        <v>8010112190</v>
      </c>
      <c r="G28" s="43">
        <v>1550</v>
      </c>
      <c r="H28" s="259" t="s">
        <v>180</v>
      </c>
      <c r="I28" s="259" t="s">
        <v>578</v>
      </c>
      <c r="J28" s="32"/>
    </row>
    <row r="29" spans="1:10" ht="409.6" customHeight="1" x14ac:dyDescent="0.2">
      <c r="A29" s="44" t="s">
        <v>30</v>
      </c>
      <c r="B29" s="37" t="s">
        <v>68</v>
      </c>
      <c r="C29" s="95" t="s">
        <v>289</v>
      </c>
      <c r="D29" s="42">
        <v>43831</v>
      </c>
      <c r="E29" s="42">
        <v>44196</v>
      </c>
      <c r="F29" s="86">
        <v>8010112200</v>
      </c>
      <c r="G29" s="156">
        <v>14349.481</v>
      </c>
      <c r="H29" s="259" t="s">
        <v>181</v>
      </c>
      <c r="I29" s="289" t="s">
        <v>626</v>
      </c>
      <c r="J29" s="288"/>
    </row>
    <row r="30" spans="1:10" ht="132.75" customHeight="1" x14ac:dyDescent="0.2">
      <c r="A30" s="44"/>
      <c r="B30" s="37"/>
      <c r="C30" s="95"/>
      <c r="D30" s="42"/>
      <c r="E30" s="42"/>
      <c r="F30" s="86"/>
      <c r="G30" s="156"/>
      <c r="H30" s="259"/>
      <c r="I30" s="290"/>
      <c r="J30" s="288"/>
    </row>
    <row r="31" spans="1:10" ht="58.5" customHeight="1" x14ac:dyDescent="0.2">
      <c r="A31" s="41" t="s">
        <v>31</v>
      </c>
      <c r="B31" s="37" t="s">
        <v>301</v>
      </c>
      <c r="C31" s="13" t="s">
        <v>255</v>
      </c>
      <c r="D31" s="42">
        <v>43831</v>
      </c>
      <c r="E31" s="42">
        <v>44196</v>
      </c>
      <c r="F31" s="86">
        <v>8010112210</v>
      </c>
      <c r="G31" s="43">
        <v>960</v>
      </c>
      <c r="H31" s="259" t="s">
        <v>182</v>
      </c>
      <c r="I31" s="157" t="s">
        <v>579</v>
      </c>
      <c r="J31" s="288"/>
    </row>
    <row r="32" spans="1:10" ht="56.25" customHeight="1" x14ac:dyDescent="0.2">
      <c r="A32" s="41" t="s">
        <v>32</v>
      </c>
      <c r="B32" s="37" t="s">
        <v>88</v>
      </c>
      <c r="C32" s="13" t="s">
        <v>255</v>
      </c>
      <c r="D32" s="42">
        <v>43831</v>
      </c>
      <c r="E32" s="42">
        <v>44196</v>
      </c>
      <c r="F32" s="86">
        <v>8010112220</v>
      </c>
      <c r="G32" s="43">
        <v>2.5</v>
      </c>
      <c r="H32" s="259" t="s">
        <v>277</v>
      </c>
      <c r="I32" s="158" t="s">
        <v>580</v>
      </c>
      <c r="J32" s="288"/>
    </row>
    <row r="33" spans="1:10" ht="65.25" customHeight="1" x14ac:dyDescent="0.2">
      <c r="A33" s="41" t="s">
        <v>33</v>
      </c>
      <c r="B33" s="37" t="s">
        <v>89</v>
      </c>
      <c r="C33" s="65" t="s">
        <v>130</v>
      </c>
      <c r="D33" s="42">
        <v>43831</v>
      </c>
      <c r="E33" s="42">
        <v>44196</v>
      </c>
      <c r="F33" s="86">
        <v>8010112230</v>
      </c>
      <c r="G33" s="43">
        <v>53000</v>
      </c>
      <c r="H33" s="259" t="s">
        <v>175</v>
      </c>
      <c r="I33" s="254" t="s">
        <v>627</v>
      </c>
      <c r="J33" s="255"/>
    </row>
    <row r="34" spans="1:10" ht="82.5" customHeight="1" x14ac:dyDescent="0.2">
      <c r="A34" s="41" t="s">
        <v>34</v>
      </c>
      <c r="B34" s="37" t="s">
        <v>90</v>
      </c>
      <c r="C34" s="13" t="s">
        <v>255</v>
      </c>
      <c r="D34" s="42">
        <v>43831</v>
      </c>
      <c r="E34" s="42">
        <v>44196</v>
      </c>
      <c r="F34" s="86">
        <v>8010112240</v>
      </c>
      <c r="G34" s="43">
        <v>20218</v>
      </c>
      <c r="H34" s="259" t="s">
        <v>183</v>
      </c>
      <c r="I34" s="259" t="s">
        <v>581</v>
      </c>
      <c r="J34" s="32"/>
    </row>
    <row r="35" spans="1:10" ht="78.75" customHeight="1" x14ac:dyDescent="0.2">
      <c r="A35" s="41" t="s">
        <v>35</v>
      </c>
      <c r="B35" s="37" t="s">
        <v>91</v>
      </c>
      <c r="C35" s="65" t="s">
        <v>224</v>
      </c>
      <c r="D35" s="42">
        <v>43831</v>
      </c>
      <c r="E35" s="42">
        <v>44196</v>
      </c>
      <c r="F35" s="86">
        <v>8010112250</v>
      </c>
      <c r="G35" s="43">
        <v>14010</v>
      </c>
      <c r="H35" s="259" t="s">
        <v>184</v>
      </c>
      <c r="I35" s="259" t="s">
        <v>507</v>
      </c>
      <c r="J35" s="32"/>
    </row>
    <row r="36" spans="1:10" ht="122.25" customHeight="1" x14ac:dyDescent="0.2">
      <c r="A36" s="41" t="s">
        <v>36</v>
      </c>
      <c r="B36" s="259" t="s">
        <v>248</v>
      </c>
      <c r="C36" s="65" t="s">
        <v>224</v>
      </c>
      <c r="D36" s="42">
        <v>43831</v>
      </c>
      <c r="E36" s="42">
        <v>44196</v>
      </c>
      <c r="F36" s="86">
        <v>8010112260</v>
      </c>
      <c r="G36" s="43">
        <v>0</v>
      </c>
      <c r="H36" s="259" t="s">
        <v>184</v>
      </c>
      <c r="I36" s="259" t="s">
        <v>582</v>
      </c>
      <c r="J36" s="32"/>
    </row>
    <row r="37" spans="1:10" ht="69" customHeight="1" x14ac:dyDescent="0.2">
      <c r="A37" s="41" t="s">
        <v>37</v>
      </c>
      <c r="B37" s="37" t="s">
        <v>92</v>
      </c>
      <c r="C37" s="13" t="s">
        <v>255</v>
      </c>
      <c r="D37" s="42">
        <v>43831</v>
      </c>
      <c r="E37" s="42">
        <v>44196</v>
      </c>
      <c r="F37" s="86">
        <v>8010112270</v>
      </c>
      <c r="G37" s="43">
        <v>4050.7</v>
      </c>
      <c r="H37" s="259" t="s">
        <v>185</v>
      </c>
      <c r="I37" s="259" t="s">
        <v>583</v>
      </c>
      <c r="J37" s="32"/>
    </row>
    <row r="38" spans="1:10" s="154" customFormat="1" ht="151.5" customHeight="1" x14ac:dyDescent="0.2">
      <c r="A38" s="41" t="s">
        <v>38</v>
      </c>
      <c r="B38" s="37" t="s">
        <v>302</v>
      </c>
      <c r="C38" s="65" t="s">
        <v>224</v>
      </c>
      <c r="D38" s="42">
        <v>43831</v>
      </c>
      <c r="E38" s="42">
        <v>44196</v>
      </c>
      <c r="F38" s="86">
        <v>8010112280</v>
      </c>
      <c r="G38" s="43">
        <v>40404.699999999997</v>
      </c>
      <c r="H38" s="259" t="s">
        <v>186</v>
      </c>
      <c r="I38" s="259" t="s">
        <v>509</v>
      </c>
    </row>
    <row r="39" spans="1:10" ht="103.5" customHeight="1" x14ac:dyDescent="0.2">
      <c r="A39" s="41" t="s">
        <v>39</v>
      </c>
      <c r="B39" s="37" t="s">
        <v>93</v>
      </c>
      <c r="C39" s="65" t="s">
        <v>224</v>
      </c>
      <c r="D39" s="42">
        <v>43831</v>
      </c>
      <c r="E39" s="42">
        <v>44196</v>
      </c>
      <c r="F39" s="86">
        <v>8010112290</v>
      </c>
      <c r="G39" s="43">
        <v>5000</v>
      </c>
      <c r="H39" s="264" t="s">
        <v>187</v>
      </c>
      <c r="I39" s="264" t="s">
        <v>628</v>
      </c>
      <c r="J39" s="32"/>
    </row>
    <row r="40" spans="1:10" ht="83.25" customHeight="1" x14ac:dyDescent="0.2">
      <c r="A40" s="41" t="s">
        <v>40</v>
      </c>
      <c r="B40" s="37" t="s">
        <v>303</v>
      </c>
      <c r="C40" s="13" t="s">
        <v>255</v>
      </c>
      <c r="D40" s="42">
        <v>43831</v>
      </c>
      <c r="E40" s="42">
        <v>44196</v>
      </c>
      <c r="F40" s="86">
        <v>8010112230</v>
      </c>
      <c r="G40" s="43">
        <v>83155.899999999994</v>
      </c>
      <c r="H40" s="259" t="s">
        <v>290</v>
      </c>
      <c r="I40" s="259" t="s">
        <v>584</v>
      </c>
      <c r="J40" s="32"/>
    </row>
    <row r="41" spans="1:10" ht="119.25" customHeight="1" x14ac:dyDescent="0.2">
      <c r="A41" s="41" t="s">
        <v>41</v>
      </c>
      <c r="B41" s="37" t="s">
        <v>304</v>
      </c>
      <c r="C41" s="65" t="s">
        <v>225</v>
      </c>
      <c r="D41" s="42">
        <v>43831</v>
      </c>
      <c r="E41" s="42">
        <v>44196</v>
      </c>
      <c r="F41" s="86">
        <v>8010112310</v>
      </c>
      <c r="G41" s="43">
        <v>0</v>
      </c>
      <c r="H41" s="259" t="s">
        <v>175</v>
      </c>
      <c r="I41" s="259" t="s">
        <v>611</v>
      </c>
      <c r="J41" s="32"/>
    </row>
    <row r="42" spans="1:10" ht="100.5" customHeight="1" x14ac:dyDescent="0.2">
      <c r="A42" s="41" t="s">
        <v>42</v>
      </c>
      <c r="B42" s="37" t="s">
        <v>94</v>
      </c>
      <c r="C42" s="13" t="s">
        <v>255</v>
      </c>
      <c r="D42" s="42">
        <v>43831</v>
      </c>
      <c r="E42" s="42">
        <v>44196</v>
      </c>
      <c r="F42" s="86">
        <v>8010112320</v>
      </c>
      <c r="G42" s="43">
        <v>1354</v>
      </c>
      <c r="H42" s="259" t="s">
        <v>188</v>
      </c>
      <c r="I42" s="259" t="s">
        <v>585</v>
      </c>
      <c r="J42" s="32"/>
    </row>
    <row r="43" spans="1:10" ht="47.25" hidden="1" customHeight="1" x14ac:dyDescent="0.2">
      <c r="A43" s="41" t="s">
        <v>42</v>
      </c>
      <c r="B43" s="37" t="s">
        <v>129</v>
      </c>
      <c r="C43" s="13" t="s">
        <v>237</v>
      </c>
      <c r="D43" s="42">
        <v>43831</v>
      </c>
      <c r="E43" s="42">
        <v>44196</v>
      </c>
      <c r="F43" s="86" t="s">
        <v>258</v>
      </c>
      <c r="G43" s="43"/>
      <c r="H43" s="260"/>
      <c r="I43" s="9"/>
      <c r="J43" s="32"/>
    </row>
    <row r="44" spans="1:10" ht="138.75" customHeight="1" x14ac:dyDescent="0.2">
      <c r="A44" s="41" t="s">
        <v>43</v>
      </c>
      <c r="B44" s="259" t="s">
        <v>305</v>
      </c>
      <c r="C44" s="65" t="s">
        <v>224</v>
      </c>
      <c r="D44" s="42">
        <v>43831</v>
      </c>
      <c r="E44" s="42">
        <v>44196</v>
      </c>
      <c r="F44" s="86">
        <v>8010112360</v>
      </c>
      <c r="G44" s="43">
        <v>50</v>
      </c>
      <c r="H44" s="259" t="s">
        <v>193</v>
      </c>
      <c r="I44" s="259" t="s">
        <v>508</v>
      </c>
      <c r="J44" s="32"/>
    </row>
    <row r="45" spans="1:10" ht="93.75" customHeight="1" x14ac:dyDescent="0.2">
      <c r="A45" s="41" t="s">
        <v>44</v>
      </c>
      <c r="B45" s="37" t="s">
        <v>306</v>
      </c>
      <c r="C45" s="13" t="s">
        <v>255</v>
      </c>
      <c r="D45" s="42">
        <v>43831</v>
      </c>
      <c r="E45" s="42">
        <v>44196</v>
      </c>
      <c r="F45" s="86">
        <v>8010180030</v>
      </c>
      <c r="G45" s="43">
        <v>120.6</v>
      </c>
      <c r="H45" s="259" t="s">
        <v>189</v>
      </c>
      <c r="I45" s="259" t="s">
        <v>586</v>
      </c>
      <c r="J45" s="32"/>
    </row>
    <row r="46" spans="1:10" ht="82.5" customHeight="1" x14ac:dyDescent="0.2">
      <c r="A46" s="41" t="s">
        <v>45</v>
      </c>
      <c r="B46" s="37" t="s">
        <v>307</v>
      </c>
      <c r="C46" s="65" t="s">
        <v>224</v>
      </c>
      <c r="D46" s="42">
        <v>43831</v>
      </c>
      <c r="E46" s="42">
        <v>44196</v>
      </c>
      <c r="F46" s="86">
        <v>8010180050</v>
      </c>
      <c r="G46" s="43">
        <v>758.6</v>
      </c>
      <c r="H46" s="259" t="s">
        <v>190</v>
      </c>
      <c r="I46" s="9" t="s">
        <v>632</v>
      </c>
      <c r="J46" s="32"/>
    </row>
    <row r="47" spans="1:10" ht="72.75" customHeight="1" x14ac:dyDescent="0.2">
      <c r="A47" s="41" t="s">
        <v>46</v>
      </c>
      <c r="B47" s="37" t="s">
        <v>95</v>
      </c>
      <c r="C47" s="13" t="s">
        <v>255</v>
      </c>
      <c r="D47" s="42">
        <v>43831</v>
      </c>
      <c r="E47" s="42">
        <v>44196</v>
      </c>
      <c r="F47" s="86">
        <v>8010180060</v>
      </c>
      <c r="G47" s="43">
        <v>4300</v>
      </c>
      <c r="H47" s="259" t="s">
        <v>191</v>
      </c>
      <c r="I47" s="259" t="s">
        <v>587</v>
      </c>
      <c r="J47" s="32"/>
    </row>
    <row r="48" spans="1:10" ht="83.25" customHeight="1" x14ac:dyDescent="0.2">
      <c r="A48" s="41" t="s">
        <v>47</v>
      </c>
      <c r="B48" s="37" t="s">
        <v>308</v>
      </c>
      <c r="C48" s="13" t="s">
        <v>255</v>
      </c>
      <c r="D48" s="42">
        <v>43831</v>
      </c>
      <c r="E48" s="42">
        <v>44196</v>
      </c>
      <c r="F48" s="86">
        <v>8010180070</v>
      </c>
      <c r="G48" s="43">
        <v>0</v>
      </c>
      <c r="H48" s="259" t="s">
        <v>278</v>
      </c>
      <c r="I48" s="158" t="s">
        <v>580</v>
      </c>
      <c r="J48" s="32"/>
    </row>
    <row r="49" spans="1:10" ht="147" customHeight="1" x14ac:dyDescent="0.2">
      <c r="A49" s="41" t="s">
        <v>48</v>
      </c>
      <c r="B49" s="37" t="s">
        <v>81</v>
      </c>
      <c r="C49" s="65" t="s">
        <v>224</v>
      </c>
      <c r="D49" s="42">
        <v>43831</v>
      </c>
      <c r="E49" s="42">
        <v>44196</v>
      </c>
      <c r="F49" s="86">
        <v>8010180160</v>
      </c>
      <c r="G49" s="43">
        <v>19760</v>
      </c>
      <c r="H49" s="259" t="s">
        <v>171</v>
      </c>
      <c r="I49" s="259" t="s">
        <v>633</v>
      </c>
      <c r="J49" s="32"/>
    </row>
    <row r="50" spans="1:10" ht="81.75" customHeight="1" x14ac:dyDescent="0.2">
      <c r="A50" s="41" t="s">
        <v>49</v>
      </c>
      <c r="B50" s="259" t="s">
        <v>309</v>
      </c>
      <c r="C50" s="65" t="s">
        <v>224</v>
      </c>
      <c r="D50" s="42">
        <v>43831</v>
      </c>
      <c r="E50" s="42">
        <v>44196</v>
      </c>
      <c r="F50" s="86" t="s">
        <v>488</v>
      </c>
      <c r="G50" s="43">
        <v>11893</v>
      </c>
      <c r="H50" s="259" t="s">
        <v>192</v>
      </c>
      <c r="I50" s="259" t="s">
        <v>588</v>
      </c>
      <c r="J50" s="32"/>
    </row>
    <row r="51" spans="1:10" ht="69" customHeight="1" x14ac:dyDescent="0.2">
      <c r="A51" s="41" t="s">
        <v>50</v>
      </c>
      <c r="B51" s="37" t="s">
        <v>310</v>
      </c>
      <c r="C51" s="65" t="s">
        <v>224</v>
      </c>
      <c r="D51" s="42">
        <v>43831</v>
      </c>
      <c r="E51" s="42">
        <v>44196</v>
      </c>
      <c r="F51" s="86">
        <v>8010151350</v>
      </c>
      <c r="G51" s="43">
        <v>1743</v>
      </c>
      <c r="H51" s="264" t="s">
        <v>279</v>
      </c>
      <c r="I51" s="264" t="s">
        <v>634</v>
      </c>
      <c r="J51" s="32"/>
    </row>
    <row r="52" spans="1:10" ht="70.5" customHeight="1" x14ac:dyDescent="0.2">
      <c r="A52" s="41" t="s">
        <v>51</v>
      </c>
      <c r="B52" s="37" t="s">
        <v>311</v>
      </c>
      <c r="C52" s="13" t="s">
        <v>255</v>
      </c>
      <c r="D52" s="42">
        <v>43831</v>
      </c>
      <c r="E52" s="42">
        <v>44196</v>
      </c>
      <c r="F52" s="86">
        <v>8010151370</v>
      </c>
      <c r="G52" s="43">
        <v>30632.3</v>
      </c>
      <c r="H52" s="259" t="s">
        <v>196</v>
      </c>
      <c r="I52" s="259" t="s">
        <v>589</v>
      </c>
      <c r="J52" s="32"/>
    </row>
    <row r="53" spans="1:10" ht="82.5" customHeight="1" x14ac:dyDescent="0.2">
      <c r="A53" s="41" t="s">
        <v>52</v>
      </c>
      <c r="B53" s="37" t="s">
        <v>312</v>
      </c>
      <c r="C53" s="65" t="s">
        <v>224</v>
      </c>
      <c r="D53" s="42">
        <v>43831</v>
      </c>
      <c r="E53" s="42">
        <v>44196</v>
      </c>
      <c r="F53" s="86">
        <v>8010151760</v>
      </c>
      <c r="G53" s="43">
        <v>24599.8</v>
      </c>
      <c r="H53" s="264" t="s">
        <v>279</v>
      </c>
      <c r="I53" s="264" t="s">
        <v>635</v>
      </c>
      <c r="J53" s="32"/>
    </row>
    <row r="54" spans="1:10" ht="81" customHeight="1" x14ac:dyDescent="0.2">
      <c r="A54" s="41" t="s">
        <v>53</v>
      </c>
      <c r="B54" s="37" t="s">
        <v>313</v>
      </c>
      <c r="C54" s="13" t="s">
        <v>255</v>
      </c>
      <c r="D54" s="42">
        <v>43831</v>
      </c>
      <c r="E54" s="42">
        <v>44196</v>
      </c>
      <c r="F54" s="86">
        <v>8010152200</v>
      </c>
      <c r="G54" s="43">
        <v>117723.3</v>
      </c>
      <c r="H54" s="259" t="s">
        <v>194</v>
      </c>
      <c r="I54" s="259" t="s">
        <v>590</v>
      </c>
      <c r="J54" s="32"/>
    </row>
    <row r="55" spans="1:10" ht="55.5" customHeight="1" x14ac:dyDescent="0.2">
      <c r="A55" s="41" t="s">
        <v>54</v>
      </c>
      <c r="B55" s="37" t="s">
        <v>314</v>
      </c>
      <c r="C55" s="13" t="s">
        <v>255</v>
      </c>
      <c r="D55" s="42">
        <v>43831</v>
      </c>
      <c r="E55" s="42">
        <v>44196</v>
      </c>
      <c r="F55" s="86">
        <v>8010152400</v>
      </c>
      <c r="G55" s="43">
        <v>221.5</v>
      </c>
      <c r="H55" s="259" t="s">
        <v>195</v>
      </c>
      <c r="I55" s="259" t="s">
        <v>591</v>
      </c>
      <c r="J55" s="32"/>
    </row>
    <row r="56" spans="1:10" ht="57" customHeight="1" x14ac:dyDescent="0.2">
      <c r="A56" s="41" t="s">
        <v>60</v>
      </c>
      <c r="B56" s="37" t="s">
        <v>96</v>
      </c>
      <c r="C56" s="13" t="s">
        <v>255</v>
      </c>
      <c r="D56" s="42">
        <v>43831</v>
      </c>
      <c r="E56" s="42">
        <v>44196</v>
      </c>
      <c r="F56" s="86">
        <v>8010152500</v>
      </c>
      <c r="G56" s="43">
        <v>922345.1</v>
      </c>
      <c r="H56" s="259" t="s">
        <v>96</v>
      </c>
      <c r="I56" s="259" t="s">
        <v>592</v>
      </c>
      <c r="J56" s="32"/>
    </row>
    <row r="57" spans="1:10" ht="56.25" customHeight="1" x14ac:dyDescent="0.2">
      <c r="A57" s="41" t="s">
        <v>7</v>
      </c>
      <c r="B57" s="37" t="s">
        <v>315</v>
      </c>
      <c r="C57" s="13" t="s">
        <v>255</v>
      </c>
      <c r="D57" s="42">
        <v>43831</v>
      </c>
      <c r="E57" s="42">
        <v>44196</v>
      </c>
      <c r="F57" s="86">
        <v>8010152800</v>
      </c>
      <c r="G57" s="43">
        <v>415.7</v>
      </c>
      <c r="H57" s="259" t="s">
        <v>280</v>
      </c>
      <c r="I57" s="9" t="s">
        <v>593</v>
      </c>
      <c r="J57" s="32"/>
    </row>
    <row r="58" spans="1:10" ht="75" customHeight="1" x14ac:dyDescent="0.2">
      <c r="A58" s="41" t="s">
        <v>504</v>
      </c>
      <c r="B58" s="37" t="s">
        <v>505</v>
      </c>
      <c r="C58" s="13" t="s">
        <v>255</v>
      </c>
      <c r="D58" s="42">
        <v>43831</v>
      </c>
      <c r="E58" s="42">
        <v>44196</v>
      </c>
      <c r="F58" s="86">
        <v>8010112370</v>
      </c>
      <c r="G58" s="43">
        <v>39747.699999999997</v>
      </c>
      <c r="H58" s="259" t="s">
        <v>536</v>
      </c>
      <c r="I58" s="259" t="s">
        <v>594</v>
      </c>
      <c r="J58" s="32"/>
    </row>
    <row r="59" spans="1:10" s="73" customFormat="1" ht="27" customHeight="1" x14ac:dyDescent="0.25">
      <c r="A59" s="49"/>
      <c r="B59" s="49" t="s">
        <v>67</v>
      </c>
      <c r="C59" s="261"/>
      <c r="D59" s="263"/>
      <c r="E59" s="48"/>
      <c r="F59" s="87"/>
      <c r="G59" s="50">
        <f>G9</f>
        <v>5979020.1689999988</v>
      </c>
      <c r="H59" s="261"/>
      <c r="I59" s="263"/>
    </row>
    <row r="60" spans="1:10" ht="20.25" customHeight="1" x14ac:dyDescent="0.2">
      <c r="A60" s="295" t="s">
        <v>327</v>
      </c>
      <c r="B60" s="295"/>
      <c r="C60" s="8"/>
      <c r="D60" s="5"/>
      <c r="E60" s="88"/>
      <c r="F60" s="86"/>
      <c r="G60" s="43"/>
      <c r="H60" s="9"/>
      <c r="I60" s="5"/>
      <c r="J60" s="32"/>
    </row>
    <row r="61" spans="1:10" ht="93.75" customHeight="1" x14ac:dyDescent="0.2">
      <c r="A61" s="8" t="s">
        <v>21</v>
      </c>
      <c r="B61" s="259" t="s">
        <v>316</v>
      </c>
      <c r="C61" s="65" t="s">
        <v>230</v>
      </c>
      <c r="D61" s="39" t="s">
        <v>17</v>
      </c>
      <c r="E61" s="39" t="s">
        <v>17</v>
      </c>
      <c r="F61" s="127">
        <f>'Целевые индикаторы'!D8</f>
        <v>35</v>
      </c>
      <c r="G61" s="128">
        <f>'Целевые индикаторы'!E8</f>
        <v>35</v>
      </c>
      <c r="H61" s="23" t="s">
        <v>17</v>
      </c>
      <c r="I61" s="129" t="str">
        <f>'Целевые индикаторы'!G8</f>
        <v>За 9 месяцев 2020 года значение целевого индикатора выполнено</v>
      </c>
      <c r="J61" s="32"/>
    </row>
    <row r="62" spans="1:10" ht="106.5" customHeight="1" x14ac:dyDescent="0.2">
      <c r="A62" s="8" t="s">
        <v>55</v>
      </c>
      <c r="B62" s="259" t="s">
        <v>317</v>
      </c>
      <c r="C62" s="65" t="s">
        <v>230</v>
      </c>
      <c r="D62" s="39" t="s">
        <v>17</v>
      </c>
      <c r="E62" s="39" t="s">
        <v>17</v>
      </c>
      <c r="F62" s="127">
        <f>'Целевые индикаторы'!D9</f>
        <v>35</v>
      </c>
      <c r="G62" s="128">
        <f>'Целевые индикаторы'!E9</f>
        <v>35</v>
      </c>
      <c r="H62" s="23" t="s">
        <v>17</v>
      </c>
      <c r="I62" s="129" t="str">
        <f>'Целевые индикаторы'!G9</f>
        <v>За 9 месяцев 2020 года значение целевого индикатора выполнено</v>
      </c>
      <c r="J62" s="32"/>
    </row>
    <row r="63" spans="1:10" ht="108.75" customHeight="1" x14ac:dyDescent="0.2">
      <c r="A63" s="8" t="s">
        <v>16</v>
      </c>
      <c r="B63" s="38" t="s">
        <v>318</v>
      </c>
      <c r="C63" s="65" t="s">
        <v>230</v>
      </c>
      <c r="D63" s="39" t="s">
        <v>17</v>
      </c>
      <c r="E63" s="39" t="s">
        <v>17</v>
      </c>
      <c r="F63" s="127">
        <f>'Целевые индикаторы'!D10</f>
        <v>4</v>
      </c>
      <c r="G63" s="128">
        <f>'Целевые индикаторы'!E10</f>
        <v>4</v>
      </c>
      <c r="H63" s="23" t="s">
        <v>17</v>
      </c>
      <c r="I63" s="129" t="str">
        <f>'Целевые индикаторы'!G10</f>
        <v>За 9 месяцев 2020 года значение целевого индикатора выполнено</v>
      </c>
      <c r="J63" s="32"/>
    </row>
    <row r="64" spans="1:10" ht="94.5" customHeight="1" x14ac:dyDescent="0.2">
      <c r="A64" s="8" t="s">
        <v>122</v>
      </c>
      <c r="B64" s="38" t="s">
        <v>319</v>
      </c>
      <c r="C64" s="65" t="s">
        <v>230</v>
      </c>
      <c r="D64" s="39" t="s">
        <v>17</v>
      </c>
      <c r="E64" s="39" t="s">
        <v>17</v>
      </c>
      <c r="F64" s="127">
        <f>'Целевые индикаторы'!D11</f>
        <v>4</v>
      </c>
      <c r="G64" s="128">
        <f>'Целевые индикаторы'!E11</f>
        <v>4</v>
      </c>
      <c r="H64" s="23" t="s">
        <v>17</v>
      </c>
      <c r="I64" s="129" t="str">
        <f>'Целевые индикаторы'!G11</f>
        <v>За 9 месяцев 2020 года значение целевого индикатора выполнено</v>
      </c>
      <c r="J64" s="32"/>
    </row>
    <row r="65" spans="1:10" x14ac:dyDescent="0.2">
      <c r="A65" s="296" t="s">
        <v>328</v>
      </c>
      <c r="B65" s="296"/>
      <c r="C65" s="296"/>
      <c r="D65" s="296"/>
      <c r="E65" s="296"/>
      <c r="F65" s="296"/>
      <c r="G65" s="296"/>
      <c r="H65" s="97"/>
      <c r="I65" s="5"/>
      <c r="J65" s="32"/>
    </row>
    <row r="66" spans="1:10" ht="99.75" customHeight="1" x14ac:dyDescent="0.2">
      <c r="A66" s="51" t="s">
        <v>21</v>
      </c>
      <c r="B66" s="82" t="s">
        <v>329</v>
      </c>
      <c r="C66" s="65" t="s">
        <v>375</v>
      </c>
      <c r="D66" s="5"/>
      <c r="E66" s="22" t="s">
        <v>17</v>
      </c>
      <c r="F66" s="87" t="s">
        <v>260</v>
      </c>
      <c r="G66" s="89">
        <f>SUM(G67:G68)</f>
        <v>1984675.13</v>
      </c>
      <c r="H66" s="17" t="s">
        <v>58</v>
      </c>
      <c r="I66" s="5"/>
      <c r="J66" s="32"/>
    </row>
    <row r="67" spans="1:10" ht="75" customHeight="1" x14ac:dyDescent="0.2">
      <c r="A67" s="257" t="s">
        <v>72</v>
      </c>
      <c r="B67" s="37" t="s">
        <v>330</v>
      </c>
      <c r="C67" s="65" t="s">
        <v>224</v>
      </c>
      <c r="D67" s="42">
        <v>43831</v>
      </c>
      <c r="E67" s="42">
        <v>44196</v>
      </c>
      <c r="F67" s="86" t="s">
        <v>489</v>
      </c>
      <c r="G67" s="43">
        <f>646957.4+142015.03</f>
        <v>788972.43</v>
      </c>
      <c r="H67" s="264" t="s">
        <v>203</v>
      </c>
      <c r="I67" s="259" t="s">
        <v>595</v>
      </c>
      <c r="J67" s="32"/>
    </row>
    <row r="68" spans="1:10" ht="78.75" customHeight="1" x14ac:dyDescent="0.2">
      <c r="A68" s="257" t="s">
        <v>73</v>
      </c>
      <c r="B68" s="37" t="s">
        <v>127</v>
      </c>
      <c r="C68" s="65" t="s">
        <v>224</v>
      </c>
      <c r="D68" s="42">
        <v>43831</v>
      </c>
      <c r="E68" s="42">
        <v>44196</v>
      </c>
      <c r="F68" s="86" t="s">
        <v>490</v>
      </c>
      <c r="G68" s="43">
        <v>1195702.7</v>
      </c>
      <c r="H68" s="264" t="s">
        <v>215</v>
      </c>
      <c r="I68" s="259" t="s">
        <v>596</v>
      </c>
      <c r="J68" s="32"/>
    </row>
    <row r="69" spans="1:10" ht="35.25" customHeight="1" x14ac:dyDescent="0.2">
      <c r="A69" s="18" t="s">
        <v>331</v>
      </c>
      <c r="B69" s="83" t="s">
        <v>20</v>
      </c>
      <c r="C69" s="22" t="s">
        <v>17</v>
      </c>
      <c r="D69" s="5"/>
      <c r="E69" s="22" t="s">
        <v>17</v>
      </c>
      <c r="F69" s="33" t="s">
        <v>259</v>
      </c>
      <c r="G69" s="53">
        <f>SUM(G70:G101)</f>
        <v>3763970.72</v>
      </c>
      <c r="H69" s="22" t="s">
        <v>17</v>
      </c>
      <c r="I69" s="22" t="s">
        <v>17</v>
      </c>
      <c r="J69" s="32"/>
    </row>
    <row r="70" spans="1:10" ht="74.25" customHeight="1" x14ac:dyDescent="0.2">
      <c r="A70" s="44" t="s">
        <v>12</v>
      </c>
      <c r="B70" s="37" t="s">
        <v>97</v>
      </c>
      <c r="C70" s="13" t="s">
        <v>255</v>
      </c>
      <c r="D70" s="42">
        <v>43831</v>
      </c>
      <c r="E70" s="42">
        <v>44196</v>
      </c>
      <c r="F70" s="86">
        <v>8020113010</v>
      </c>
      <c r="G70" s="43">
        <v>301250</v>
      </c>
      <c r="H70" s="264" t="s">
        <v>198</v>
      </c>
      <c r="I70" s="259" t="s">
        <v>597</v>
      </c>
      <c r="J70" s="32"/>
    </row>
    <row r="71" spans="1:10" ht="69" customHeight="1" x14ac:dyDescent="0.2">
      <c r="A71" s="44" t="s">
        <v>13</v>
      </c>
      <c r="B71" s="37" t="s">
        <v>98</v>
      </c>
      <c r="C71" s="13" t="s">
        <v>231</v>
      </c>
      <c r="D71" s="42">
        <v>43831</v>
      </c>
      <c r="E71" s="42">
        <v>44196</v>
      </c>
      <c r="F71" s="86">
        <v>8020113020</v>
      </c>
      <c r="G71" s="43">
        <v>3100</v>
      </c>
      <c r="H71" s="259" t="s">
        <v>199</v>
      </c>
      <c r="I71" s="259" t="s">
        <v>636</v>
      </c>
      <c r="J71" s="32"/>
    </row>
    <row r="72" spans="1:10" ht="69.75" customHeight="1" x14ac:dyDescent="0.2">
      <c r="A72" s="44" t="s">
        <v>2</v>
      </c>
      <c r="B72" s="37" t="s">
        <v>349</v>
      </c>
      <c r="C72" s="13" t="s">
        <v>231</v>
      </c>
      <c r="D72" s="42">
        <v>43831</v>
      </c>
      <c r="E72" s="42">
        <v>44196</v>
      </c>
      <c r="F72" s="86">
        <v>8020113030</v>
      </c>
      <c r="G72" s="43">
        <v>3000</v>
      </c>
      <c r="H72" s="264" t="s">
        <v>200</v>
      </c>
      <c r="I72" s="259" t="s">
        <v>637</v>
      </c>
      <c r="J72" s="32"/>
    </row>
    <row r="73" spans="1:10" ht="90" customHeight="1" x14ac:dyDescent="0.2">
      <c r="A73" s="44" t="s">
        <v>160</v>
      </c>
      <c r="B73" s="37" t="s">
        <v>99</v>
      </c>
      <c r="C73" s="13" t="s">
        <v>231</v>
      </c>
      <c r="D73" s="42">
        <v>43831</v>
      </c>
      <c r="E73" s="42">
        <v>44196</v>
      </c>
      <c r="F73" s="86">
        <v>8020113040</v>
      </c>
      <c r="G73" s="43">
        <v>3214.1</v>
      </c>
      <c r="H73" s="264" t="s">
        <v>201</v>
      </c>
      <c r="I73" s="259" t="s">
        <v>638</v>
      </c>
      <c r="J73" s="32"/>
    </row>
    <row r="74" spans="1:10" ht="100.5" customHeight="1" x14ac:dyDescent="0.2">
      <c r="A74" s="44" t="s">
        <v>161</v>
      </c>
      <c r="B74" s="37" t="s">
        <v>350</v>
      </c>
      <c r="C74" s="13" t="s">
        <v>231</v>
      </c>
      <c r="D74" s="42">
        <v>43831</v>
      </c>
      <c r="E74" s="42">
        <v>44196</v>
      </c>
      <c r="F74" s="86">
        <v>8020113050</v>
      </c>
      <c r="G74" s="43">
        <v>50</v>
      </c>
      <c r="H74" s="264" t="s">
        <v>351</v>
      </c>
      <c r="I74" s="259" t="s">
        <v>639</v>
      </c>
      <c r="J74" s="32"/>
    </row>
    <row r="75" spans="1:10" ht="123" customHeight="1" x14ac:dyDescent="0.2">
      <c r="A75" s="44" t="s">
        <v>332</v>
      </c>
      <c r="B75" s="37" t="s">
        <v>352</v>
      </c>
      <c r="C75" s="13" t="s">
        <v>231</v>
      </c>
      <c r="D75" s="42">
        <v>43831</v>
      </c>
      <c r="E75" s="42">
        <v>44196</v>
      </c>
      <c r="F75" s="86">
        <v>8020113060</v>
      </c>
      <c r="G75" s="43">
        <v>1100</v>
      </c>
      <c r="H75" s="264" t="s">
        <v>252</v>
      </c>
      <c r="I75" s="159" t="s">
        <v>640</v>
      </c>
      <c r="J75" s="32"/>
    </row>
    <row r="76" spans="1:10" ht="47.25" customHeight="1" x14ac:dyDescent="0.2">
      <c r="A76" s="44" t="s">
        <v>333</v>
      </c>
      <c r="B76" s="37" t="s">
        <v>101</v>
      </c>
      <c r="C76" s="13" t="s">
        <v>255</v>
      </c>
      <c r="D76" s="42">
        <v>43831</v>
      </c>
      <c r="E76" s="42">
        <v>44196</v>
      </c>
      <c r="F76" s="86">
        <v>8020113070</v>
      </c>
      <c r="G76" s="43">
        <v>151110</v>
      </c>
      <c r="H76" s="264" t="s">
        <v>101</v>
      </c>
      <c r="I76" s="259" t="s">
        <v>598</v>
      </c>
      <c r="J76" s="32"/>
    </row>
    <row r="77" spans="1:10" ht="144.75" customHeight="1" x14ac:dyDescent="0.2">
      <c r="A77" s="257" t="s">
        <v>334</v>
      </c>
      <c r="B77" s="84" t="s">
        <v>0</v>
      </c>
      <c r="C77" s="13" t="s">
        <v>255</v>
      </c>
      <c r="D77" s="42">
        <v>43831</v>
      </c>
      <c r="E77" s="42">
        <v>44196</v>
      </c>
      <c r="F77" s="86">
        <v>8020113080</v>
      </c>
      <c r="G77" s="43">
        <v>404</v>
      </c>
      <c r="H77" s="264" t="s">
        <v>253</v>
      </c>
      <c r="I77" s="259" t="s">
        <v>599</v>
      </c>
      <c r="J77" s="32"/>
    </row>
    <row r="78" spans="1:10" ht="136.5" customHeight="1" x14ac:dyDescent="0.2">
      <c r="A78" s="257" t="s">
        <v>335</v>
      </c>
      <c r="B78" s="84" t="s">
        <v>102</v>
      </c>
      <c r="C78" s="65" t="s">
        <v>224</v>
      </c>
      <c r="D78" s="42">
        <v>43831</v>
      </c>
      <c r="E78" s="42">
        <v>44196</v>
      </c>
      <c r="F78" s="86">
        <v>8020113090</v>
      </c>
      <c r="G78" s="43">
        <v>281614.5</v>
      </c>
      <c r="H78" s="264" t="s">
        <v>202</v>
      </c>
      <c r="I78" s="259" t="s">
        <v>641</v>
      </c>
      <c r="J78" s="32"/>
    </row>
    <row r="79" spans="1:10" ht="57.75" customHeight="1" x14ac:dyDescent="0.2">
      <c r="A79" s="257" t="s">
        <v>336</v>
      </c>
      <c r="B79" s="84" t="s">
        <v>103</v>
      </c>
      <c r="C79" s="13" t="s">
        <v>231</v>
      </c>
      <c r="D79" s="42">
        <v>43831</v>
      </c>
      <c r="E79" s="42">
        <v>44196</v>
      </c>
      <c r="F79" s="86">
        <v>8020113100</v>
      </c>
      <c r="G79" s="43">
        <v>300</v>
      </c>
      <c r="H79" s="264" t="s">
        <v>103</v>
      </c>
      <c r="I79" s="160" t="s">
        <v>537</v>
      </c>
      <c r="J79" s="32"/>
    </row>
    <row r="80" spans="1:10" ht="82.5" customHeight="1" x14ac:dyDescent="0.2">
      <c r="A80" s="257" t="s">
        <v>337</v>
      </c>
      <c r="B80" s="84" t="s">
        <v>353</v>
      </c>
      <c r="C80" s="65" t="s">
        <v>224</v>
      </c>
      <c r="D80" s="42">
        <v>43831</v>
      </c>
      <c r="E80" s="42">
        <v>44196</v>
      </c>
      <c r="F80" s="86">
        <v>8030113150</v>
      </c>
      <c r="G80" s="43">
        <v>5000</v>
      </c>
      <c r="H80" s="264" t="s">
        <v>455</v>
      </c>
      <c r="I80" s="259" t="s">
        <v>609</v>
      </c>
      <c r="J80" s="32"/>
    </row>
    <row r="81" spans="1:10" ht="84" customHeight="1" x14ac:dyDescent="0.2">
      <c r="A81" s="20" t="s">
        <v>338</v>
      </c>
      <c r="B81" s="84" t="s">
        <v>354</v>
      </c>
      <c r="C81" s="13" t="s">
        <v>231</v>
      </c>
      <c r="D81" s="42">
        <v>43831</v>
      </c>
      <c r="E81" s="42">
        <v>44196</v>
      </c>
      <c r="F81" s="86">
        <v>8020113120</v>
      </c>
      <c r="G81" s="43">
        <v>269.39999999999998</v>
      </c>
      <c r="H81" s="264" t="s">
        <v>205</v>
      </c>
      <c r="I81" s="259" t="s">
        <v>642</v>
      </c>
      <c r="J81" s="32"/>
    </row>
    <row r="82" spans="1:10" ht="59.25" customHeight="1" x14ac:dyDescent="0.2">
      <c r="A82" s="257" t="s">
        <v>339</v>
      </c>
      <c r="B82" s="84" t="s">
        <v>355</v>
      </c>
      <c r="C82" s="13" t="s">
        <v>255</v>
      </c>
      <c r="D82" s="42">
        <v>43831</v>
      </c>
      <c r="E82" s="42">
        <v>44196</v>
      </c>
      <c r="F82" s="86">
        <v>8020113130</v>
      </c>
      <c r="G82" s="43">
        <v>1551.3</v>
      </c>
      <c r="H82" s="15" t="s">
        <v>175</v>
      </c>
      <c r="I82" s="259" t="s">
        <v>600</v>
      </c>
      <c r="J82" s="32" t="s">
        <v>515</v>
      </c>
    </row>
    <row r="83" spans="1:10" ht="85.5" customHeight="1" x14ac:dyDescent="0.2">
      <c r="A83" s="257" t="s">
        <v>340</v>
      </c>
      <c r="B83" s="84" t="s">
        <v>356</v>
      </c>
      <c r="C83" s="65" t="s">
        <v>224</v>
      </c>
      <c r="D83" s="42">
        <v>43831</v>
      </c>
      <c r="E83" s="42">
        <v>44196</v>
      </c>
      <c r="F83" s="86">
        <v>8020113140</v>
      </c>
      <c r="G83" s="43">
        <v>0</v>
      </c>
      <c r="H83" s="259" t="s">
        <v>189</v>
      </c>
      <c r="I83" s="259" t="s">
        <v>639</v>
      </c>
      <c r="J83" s="32"/>
    </row>
    <row r="84" spans="1:10" ht="117" customHeight="1" x14ac:dyDescent="0.2">
      <c r="A84" s="257" t="s">
        <v>341</v>
      </c>
      <c r="B84" s="84" t="s">
        <v>357</v>
      </c>
      <c r="C84" s="13" t="s">
        <v>456</v>
      </c>
      <c r="D84" s="42">
        <v>43831</v>
      </c>
      <c r="E84" s="42">
        <v>44196</v>
      </c>
      <c r="F84" s="86">
        <v>8020113150</v>
      </c>
      <c r="G84" s="43">
        <v>42000</v>
      </c>
      <c r="H84" s="15" t="s">
        <v>457</v>
      </c>
      <c r="I84" s="259" t="s">
        <v>643</v>
      </c>
      <c r="J84" s="32"/>
    </row>
    <row r="85" spans="1:10" ht="131.25" customHeight="1" x14ac:dyDescent="0.2">
      <c r="A85" s="257" t="s">
        <v>342</v>
      </c>
      <c r="B85" s="84" t="s">
        <v>358</v>
      </c>
      <c r="C85" s="13" t="s">
        <v>231</v>
      </c>
      <c r="D85" s="42">
        <v>43831</v>
      </c>
      <c r="E85" s="42">
        <v>44196</v>
      </c>
      <c r="F85" s="86">
        <v>8020171040</v>
      </c>
      <c r="G85" s="43">
        <v>16359.5</v>
      </c>
      <c r="H85" s="15" t="s">
        <v>212</v>
      </c>
      <c r="I85" s="259" t="s">
        <v>644</v>
      </c>
      <c r="J85" s="32"/>
    </row>
    <row r="86" spans="1:10" ht="83.25" customHeight="1" x14ac:dyDescent="0.2">
      <c r="A86" s="257" t="s">
        <v>343</v>
      </c>
      <c r="B86" s="84" t="s">
        <v>359</v>
      </c>
      <c r="C86" s="13" t="s">
        <v>231</v>
      </c>
      <c r="D86" s="42">
        <v>43831</v>
      </c>
      <c r="E86" s="42">
        <v>44196</v>
      </c>
      <c r="F86" s="86">
        <v>8020171050</v>
      </c>
      <c r="G86" s="43">
        <v>735947.5</v>
      </c>
      <c r="H86" s="264" t="s">
        <v>213</v>
      </c>
      <c r="I86" s="259" t="s">
        <v>645</v>
      </c>
      <c r="J86" s="32"/>
    </row>
    <row r="87" spans="1:10" ht="72" customHeight="1" x14ac:dyDescent="0.2">
      <c r="A87" s="257" t="s">
        <v>344</v>
      </c>
      <c r="B87" s="84" t="s">
        <v>100</v>
      </c>
      <c r="C87" s="13" t="s">
        <v>255</v>
      </c>
      <c r="D87" s="42">
        <v>43831</v>
      </c>
      <c r="E87" s="42">
        <v>44196</v>
      </c>
      <c r="F87" s="86">
        <v>8020171060</v>
      </c>
      <c r="G87" s="43">
        <v>23668.799999999999</v>
      </c>
      <c r="H87" s="264" t="s">
        <v>214</v>
      </c>
      <c r="I87" s="259" t="s">
        <v>535</v>
      </c>
      <c r="J87" s="32"/>
    </row>
    <row r="88" spans="1:10" ht="371.25" customHeight="1" x14ac:dyDescent="0.2">
      <c r="A88" s="257" t="s">
        <v>345</v>
      </c>
      <c r="B88" s="84" t="s">
        <v>360</v>
      </c>
      <c r="C88" s="13" t="s">
        <v>231</v>
      </c>
      <c r="D88" s="42">
        <v>43831</v>
      </c>
      <c r="E88" s="42">
        <v>44196</v>
      </c>
      <c r="F88" s="86">
        <v>8020180020</v>
      </c>
      <c r="G88" s="43">
        <v>183452</v>
      </c>
      <c r="H88" s="264" t="s">
        <v>206</v>
      </c>
      <c r="I88" s="121" t="s">
        <v>646</v>
      </c>
      <c r="J88" s="32"/>
    </row>
    <row r="89" spans="1:10" ht="58.5" customHeight="1" x14ac:dyDescent="0.2">
      <c r="A89" s="257" t="s">
        <v>346</v>
      </c>
      <c r="B89" s="84" t="s">
        <v>104</v>
      </c>
      <c r="C89" s="13" t="s">
        <v>255</v>
      </c>
      <c r="D89" s="42">
        <v>43831</v>
      </c>
      <c r="E89" s="42">
        <v>44196</v>
      </c>
      <c r="F89" s="86">
        <v>8020180040</v>
      </c>
      <c r="G89" s="43">
        <v>1642.5</v>
      </c>
      <c r="H89" s="264" t="s">
        <v>207</v>
      </c>
      <c r="I89" s="259" t="s">
        <v>602</v>
      </c>
      <c r="J89" s="32"/>
    </row>
    <row r="90" spans="1:10" ht="66.75" customHeight="1" x14ac:dyDescent="0.2">
      <c r="A90" s="257" t="s">
        <v>347</v>
      </c>
      <c r="B90" s="84" t="s">
        <v>330</v>
      </c>
      <c r="C90" s="13" t="s">
        <v>255</v>
      </c>
      <c r="D90" s="42">
        <v>43831</v>
      </c>
      <c r="E90" s="42">
        <v>44196</v>
      </c>
      <c r="F90" s="86" t="s">
        <v>491</v>
      </c>
      <c r="G90" s="43">
        <v>16324.1</v>
      </c>
      <c r="H90" s="264" t="s">
        <v>204</v>
      </c>
      <c r="I90" s="259" t="s">
        <v>601</v>
      </c>
      <c r="J90" s="32"/>
    </row>
    <row r="91" spans="1:10" ht="65.25" customHeight="1" x14ac:dyDescent="0.2">
      <c r="A91" s="257" t="s">
        <v>348</v>
      </c>
      <c r="B91" s="84" t="s">
        <v>361</v>
      </c>
      <c r="C91" s="13" t="s">
        <v>231</v>
      </c>
      <c r="D91" s="42">
        <v>43831</v>
      </c>
      <c r="E91" s="42">
        <v>44196</v>
      </c>
      <c r="F91" s="86">
        <v>8020152600</v>
      </c>
      <c r="G91" s="43">
        <v>10076.700000000001</v>
      </c>
      <c r="H91" s="264" t="s">
        <v>211</v>
      </c>
      <c r="I91" s="259" t="s">
        <v>551</v>
      </c>
      <c r="J91" s="32"/>
    </row>
    <row r="92" spans="1:10" ht="81" customHeight="1" x14ac:dyDescent="0.2">
      <c r="A92" s="257" t="s">
        <v>363</v>
      </c>
      <c r="B92" s="84" t="s">
        <v>362</v>
      </c>
      <c r="C92" s="13" t="s">
        <v>255</v>
      </c>
      <c r="D92" s="42">
        <v>43831</v>
      </c>
      <c r="E92" s="42">
        <v>44196</v>
      </c>
      <c r="F92" s="86">
        <v>8020152700</v>
      </c>
      <c r="G92" s="43">
        <v>6340</v>
      </c>
      <c r="H92" s="264" t="s">
        <v>208</v>
      </c>
      <c r="I92" s="259" t="s">
        <v>603</v>
      </c>
      <c r="J92" s="32"/>
    </row>
    <row r="93" spans="1:10" ht="84" customHeight="1" x14ac:dyDescent="0.2">
      <c r="A93" s="257" t="s">
        <v>365</v>
      </c>
      <c r="B93" s="84" t="s">
        <v>364</v>
      </c>
      <c r="C93" s="13" t="s">
        <v>255</v>
      </c>
      <c r="D93" s="42">
        <v>43831</v>
      </c>
      <c r="E93" s="42">
        <v>44196</v>
      </c>
      <c r="F93" s="86">
        <v>8020153810</v>
      </c>
      <c r="G93" s="43">
        <v>448121.9</v>
      </c>
      <c r="H93" s="264" t="s">
        <v>209</v>
      </c>
      <c r="I93" s="259" t="s">
        <v>607</v>
      </c>
      <c r="J93" s="32"/>
    </row>
    <row r="94" spans="1:10" ht="76.5" customHeight="1" x14ac:dyDescent="0.2">
      <c r="A94" s="257" t="s">
        <v>367</v>
      </c>
      <c r="B94" s="84" t="s">
        <v>366</v>
      </c>
      <c r="C94" s="13" t="s">
        <v>255</v>
      </c>
      <c r="D94" s="42">
        <v>43831</v>
      </c>
      <c r="E94" s="42">
        <v>44196</v>
      </c>
      <c r="F94" s="86">
        <v>8020153850</v>
      </c>
      <c r="G94" s="43">
        <v>45000</v>
      </c>
      <c r="H94" s="264" t="s">
        <v>210</v>
      </c>
      <c r="I94" s="9" t="s">
        <v>606</v>
      </c>
      <c r="J94" s="32"/>
    </row>
    <row r="95" spans="1:10" ht="75.75" customHeight="1" x14ac:dyDescent="0.2">
      <c r="A95" s="257" t="s">
        <v>369</v>
      </c>
      <c r="B95" s="84" t="s">
        <v>368</v>
      </c>
      <c r="C95" s="13" t="s">
        <v>255</v>
      </c>
      <c r="D95" s="42">
        <v>43831</v>
      </c>
      <c r="E95" s="42">
        <v>44196</v>
      </c>
      <c r="F95" s="86">
        <v>8020153860</v>
      </c>
      <c r="G95" s="43">
        <v>0.7</v>
      </c>
      <c r="H95" s="264" t="s">
        <v>282</v>
      </c>
      <c r="I95" s="9" t="s">
        <v>604</v>
      </c>
      <c r="J95" s="32"/>
    </row>
    <row r="96" spans="1:10" ht="64.5" customHeight="1" x14ac:dyDescent="0.2">
      <c r="A96" s="257" t="s">
        <v>370</v>
      </c>
      <c r="B96" s="84" t="s">
        <v>105</v>
      </c>
      <c r="C96" s="13" t="s">
        <v>255</v>
      </c>
      <c r="D96" s="42">
        <v>43831</v>
      </c>
      <c r="E96" s="42">
        <v>44196</v>
      </c>
      <c r="F96" s="86">
        <v>8020153870</v>
      </c>
      <c r="G96" s="43">
        <v>3.1</v>
      </c>
      <c r="H96" s="264" t="s">
        <v>281</v>
      </c>
      <c r="I96" s="9" t="s">
        <v>604</v>
      </c>
      <c r="J96" s="32"/>
    </row>
    <row r="97" spans="1:10" ht="78" customHeight="1" x14ac:dyDescent="0.2">
      <c r="A97" s="257" t="s">
        <v>372</v>
      </c>
      <c r="B97" s="84" t="s">
        <v>371</v>
      </c>
      <c r="C97" s="13" t="s">
        <v>231</v>
      </c>
      <c r="D97" s="42">
        <v>43831</v>
      </c>
      <c r="E97" s="42">
        <v>44196</v>
      </c>
      <c r="F97" s="86">
        <v>8020159400</v>
      </c>
      <c r="G97" s="43">
        <v>124</v>
      </c>
      <c r="H97" s="264" t="s">
        <v>59</v>
      </c>
      <c r="I97" s="161" t="s">
        <v>605</v>
      </c>
      <c r="J97" s="32"/>
    </row>
    <row r="98" spans="1:10" ht="78" customHeight="1" x14ac:dyDescent="0.2">
      <c r="A98" s="257" t="s">
        <v>530</v>
      </c>
      <c r="B98" s="84" t="s">
        <v>531</v>
      </c>
      <c r="C98" s="13" t="s">
        <v>255</v>
      </c>
      <c r="D98" s="42">
        <v>43831</v>
      </c>
      <c r="E98" s="42">
        <v>44196</v>
      </c>
      <c r="F98" s="86" t="s">
        <v>534</v>
      </c>
      <c r="G98" s="43">
        <f>979857.4+237263</f>
        <v>1217120.3999999999</v>
      </c>
      <c r="H98" s="15" t="s">
        <v>175</v>
      </c>
      <c r="I98" s="259" t="s">
        <v>610</v>
      </c>
      <c r="J98" s="32"/>
    </row>
    <row r="99" spans="1:10" ht="89.25" x14ac:dyDescent="0.2">
      <c r="A99" s="257" t="s">
        <v>532</v>
      </c>
      <c r="B99" s="84" t="s">
        <v>533</v>
      </c>
      <c r="C99" s="13" t="s">
        <v>255</v>
      </c>
      <c r="D99" s="42">
        <v>43831</v>
      </c>
      <c r="E99" s="42">
        <v>44196</v>
      </c>
      <c r="F99" s="86" t="s">
        <v>538</v>
      </c>
      <c r="G99" s="43">
        <v>63838.9</v>
      </c>
      <c r="H99" s="264" t="s">
        <v>209</v>
      </c>
      <c r="I99" s="159" t="s">
        <v>608</v>
      </c>
      <c r="J99" s="32"/>
    </row>
    <row r="100" spans="1:10" ht="59.25" customHeight="1" x14ac:dyDescent="0.2">
      <c r="A100" s="257" t="s">
        <v>687</v>
      </c>
      <c r="B100" s="84" t="s">
        <v>612</v>
      </c>
      <c r="C100" s="13" t="s">
        <v>255</v>
      </c>
      <c r="D100" s="42">
        <v>43831</v>
      </c>
      <c r="E100" s="42">
        <v>44196</v>
      </c>
      <c r="F100" s="86">
        <v>8020113160</v>
      </c>
      <c r="G100" s="43">
        <v>5000</v>
      </c>
      <c r="H100" s="264" t="s">
        <v>215</v>
      </c>
      <c r="I100" s="159"/>
      <c r="J100" s="32"/>
    </row>
    <row r="101" spans="1:10" ht="59.25" customHeight="1" x14ac:dyDescent="0.2">
      <c r="A101" s="257" t="s">
        <v>688</v>
      </c>
      <c r="B101" s="84" t="s">
        <v>613</v>
      </c>
      <c r="C101" s="13" t="s">
        <v>255</v>
      </c>
      <c r="D101" s="42">
        <v>43831</v>
      </c>
      <c r="E101" s="42">
        <v>44196</v>
      </c>
      <c r="F101" s="86" t="s">
        <v>689</v>
      </c>
      <c r="G101" s="43">
        <f>158840+38147.32</f>
        <v>196987.32</v>
      </c>
      <c r="H101" s="264" t="s">
        <v>215</v>
      </c>
      <c r="I101" s="159"/>
      <c r="J101" s="32"/>
    </row>
    <row r="102" spans="1:10" s="68" customFormat="1" ht="34.5" customHeight="1" x14ac:dyDescent="0.2">
      <c r="A102" s="51"/>
      <c r="B102" s="262" t="s">
        <v>67</v>
      </c>
      <c r="C102" s="22" t="s">
        <v>17</v>
      </c>
      <c r="D102" s="22" t="s">
        <v>17</v>
      </c>
      <c r="E102" s="22" t="s">
        <v>17</v>
      </c>
      <c r="F102" s="35" t="s">
        <v>17</v>
      </c>
      <c r="G102" s="50">
        <f>G66+G69</f>
        <v>5748645.8499999996</v>
      </c>
      <c r="H102" s="22" t="s">
        <v>17</v>
      </c>
      <c r="I102" s="98"/>
    </row>
    <row r="103" spans="1:10" ht="15" customHeight="1" x14ac:dyDescent="0.2">
      <c r="A103" s="297" t="s">
        <v>229</v>
      </c>
      <c r="B103" s="297"/>
      <c r="C103" s="1"/>
      <c r="D103" s="5"/>
      <c r="E103" s="86"/>
      <c r="F103" s="78"/>
      <c r="G103" s="5"/>
      <c r="H103" s="9"/>
      <c r="I103" s="5"/>
      <c r="J103" s="32"/>
    </row>
    <row r="104" spans="1:10" ht="59.25" customHeight="1" x14ac:dyDescent="0.2">
      <c r="A104" s="1" t="s">
        <v>21</v>
      </c>
      <c r="B104" s="259" t="s">
        <v>322</v>
      </c>
      <c r="C104" s="65" t="s">
        <v>233</v>
      </c>
      <c r="D104" s="22" t="s">
        <v>17</v>
      </c>
      <c r="E104" s="22" t="s">
        <v>17</v>
      </c>
      <c r="F104" s="35">
        <f>'Целевые индикаторы'!D13</f>
        <v>1.5569999999999999</v>
      </c>
      <c r="G104" s="130">
        <f>'Целевые индикаторы'!E13</f>
        <v>1.42</v>
      </c>
      <c r="H104" s="35" t="s">
        <v>17</v>
      </c>
      <c r="I104" s="125" t="str">
        <f>'Целевые индикаторы'!G13</f>
        <v>За 9 месяцев 2020 года значение целевого индикатора выполнено. По итогам года целевой индикатор будет выполнен</v>
      </c>
      <c r="J104" s="32"/>
    </row>
    <row r="105" spans="1:10" ht="54.75" customHeight="1" x14ac:dyDescent="0.2">
      <c r="A105" s="1" t="s">
        <v>55</v>
      </c>
      <c r="B105" s="259" t="s">
        <v>323</v>
      </c>
      <c r="C105" s="65" t="s">
        <v>233</v>
      </c>
      <c r="D105" s="22" t="s">
        <v>17</v>
      </c>
      <c r="E105" s="22" t="s">
        <v>17</v>
      </c>
      <c r="F105" s="35">
        <f>'Целевые индикаторы'!D14</f>
        <v>103.5</v>
      </c>
      <c r="G105" s="130">
        <f>'Целевые индикаторы'!E14</f>
        <v>91.6</v>
      </c>
      <c r="H105" s="35" t="s">
        <v>17</v>
      </c>
      <c r="I105" s="125" t="str">
        <f>'Целевые индикаторы'!G14</f>
        <v>За 9 месяцев 2020 года значение целевого индикатора выполнено. По итогам года целевой индикатор будет выполнен</v>
      </c>
      <c r="J105" s="32"/>
    </row>
    <row r="106" spans="1:10" ht="54.75" customHeight="1" x14ac:dyDescent="0.2">
      <c r="A106" s="1" t="s">
        <v>16</v>
      </c>
      <c r="B106" s="259" t="s">
        <v>324</v>
      </c>
      <c r="C106" s="65" t="s">
        <v>233</v>
      </c>
      <c r="D106" s="22" t="s">
        <v>17</v>
      </c>
      <c r="E106" s="22" t="s">
        <v>17</v>
      </c>
      <c r="F106" s="35">
        <f>'Целевые индикаторы'!D15</f>
        <v>83.5</v>
      </c>
      <c r="G106" s="130">
        <f>'Целевые индикаторы'!E15</f>
        <v>66.900000000000006</v>
      </c>
      <c r="H106" s="35" t="s">
        <v>17</v>
      </c>
      <c r="I106" s="125" t="str">
        <f>'Целевые индикаторы'!G15</f>
        <v>За 9 месяцев 2020 года значение целевого индикатора выполнено. По итогам года целевой индикатор будет выполнен</v>
      </c>
      <c r="J106" s="32"/>
    </row>
    <row r="107" spans="1:10" ht="81.75" customHeight="1" x14ac:dyDescent="0.2">
      <c r="A107" s="1" t="s">
        <v>122</v>
      </c>
      <c r="B107" s="259" t="s">
        <v>325</v>
      </c>
      <c r="C107" s="65" t="s">
        <v>320</v>
      </c>
      <c r="D107" s="22" t="s">
        <v>17</v>
      </c>
      <c r="E107" s="22" t="s">
        <v>17</v>
      </c>
      <c r="F107" s="35">
        <f>'Целевые индикаторы'!D16</f>
        <v>1770</v>
      </c>
      <c r="G107" s="130">
        <f>'Целевые индикаторы'!E16</f>
        <v>3226</v>
      </c>
      <c r="H107" s="35" t="s">
        <v>17</v>
      </c>
      <c r="I107" s="125" t="str">
        <f>'Целевые индикаторы'!G16</f>
        <v>За 9 месяцев 2020 года значение целевого индикатора перевыполнено</v>
      </c>
      <c r="J107" s="32"/>
    </row>
    <row r="108" spans="1:10" ht="93" customHeight="1" x14ac:dyDescent="0.2">
      <c r="A108" s="1" t="s">
        <v>123</v>
      </c>
      <c r="B108" s="259" t="s">
        <v>326</v>
      </c>
      <c r="C108" s="65" t="s">
        <v>320</v>
      </c>
      <c r="D108" s="22" t="s">
        <v>17</v>
      </c>
      <c r="E108" s="22" t="s">
        <v>17</v>
      </c>
      <c r="F108" s="35">
        <f>'Целевые индикаторы'!D17</f>
        <v>6770</v>
      </c>
      <c r="G108" s="130">
        <f>'Целевые индикаторы'!E17</f>
        <v>6206</v>
      </c>
      <c r="H108" s="35" t="s">
        <v>17</v>
      </c>
      <c r="I108" s="125" t="str">
        <f>'Целевые индикаторы'!G17</f>
        <v>За 9 месяцев 2020 года значение целевого индикатора выполнено</v>
      </c>
      <c r="J108" s="32"/>
    </row>
    <row r="109" spans="1:10" ht="110.25" customHeight="1" x14ac:dyDescent="0.2">
      <c r="A109" s="1" t="s">
        <v>136</v>
      </c>
      <c r="B109" s="259" t="s">
        <v>321</v>
      </c>
      <c r="C109" s="65" t="s">
        <v>232</v>
      </c>
      <c r="D109" s="22" t="s">
        <v>17</v>
      </c>
      <c r="E109" s="22" t="s">
        <v>17</v>
      </c>
      <c r="F109" s="35">
        <f>'Целевые индикаторы'!D18</f>
        <v>90</v>
      </c>
      <c r="G109" s="130">
        <f>'Целевые индикаторы'!E18</f>
        <v>89.02</v>
      </c>
      <c r="H109" s="35" t="s">
        <v>17</v>
      </c>
      <c r="I109" s="125" t="str">
        <f>'Целевые индикаторы'!G18</f>
        <v>За 9 месяцев 2020 года значение целевого индикатора выполнено. По итагам года целевой индикатор будет выполнен</v>
      </c>
      <c r="J109" s="32"/>
    </row>
    <row r="110" spans="1:10" ht="19.5" customHeight="1" x14ac:dyDescent="0.2">
      <c r="A110" s="298" t="s">
        <v>77</v>
      </c>
      <c r="B110" s="298"/>
      <c r="C110" s="298"/>
      <c r="D110" s="298"/>
      <c r="E110" s="298"/>
      <c r="F110" s="298"/>
      <c r="G110" s="298"/>
      <c r="H110" s="97"/>
      <c r="I110" s="5"/>
      <c r="J110" s="32"/>
    </row>
    <row r="111" spans="1:10" s="68" customFormat="1" ht="92.25" customHeight="1" x14ac:dyDescent="0.2">
      <c r="A111" s="18" t="s">
        <v>21</v>
      </c>
      <c r="B111" s="14" t="s">
        <v>265</v>
      </c>
      <c r="C111" s="52" t="s">
        <v>375</v>
      </c>
      <c r="D111" s="19" t="s">
        <v>17</v>
      </c>
      <c r="E111" s="19" t="s">
        <v>17</v>
      </c>
      <c r="F111" s="55" t="s">
        <v>261</v>
      </c>
      <c r="G111" s="76">
        <f>G112+G114+G122</f>
        <v>10637.991</v>
      </c>
      <c r="H111" s="25"/>
      <c r="I111" s="98"/>
    </row>
    <row r="112" spans="1:10" ht="47.25" customHeight="1" x14ac:dyDescent="0.2">
      <c r="A112" s="19" t="s">
        <v>72</v>
      </c>
      <c r="B112" s="83" t="s">
        <v>107</v>
      </c>
      <c r="C112" s="65" t="s">
        <v>375</v>
      </c>
      <c r="D112" s="39" t="s">
        <v>17</v>
      </c>
      <c r="E112" s="39" t="s">
        <v>17</v>
      </c>
      <c r="F112" s="55" t="s">
        <v>263</v>
      </c>
      <c r="G112" s="57">
        <f>G113</f>
        <v>6867.39</v>
      </c>
      <c r="H112" s="9"/>
      <c r="I112" s="5"/>
      <c r="J112" s="32"/>
    </row>
    <row r="113" spans="1:10" ht="369.75" customHeight="1" x14ac:dyDescent="0.2">
      <c r="A113" s="39" t="s">
        <v>57</v>
      </c>
      <c r="B113" s="38" t="s">
        <v>373</v>
      </c>
      <c r="C113" s="65" t="s">
        <v>225</v>
      </c>
      <c r="D113" s="42">
        <v>43831</v>
      </c>
      <c r="E113" s="42">
        <v>44196</v>
      </c>
      <c r="F113" s="56">
        <v>8030114020</v>
      </c>
      <c r="G113" s="24">
        <v>6867.39</v>
      </c>
      <c r="H113" s="9" t="s">
        <v>376</v>
      </c>
      <c r="I113" s="9" t="s">
        <v>647</v>
      </c>
      <c r="J113" s="32"/>
    </row>
    <row r="114" spans="1:10" s="68" customFormat="1" ht="49.5" customHeight="1" x14ac:dyDescent="0.2">
      <c r="A114" s="19" t="s">
        <v>73</v>
      </c>
      <c r="B114" s="83" t="s">
        <v>109</v>
      </c>
      <c r="C114" s="65" t="s">
        <v>375</v>
      </c>
      <c r="D114" s="19" t="s">
        <v>17</v>
      </c>
      <c r="E114" s="19" t="s">
        <v>17</v>
      </c>
      <c r="F114" s="55" t="s">
        <v>262</v>
      </c>
      <c r="G114" s="57">
        <f>G115+G116</f>
        <v>1265.6009999999999</v>
      </c>
      <c r="H114" s="263" t="s">
        <v>58</v>
      </c>
      <c r="I114" s="98"/>
    </row>
    <row r="115" spans="1:10" ht="177" customHeight="1" x14ac:dyDescent="0.2">
      <c r="A115" s="39" t="s">
        <v>62</v>
      </c>
      <c r="B115" s="38" t="s">
        <v>3</v>
      </c>
      <c r="C115" s="65" t="s">
        <v>225</v>
      </c>
      <c r="D115" s="42">
        <v>43831</v>
      </c>
      <c r="E115" s="42">
        <v>44196</v>
      </c>
      <c r="F115" s="56">
        <v>8030114010</v>
      </c>
      <c r="G115" s="24">
        <v>173.6</v>
      </c>
      <c r="H115" s="259" t="s">
        <v>377</v>
      </c>
      <c r="I115" s="259" t="s">
        <v>648</v>
      </c>
      <c r="J115" s="32"/>
    </row>
    <row r="116" spans="1:10" ht="102.75" customHeight="1" x14ac:dyDescent="0.2">
      <c r="A116" s="39" t="s">
        <v>6</v>
      </c>
      <c r="B116" s="38" t="s">
        <v>374</v>
      </c>
      <c r="C116" s="65" t="s">
        <v>225</v>
      </c>
      <c r="D116" s="39" t="s">
        <v>17</v>
      </c>
      <c r="E116" s="39" t="s">
        <v>17</v>
      </c>
      <c r="F116" s="39" t="s">
        <v>17</v>
      </c>
      <c r="G116" s="24">
        <f>G117+G118+G119+G120+G121</f>
        <v>1092.001</v>
      </c>
      <c r="H116" s="39" t="s">
        <v>17</v>
      </c>
      <c r="I116" s="39" t="s">
        <v>17</v>
      </c>
      <c r="J116" s="32"/>
    </row>
    <row r="117" spans="1:10" ht="108" customHeight="1" x14ac:dyDescent="0.2">
      <c r="A117" s="39" t="s">
        <v>142</v>
      </c>
      <c r="B117" s="40" t="s">
        <v>110</v>
      </c>
      <c r="C117" s="65" t="s">
        <v>225</v>
      </c>
      <c r="D117" s="42">
        <v>43831</v>
      </c>
      <c r="E117" s="42">
        <v>44196</v>
      </c>
      <c r="F117" s="56">
        <v>8030114010</v>
      </c>
      <c r="G117" s="162">
        <v>252.001</v>
      </c>
      <c r="H117" s="259" t="s">
        <v>283</v>
      </c>
      <c r="I117" s="259" t="s">
        <v>649</v>
      </c>
      <c r="J117" s="32"/>
    </row>
    <row r="118" spans="1:10" ht="129.75" customHeight="1" x14ac:dyDescent="0.2">
      <c r="A118" s="39" t="s">
        <v>145</v>
      </c>
      <c r="B118" s="259" t="s">
        <v>249</v>
      </c>
      <c r="C118" s="65" t="s">
        <v>225</v>
      </c>
      <c r="D118" s="42">
        <v>43831</v>
      </c>
      <c r="E118" s="42">
        <v>44196</v>
      </c>
      <c r="F118" s="56">
        <v>8030114010</v>
      </c>
      <c r="G118" s="24">
        <v>210</v>
      </c>
      <c r="H118" s="259" t="s">
        <v>378</v>
      </c>
      <c r="I118" s="259" t="s">
        <v>650</v>
      </c>
      <c r="J118" s="32"/>
    </row>
    <row r="119" spans="1:10" ht="98.25" customHeight="1" x14ac:dyDescent="0.2">
      <c r="A119" s="39" t="s">
        <v>146</v>
      </c>
      <c r="B119" s="38" t="s">
        <v>4</v>
      </c>
      <c r="C119" s="65" t="s">
        <v>225</v>
      </c>
      <c r="D119" s="42">
        <v>43831</v>
      </c>
      <c r="E119" s="42">
        <v>44196</v>
      </c>
      <c r="F119" s="56">
        <v>8030114010</v>
      </c>
      <c r="G119" s="24">
        <v>390</v>
      </c>
      <c r="H119" s="259" t="s">
        <v>379</v>
      </c>
      <c r="I119" s="259" t="s">
        <v>651</v>
      </c>
      <c r="J119" s="32"/>
    </row>
    <row r="120" spans="1:10" ht="171" customHeight="1" x14ac:dyDescent="0.2">
      <c r="A120" s="39" t="s">
        <v>147</v>
      </c>
      <c r="B120" s="38" t="s">
        <v>5</v>
      </c>
      <c r="C120" s="65" t="s">
        <v>225</v>
      </c>
      <c r="D120" s="42">
        <v>43831</v>
      </c>
      <c r="E120" s="42">
        <v>44196</v>
      </c>
      <c r="F120" s="56">
        <v>8030114010</v>
      </c>
      <c r="G120" s="24">
        <v>140</v>
      </c>
      <c r="H120" s="259" t="s">
        <v>380</v>
      </c>
      <c r="I120" s="259" t="s">
        <v>623</v>
      </c>
      <c r="J120" s="32"/>
    </row>
    <row r="121" spans="1:10" ht="76.5" customHeight="1" x14ac:dyDescent="0.2">
      <c r="A121" s="39" t="s">
        <v>148</v>
      </c>
      <c r="B121" s="38" t="s">
        <v>128</v>
      </c>
      <c r="C121" s="65" t="s">
        <v>225</v>
      </c>
      <c r="D121" s="42">
        <v>43831</v>
      </c>
      <c r="E121" s="42">
        <v>44196</v>
      </c>
      <c r="F121" s="56">
        <v>8030114010</v>
      </c>
      <c r="G121" s="24">
        <v>100</v>
      </c>
      <c r="H121" s="259" t="s">
        <v>381</v>
      </c>
      <c r="I121" s="259" t="s">
        <v>652</v>
      </c>
      <c r="J121" s="32"/>
    </row>
    <row r="122" spans="1:10" s="70" customFormat="1" ht="25.5" customHeight="1" x14ac:dyDescent="0.25">
      <c r="A122" s="19" t="s">
        <v>74</v>
      </c>
      <c r="B122" s="83" t="s">
        <v>71</v>
      </c>
      <c r="C122" s="52" t="s">
        <v>375</v>
      </c>
      <c r="D122" s="19" t="s">
        <v>17</v>
      </c>
      <c r="E122" s="19" t="s">
        <v>17</v>
      </c>
      <c r="F122" s="55" t="s">
        <v>264</v>
      </c>
      <c r="G122" s="57">
        <f>G123</f>
        <v>2505</v>
      </c>
      <c r="H122" s="19" t="s">
        <v>17</v>
      </c>
      <c r="I122" s="99"/>
    </row>
    <row r="123" spans="1:10" ht="84" customHeight="1" x14ac:dyDescent="0.2">
      <c r="A123" s="39" t="s">
        <v>106</v>
      </c>
      <c r="B123" s="38" t="s">
        <v>266</v>
      </c>
      <c r="C123" s="65" t="s">
        <v>225</v>
      </c>
      <c r="D123" s="42">
        <v>43831</v>
      </c>
      <c r="E123" s="42">
        <v>44196</v>
      </c>
      <c r="F123" s="56">
        <v>8030114040</v>
      </c>
      <c r="G123" s="24">
        <v>2505</v>
      </c>
      <c r="H123" s="259" t="s">
        <v>382</v>
      </c>
      <c r="I123" s="259" t="s">
        <v>653</v>
      </c>
      <c r="J123" s="32"/>
    </row>
    <row r="124" spans="1:10" s="68" customFormat="1" ht="34.5" customHeight="1" x14ac:dyDescent="0.2">
      <c r="A124" s="51"/>
      <c r="B124" s="262" t="s">
        <v>67</v>
      </c>
      <c r="C124" s="22" t="s">
        <v>17</v>
      </c>
      <c r="D124" s="22" t="s">
        <v>17</v>
      </c>
      <c r="E124" s="22" t="s">
        <v>17</v>
      </c>
      <c r="F124" s="35" t="s">
        <v>17</v>
      </c>
      <c r="G124" s="143">
        <f>G122+G114+G112</f>
        <v>10637.991</v>
      </c>
      <c r="H124" s="22" t="s">
        <v>17</v>
      </c>
      <c r="I124" s="98"/>
    </row>
    <row r="125" spans="1:10" ht="62.25" hidden="1" customHeight="1" x14ac:dyDescent="0.2">
      <c r="A125" s="39" t="s">
        <v>75</v>
      </c>
      <c r="B125" s="38" t="s">
        <v>267</v>
      </c>
      <c r="C125" s="65" t="s">
        <v>225</v>
      </c>
      <c r="D125" s="260" t="s">
        <v>116</v>
      </c>
      <c r="E125" s="260" t="s">
        <v>116</v>
      </c>
      <c r="F125" s="56" t="s">
        <v>269</v>
      </c>
      <c r="G125" s="57"/>
      <c r="H125" s="259"/>
      <c r="I125" s="5"/>
      <c r="J125" s="32"/>
    </row>
    <row r="126" spans="1:10" ht="95.25" hidden="1" customHeight="1" x14ac:dyDescent="0.2">
      <c r="A126" s="39" t="s">
        <v>63</v>
      </c>
      <c r="B126" s="38" t="s">
        <v>268</v>
      </c>
      <c r="C126" s="65" t="s">
        <v>225</v>
      </c>
      <c r="D126" s="260" t="s">
        <v>116</v>
      </c>
      <c r="E126" s="260" t="s">
        <v>116</v>
      </c>
      <c r="F126" s="56" t="s">
        <v>269</v>
      </c>
      <c r="G126" s="24"/>
      <c r="H126" s="259" t="s">
        <v>284</v>
      </c>
      <c r="I126" s="5"/>
      <c r="J126" s="32"/>
    </row>
    <row r="127" spans="1:10" ht="96.75" hidden="1" customHeight="1" x14ac:dyDescent="0.2">
      <c r="A127" s="39" t="s">
        <v>55</v>
      </c>
      <c r="B127" s="83" t="s">
        <v>131</v>
      </c>
      <c r="C127" s="65" t="s">
        <v>234</v>
      </c>
      <c r="D127" s="260" t="s">
        <v>116</v>
      </c>
      <c r="E127" s="260" t="s">
        <v>116</v>
      </c>
      <c r="F127" s="55" t="s">
        <v>271</v>
      </c>
      <c r="G127" s="57">
        <v>0</v>
      </c>
      <c r="H127" s="2" t="s">
        <v>58</v>
      </c>
      <c r="I127" s="5"/>
      <c r="J127" s="32"/>
    </row>
    <row r="128" spans="1:10" ht="102.75" hidden="1" customHeight="1" x14ac:dyDescent="0.2">
      <c r="A128" s="39" t="s">
        <v>12</v>
      </c>
      <c r="B128" s="38" t="s">
        <v>270</v>
      </c>
      <c r="C128" s="65" t="s">
        <v>234</v>
      </c>
      <c r="D128" s="260" t="s">
        <v>116</v>
      </c>
      <c r="E128" s="260" t="s">
        <v>116</v>
      </c>
      <c r="F128" s="56" t="s">
        <v>272</v>
      </c>
      <c r="G128" s="24"/>
      <c r="H128" s="259" t="s">
        <v>285</v>
      </c>
      <c r="I128" s="5"/>
      <c r="J128" s="32"/>
    </row>
    <row r="129" spans="1:10" x14ac:dyDescent="0.2">
      <c r="A129" s="291" t="s">
        <v>112</v>
      </c>
      <c r="B129" s="291"/>
      <c r="C129" s="23"/>
      <c r="D129" s="86"/>
      <c r="E129" s="86"/>
      <c r="F129" s="35"/>
      <c r="G129" s="6"/>
      <c r="H129" s="9"/>
      <c r="I129" s="5"/>
      <c r="J129" s="32"/>
    </row>
    <row r="130" spans="1:10" ht="69" customHeight="1" x14ac:dyDescent="0.2">
      <c r="A130" s="8" t="s">
        <v>21</v>
      </c>
      <c r="B130" s="259" t="s">
        <v>383</v>
      </c>
      <c r="C130" s="65" t="s">
        <v>234</v>
      </c>
      <c r="D130" s="39" t="s">
        <v>17</v>
      </c>
      <c r="E130" s="39" t="s">
        <v>17</v>
      </c>
      <c r="F130" s="23">
        <f>'Целевые индикаторы'!D20</f>
        <v>100</v>
      </c>
      <c r="G130" s="23">
        <f>'Целевые индикаторы'!E20</f>
        <v>100</v>
      </c>
      <c r="H130" s="23" t="s">
        <v>17</v>
      </c>
      <c r="I130" s="129" t="str">
        <f>'Целевые индикаторы'!G20</f>
        <v>За 9 месяцев 2020 года значение целевого индикатора выполнено</v>
      </c>
      <c r="J130" s="32"/>
    </row>
    <row r="131" spans="1:10" ht="81" customHeight="1" x14ac:dyDescent="0.2">
      <c r="A131" s="8" t="s">
        <v>55</v>
      </c>
      <c r="B131" s="259" t="s">
        <v>384</v>
      </c>
      <c r="C131" s="65" t="s">
        <v>235</v>
      </c>
      <c r="D131" s="39" t="s">
        <v>17</v>
      </c>
      <c r="E131" s="39" t="s">
        <v>17</v>
      </c>
      <c r="F131" s="23">
        <f>'Целевые индикаторы'!D21</f>
        <v>60</v>
      </c>
      <c r="G131" s="23">
        <f>'Целевые индикаторы'!E21</f>
        <v>48.6</v>
      </c>
      <c r="H131" s="23" t="s">
        <v>17</v>
      </c>
      <c r="I131" s="129" t="str">
        <f>'Целевые индикаторы'!G21</f>
        <v>За 9 месяцев 2020 года значение целевого индикатора выполнено</v>
      </c>
      <c r="J131" s="32"/>
    </row>
    <row r="132" spans="1:10" s="68" customFormat="1" ht="21.75" customHeight="1" x14ac:dyDescent="0.2">
      <c r="A132" s="291" t="s">
        <v>405</v>
      </c>
      <c r="B132" s="291"/>
      <c r="C132" s="291"/>
      <c r="D132" s="291"/>
      <c r="E132" s="291"/>
      <c r="F132" s="291"/>
      <c r="G132" s="291"/>
      <c r="H132" s="291"/>
      <c r="I132" s="261"/>
      <c r="J132" s="30"/>
    </row>
    <row r="133" spans="1:10" s="68" customFormat="1" ht="93.75" customHeight="1" x14ac:dyDescent="0.2">
      <c r="A133" s="11" t="s">
        <v>21</v>
      </c>
      <c r="B133" s="83" t="s">
        <v>149</v>
      </c>
      <c r="C133" s="67" t="s">
        <v>406</v>
      </c>
      <c r="D133" s="19" t="s">
        <v>17</v>
      </c>
      <c r="E133" s="19" t="s">
        <v>17</v>
      </c>
      <c r="F133" s="61" t="s">
        <v>273</v>
      </c>
      <c r="G133" s="54">
        <f>G134+G138</f>
        <v>937.1</v>
      </c>
      <c r="H133" s="19" t="s">
        <v>17</v>
      </c>
      <c r="I133" s="19" t="s">
        <v>17</v>
      </c>
      <c r="J133" s="30"/>
    </row>
    <row r="134" spans="1:10" s="68" customFormat="1" ht="57" customHeight="1" x14ac:dyDescent="0.2">
      <c r="A134" s="11" t="s">
        <v>72</v>
      </c>
      <c r="B134" s="12" t="s">
        <v>407</v>
      </c>
      <c r="C134" s="67" t="s">
        <v>239</v>
      </c>
      <c r="D134" s="19" t="s">
        <v>17</v>
      </c>
      <c r="E134" s="19" t="s">
        <v>17</v>
      </c>
      <c r="F134" s="61" t="s">
        <v>273</v>
      </c>
      <c r="G134" s="54">
        <f>G135+G136+G137</f>
        <v>804.6</v>
      </c>
      <c r="H134" s="19" t="s">
        <v>17</v>
      </c>
      <c r="I134" s="19" t="s">
        <v>17</v>
      </c>
      <c r="J134" s="30"/>
    </row>
    <row r="135" spans="1:10" ht="101.25" customHeight="1" x14ac:dyDescent="0.2">
      <c r="A135" s="60" t="s">
        <v>57</v>
      </c>
      <c r="B135" s="259" t="s">
        <v>408</v>
      </c>
      <c r="C135" s="13" t="s">
        <v>240</v>
      </c>
      <c r="D135" s="42">
        <v>43831</v>
      </c>
      <c r="E135" s="42">
        <v>44196</v>
      </c>
      <c r="F135" s="23">
        <v>8040118000</v>
      </c>
      <c r="G135" s="62">
        <v>1</v>
      </c>
      <c r="H135" s="36" t="s">
        <v>216</v>
      </c>
      <c r="I135" s="36" t="s">
        <v>510</v>
      </c>
      <c r="J135" s="16"/>
    </row>
    <row r="136" spans="1:10" ht="90" customHeight="1" x14ac:dyDescent="0.2">
      <c r="A136" s="60" t="s">
        <v>143</v>
      </c>
      <c r="B136" s="259" t="s">
        <v>410</v>
      </c>
      <c r="C136" s="13" t="s">
        <v>225</v>
      </c>
      <c r="D136" s="42">
        <v>43831</v>
      </c>
      <c r="E136" s="42">
        <v>44196</v>
      </c>
      <c r="F136" s="23" t="s">
        <v>484</v>
      </c>
      <c r="G136" s="62">
        <v>599.20000000000005</v>
      </c>
      <c r="H136" s="36" t="s">
        <v>427</v>
      </c>
      <c r="I136" s="36" t="s">
        <v>615</v>
      </c>
      <c r="J136" s="16"/>
    </row>
    <row r="137" spans="1:10" ht="72" customHeight="1" x14ac:dyDescent="0.2">
      <c r="A137" s="60" t="s">
        <v>144</v>
      </c>
      <c r="B137" s="259" t="s">
        <v>411</v>
      </c>
      <c r="C137" s="13" t="s">
        <v>240</v>
      </c>
      <c r="D137" s="42">
        <v>43831</v>
      </c>
      <c r="E137" s="42">
        <v>44196</v>
      </c>
      <c r="F137" s="23">
        <v>8040118000</v>
      </c>
      <c r="G137" s="62">
        <v>204.4</v>
      </c>
      <c r="H137" s="36" t="s">
        <v>217</v>
      </c>
      <c r="I137" s="36" t="s">
        <v>511</v>
      </c>
      <c r="J137" s="16"/>
    </row>
    <row r="138" spans="1:10" s="68" customFormat="1" ht="69" customHeight="1" x14ac:dyDescent="0.2">
      <c r="A138" s="11" t="s">
        <v>73</v>
      </c>
      <c r="B138" s="12" t="s">
        <v>412</v>
      </c>
      <c r="C138" s="67" t="s">
        <v>61</v>
      </c>
      <c r="D138" s="42">
        <v>43831</v>
      </c>
      <c r="E138" s="42">
        <v>44196</v>
      </c>
      <c r="F138" s="61" t="s">
        <v>409</v>
      </c>
      <c r="G138" s="54">
        <f>G139+G140+G141</f>
        <v>132.5</v>
      </c>
      <c r="H138" s="19" t="s">
        <v>17</v>
      </c>
      <c r="I138" s="19" t="s">
        <v>17</v>
      </c>
      <c r="J138" s="30"/>
    </row>
    <row r="139" spans="1:10" ht="81.75" customHeight="1" x14ac:dyDescent="0.2">
      <c r="A139" s="60" t="s">
        <v>62</v>
      </c>
      <c r="B139" s="259" t="s">
        <v>413</v>
      </c>
      <c r="C139" s="13" t="s">
        <v>240</v>
      </c>
      <c r="D139" s="42">
        <v>43831</v>
      </c>
      <c r="E139" s="42">
        <v>44196</v>
      </c>
      <c r="F139" s="23">
        <v>8040118000</v>
      </c>
      <c r="G139" s="62">
        <v>30</v>
      </c>
      <c r="H139" s="36" t="s">
        <v>218</v>
      </c>
      <c r="I139" s="36" t="s">
        <v>512</v>
      </c>
      <c r="J139" s="16"/>
    </row>
    <row r="140" spans="1:10" ht="57.75" customHeight="1" x14ac:dyDescent="0.2">
      <c r="A140" s="60" t="s">
        <v>6</v>
      </c>
      <c r="B140" s="259" t="s">
        <v>414</v>
      </c>
      <c r="C140" s="13" t="s">
        <v>240</v>
      </c>
      <c r="D140" s="42">
        <v>43831</v>
      </c>
      <c r="E140" s="42">
        <v>44196</v>
      </c>
      <c r="F140" s="23">
        <v>8040118000</v>
      </c>
      <c r="G140" s="62">
        <v>80.900000000000006</v>
      </c>
      <c r="H140" s="36" t="s">
        <v>219</v>
      </c>
      <c r="I140" s="36" t="s">
        <v>654</v>
      </c>
      <c r="J140" s="16"/>
    </row>
    <row r="141" spans="1:10" ht="51.75" customHeight="1" x14ac:dyDescent="0.2">
      <c r="A141" s="60" t="s">
        <v>162</v>
      </c>
      <c r="B141" s="259" t="s">
        <v>415</v>
      </c>
      <c r="C141" s="13" t="s">
        <v>240</v>
      </c>
      <c r="D141" s="42">
        <v>43831</v>
      </c>
      <c r="E141" s="42">
        <v>44196</v>
      </c>
      <c r="F141" s="23">
        <v>8040118000</v>
      </c>
      <c r="G141" s="62">
        <v>21.6</v>
      </c>
      <c r="H141" s="36" t="s">
        <v>220</v>
      </c>
      <c r="I141" s="36" t="s">
        <v>513</v>
      </c>
      <c r="J141" s="16"/>
    </row>
    <row r="142" spans="1:10" s="68" customFormat="1" ht="255.75" customHeight="1" x14ac:dyDescent="0.2">
      <c r="A142" s="18" t="s">
        <v>55</v>
      </c>
      <c r="B142" s="12" t="s">
        <v>163</v>
      </c>
      <c r="C142" s="67" t="s">
        <v>416</v>
      </c>
      <c r="D142" s="19" t="s">
        <v>17</v>
      </c>
      <c r="E142" s="19" t="s">
        <v>17</v>
      </c>
      <c r="F142" s="61" t="s">
        <v>428</v>
      </c>
      <c r="G142" s="54">
        <f>G143+G154+G158</f>
        <v>14888</v>
      </c>
      <c r="H142" s="19" t="s">
        <v>17</v>
      </c>
      <c r="I142" s="19" t="s">
        <v>17</v>
      </c>
      <c r="J142" s="30"/>
    </row>
    <row r="143" spans="1:10" s="68" customFormat="1" ht="73.5" customHeight="1" x14ac:dyDescent="0.2">
      <c r="A143" s="63" t="s">
        <v>12</v>
      </c>
      <c r="B143" s="12" t="s">
        <v>417</v>
      </c>
      <c r="C143" s="67" t="s">
        <v>420</v>
      </c>
      <c r="D143" s="19" t="s">
        <v>17</v>
      </c>
      <c r="E143" s="19" t="s">
        <v>17</v>
      </c>
      <c r="F143" s="61" t="s">
        <v>429</v>
      </c>
      <c r="G143" s="54">
        <f>G144+G145+G146+G147+G148+G149+G150+G151+G152+G153</f>
        <v>11124.3</v>
      </c>
      <c r="H143" s="19" t="s">
        <v>17</v>
      </c>
      <c r="I143" s="19" t="s">
        <v>17</v>
      </c>
      <c r="J143" s="30"/>
    </row>
    <row r="144" spans="1:10" ht="167.25" customHeight="1" x14ac:dyDescent="0.2">
      <c r="A144" s="60" t="s">
        <v>164</v>
      </c>
      <c r="B144" s="259" t="s">
        <v>418</v>
      </c>
      <c r="C144" s="13" t="s">
        <v>225</v>
      </c>
      <c r="D144" s="42">
        <v>43831</v>
      </c>
      <c r="E144" s="42">
        <v>44196</v>
      </c>
      <c r="F144" s="23" t="s">
        <v>485</v>
      </c>
      <c r="G144" s="62">
        <v>1021.1</v>
      </c>
      <c r="H144" s="36" t="s">
        <v>427</v>
      </c>
      <c r="I144" s="126" t="s">
        <v>657</v>
      </c>
      <c r="J144" s="16"/>
    </row>
    <row r="145" spans="1:11" ht="409.6" customHeight="1" x14ac:dyDescent="0.2">
      <c r="A145" s="60" t="s">
        <v>150</v>
      </c>
      <c r="B145" s="259" t="s">
        <v>419</v>
      </c>
      <c r="C145" s="13" t="s">
        <v>225</v>
      </c>
      <c r="D145" s="42">
        <v>43831</v>
      </c>
      <c r="E145" s="42">
        <v>44196</v>
      </c>
      <c r="F145" s="23" t="s">
        <v>485</v>
      </c>
      <c r="G145" s="62">
        <v>1322.5</v>
      </c>
      <c r="H145" s="36" t="s">
        <v>427</v>
      </c>
      <c r="I145" s="340" t="s">
        <v>658</v>
      </c>
      <c r="J145" s="16"/>
    </row>
    <row r="146" spans="1:11" ht="161.25" customHeight="1" x14ac:dyDescent="0.2">
      <c r="A146" s="60" t="s">
        <v>151</v>
      </c>
      <c r="B146" s="259" t="s">
        <v>459</v>
      </c>
      <c r="C146" s="13" t="s">
        <v>225</v>
      </c>
      <c r="D146" s="42">
        <v>43831</v>
      </c>
      <c r="E146" s="42">
        <v>44196</v>
      </c>
      <c r="F146" s="23" t="s">
        <v>485</v>
      </c>
      <c r="G146" s="62">
        <v>1681.4</v>
      </c>
      <c r="H146" s="36" t="s">
        <v>427</v>
      </c>
      <c r="I146" s="126" t="s">
        <v>659</v>
      </c>
      <c r="J146" s="147" t="s">
        <v>542</v>
      </c>
    </row>
    <row r="147" spans="1:11" ht="127.5" customHeight="1" x14ac:dyDescent="0.2">
      <c r="A147" s="60" t="s">
        <v>152</v>
      </c>
      <c r="B147" s="259" t="s">
        <v>421</v>
      </c>
      <c r="C147" s="13" t="s">
        <v>241</v>
      </c>
      <c r="D147" s="42">
        <v>43831</v>
      </c>
      <c r="E147" s="42">
        <v>44196</v>
      </c>
      <c r="F147" s="23" t="s">
        <v>485</v>
      </c>
      <c r="G147" s="62">
        <v>916.5</v>
      </c>
      <c r="H147" s="36" t="s">
        <v>427</v>
      </c>
      <c r="I147" s="126" t="s">
        <v>655</v>
      </c>
      <c r="J147" s="16"/>
    </row>
    <row r="148" spans="1:11" ht="258" customHeight="1" x14ac:dyDescent="0.2">
      <c r="A148" s="60" t="s">
        <v>153</v>
      </c>
      <c r="B148" s="259" t="s">
        <v>460</v>
      </c>
      <c r="C148" s="13" t="s">
        <v>225</v>
      </c>
      <c r="D148" s="42">
        <v>43831</v>
      </c>
      <c r="E148" s="42">
        <v>44196</v>
      </c>
      <c r="F148" s="23" t="s">
        <v>485</v>
      </c>
      <c r="G148" s="62">
        <v>1776.4</v>
      </c>
      <c r="H148" s="36" t="s">
        <v>427</v>
      </c>
      <c r="I148" s="126" t="s">
        <v>663</v>
      </c>
      <c r="J148" s="147" t="s">
        <v>544</v>
      </c>
      <c r="K148" s="341"/>
    </row>
    <row r="149" spans="1:11" ht="74.25" customHeight="1" x14ac:dyDescent="0.2">
      <c r="A149" s="60" t="s">
        <v>154</v>
      </c>
      <c r="B149" s="259" t="s">
        <v>422</v>
      </c>
      <c r="C149" s="13" t="s">
        <v>242</v>
      </c>
      <c r="D149" s="42">
        <v>43831</v>
      </c>
      <c r="E149" s="42">
        <v>44196</v>
      </c>
      <c r="F149" s="23" t="s">
        <v>485</v>
      </c>
      <c r="G149" s="62">
        <v>253.5</v>
      </c>
      <c r="H149" s="36" t="s">
        <v>427</v>
      </c>
      <c r="I149" s="126" t="s">
        <v>662</v>
      </c>
      <c r="J149" s="147"/>
    </row>
    <row r="150" spans="1:11" ht="177" customHeight="1" x14ac:dyDescent="0.2">
      <c r="A150" s="60" t="s">
        <v>155</v>
      </c>
      <c r="B150" s="259" t="s">
        <v>461</v>
      </c>
      <c r="C150" s="13" t="s">
        <v>225</v>
      </c>
      <c r="D150" s="42">
        <v>43831</v>
      </c>
      <c r="E150" s="42">
        <v>44196</v>
      </c>
      <c r="F150" s="23" t="s">
        <v>485</v>
      </c>
      <c r="G150" s="62">
        <v>1414.6</v>
      </c>
      <c r="H150" s="36" t="s">
        <v>427</v>
      </c>
      <c r="I150" s="126" t="s">
        <v>664</v>
      </c>
      <c r="J150" s="147" t="s">
        <v>544</v>
      </c>
      <c r="K150" s="341"/>
    </row>
    <row r="151" spans="1:11" ht="123.75" customHeight="1" x14ac:dyDescent="0.2">
      <c r="A151" s="60" t="s">
        <v>156</v>
      </c>
      <c r="B151" s="259" t="s">
        <v>462</v>
      </c>
      <c r="C151" s="13" t="s">
        <v>549</v>
      </c>
      <c r="D151" s="42">
        <v>43831</v>
      </c>
      <c r="E151" s="42">
        <v>44196</v>
      </c>
      <c r="F151" s="23" t="s">
        <v>485</v>
      </c>
      <c r="G151" s="62">
        <v>697.9</v>
      </c>
      <c r="H151" s="36" t="s">
        <v>427</v>
      </c>
      <c r="I151" s="342" t="s">
        <v>622</v>
      </c>
      <c r="J151" s="16"/>
    </row>
    <row r="152" spans="1:11" ht="160.5" customHeight="1" x14ac:dyDescent="0.2">
      <c r="A152" s="60" t="s">
        <v>157</v>
      </c>
      <c r="B152" s="259" t="s">
        <v>463</v>
      </c>
      <c r="C152" s="13" t="s">
        <v>225</v>
      </c>
      <c r="D152" s="42">
        <v>43831</v>
      </c>
      <c r="E152" s="42">
        <v>44196</v>
      </c>
      <c r="F152" s="23" t="s">
        <v>485</v>
      </c>
      <c r="G152" s="62">
        <v>1792.4</v>
      </c>
      <c r="H152" s="36" t="s">
        <v>427</v>
      </c>
      <c r="I152" s="126" t="s">
        <v>660</v>
      </c>
      <c r="J152" s="16"/>
    </row>
    <row r="153" spans="1:11" ht="112.5" customHeight="1" x14ac:dyDescent="0.2">
      <c r="A153" s="60" t="s">
        <v>426</v>
      </c>
      <c r="B153" s="259" t="s">
        <v>464</v>
      </c>
      <c r="C153" s="13" t="s">
        <v>225</v>
      </c>
      <c r="D153" s="42">
        <v>43831</v>
      </c>
      <c r="E153" s="42">
        <v>44196</v>
      </c>
      <c r="F153" s="23" t="s">
        <v>485</v>
      </c>
      <c r="G153" s="62">
        <v>248</v>
      </c>
      <c r="H153" s="36" t="s">
        <v>427</v>
      </c>
      <c r="I153" s="126" t="s">
        <v>543</v>
      </c>
      <c r="J153" s="16"/>
    </row>
    <row r="154" spans="1:11" s="68" customFormat="1" ht="72.75" customHeight="1" x14ac:dyDescent="0.2">
      <c r="A154" s="11" t="s">
        <v>13</v>
      </c>
      <c r="B154" s="12" t="s">
        <v>423</v>
      </c>
      <c r="C154" s="67" t="s">
        <v>243</v>
      </c>
      <c r="D154" s="39" t="s">
        <v>17</v>
      </c>
      <c r="E154" s="39" t="s">
        <v>17</v>
      </c>
      <c r="F154" s="61" t="s">
        <v>429</v>
      </c>
      <c r="G154" s="54">
        <f>G155+G156+G157</f>
        <v>3263.7</v>
      </c>
      <c r="H154" s="39" t="s">
        <v>17</v>
      </c>
      <c r="I154" s="39" t="s">
        <v>17</v>
      </c>
      <c r="J154" s="30"/>
    </row>
    <row r="155" spans="1:11" ht="152.25" customHeight="1" x14ac:dyDescent="0.2">
      <c r="A155" s="1" t="s">
        <v>132</v>
      </c>
      <c r="B155" s="259" t="s">
        <v>465</v>
      </c>
      <c r="C155" s="13" t="s">
        <v>546</v>
      </c>
      <c r="D155" s="42">
        <v>43831</v>
      </c>
      <c r="E155" s="42">
        <v>44196</v>
      </c>
      <c r="F155" s="23" t="s">
        <v>485</v>
      </c>
      <c r="G155" s="62">
        <v>1434.4</v>
      </c>
      <c r="H155" s="36" t="s">
        <v>427</v>
      </c>
      <c r="I155" s="343" t="s">
        <v>621</v>
      </c>
      <c r="J155" s="16"/>
    </row>
    <row r="156" spans="1:11" ht="99.75" customHeight="1" x14ac:dyDescent="0.2">
      <c r="A156" s="1" t="s">
        <v>133</v>
      </c>
      <c r="B156" s="259" t="s">
        <v>466</v>
      </c>
      <c r="C156" s="13" t="s">
        <v>225</v>
      </c>
      <c r="D156" s="42">
        <v>43831</v>
      </c>
      <c r="E156" s="42">
        <v>44196</v>
      </c>
      <c r="F156" s="23" t="s">
        <v>485</v>
      </c>
      <c r="G156" s="62">
        <v>1124.3</v>
      </c>
      <c r="H156" s="36" t="s">
        <v>427</v>
      </c>
      <c r="I156" s="126" t="s">
        <v>617</v>
      </c>
      <c r="J156" s="16"/>
    </row>
    <row r="157" spans="1:11" ht="91.5" customHeight="1" x14ac:dyDescent="0.2">
      <c r="A157" s="1" t="s">
        <v>134</v>
      </c>
      <c r="B157" s="259" t="s">
        <v>467</v>
      </c>
      <c r="C157" s="13" t="s">
        <v>241</v>
      </c>
      <c r="D157" s="42">
        <v>43831</v>
      </c>
      <c r="E157" s="42">
        <v>44196</v>
      </c>
      <c r="F157" s="23" t="s">
        <v>485</v>
      </c>
      <c r="G157" s="62">
        <v>705</v>
      </c>
      <c r="H157" s="36" t="s">
        <v>427</v>
      </c>
      <c r="I157" s="126" t="s">
        <v>656</v>
      </c>
      <c r="J157" s="16"/>
    </row>
    <row r="158" spans="1:11" s="68" customFormat="1" ht="69.75" customHeight="1" x14ac:dyDescent="0.2">
      <c r="A158" s="11" t="s">
        <v>2</v>
      </c>
      <c r="B158" s="12" t="s">
        <v>468</v>
      </c>
      <c r="C158" s="67" t="s">
        <v>135</v>
      </c>
      <c r="D158" s="19" t="s">
        <v>17</v>
      </c>
      <c r="E158" s="19" t="s">
        <v>17</v>
      </c>
      <c r="F158" s="61" t="s">
        <v>429</v>
      </c>
      <c r="G158" s="54">
        <f>G159+G160+G161</f>
        <v>500</v>
      </c>
      <c r="H158" s="19" t="s">
        <v>17</v>
      </c>
      <c r="I158" s="19" t="s">
        <v>17</v>
      </c>
      <c r="J158" s="30"/>
    </row>
    <row r="159" spans="1:11" ht="57" customHeight="1" x14ac:dyDescent="0.2">
      <c r="A159" s="1" t="s">
        <v>158</v>
      </c>
      <c r="B159" s="259" t="s">
        <v>424</v>
      </c>
      <c r="C159" s="13" t="s">
        <v>225</v>
      </c>
      <c r="D159" s="42">
        <v>43831</v>
      </c>
      <c r="E159" s="42">
        <v>44196</v>
      </c>
      <c r="F159" s="23" t="s">
        <v>485</v>
      </c>
      <c r="G159" s="62">
        <v>200</v>
      </c>
      <c r="H159" s="36" t="s">
        <v>221</v>
      </c>
      <c r="I159" s="126" t="s">
        <v>661</v>
      </c>
      <c r="J159" s="16"/>
    </row>
    <row r="160" spans="1:11" ht="122.25" customHeight="1" x14ac:dyDescent="0.2">
      <c r="A160" s="1" t="s">
        <v>159</v>
      </c>
      <c r="B160" s="259" t="s">
        <v>469</v>
      </c>
      <c r="C160" s="13" t="s">
        <v>225</v>
      </c>
      <c r="D160" s="42">
        <v>43831</v>
      </c>
      <c r="E160" s="42">
        <v>44196</v>
      </c>
      <c r="F160" s="23" t="s">
        <v>485</v>
      </c>
      <c r="G160" s="62">
        <v>150</v>
      </c>
      <c r="H160" s="36" t="s">
        <v>221</v>
      </c>
      <c r="I160" s="126" t="s">
        <v>618</v>
      </c>
      <c r="J160" s="16"/>
    </row>
    <row r="161" spans="1:10" ht="127.5" customHeight="1" x14ac:dyDescent="0.2">
      <c r="A161" s="1" t="s">
        <v>425</v>
      </c>
      <c r="B161" s="259" t="s">
        <v>470</v>
      </c>
      <c r="C161" s="13" t="s">
        <v>225</v>
      </c>
      <c r="D161" s="42">
        <v>43831</v>
      </c>
      <c r="E161" s="42">
        <v>44196</v>
      </c>
      <c r="F161" s="23" t="s">
        <v>485</v>
      </c>
      <c r="G161" s="62">
        <v>150</v>
      </c>
      <c r="H161" s="36" t="s">
        <v>221</v>
      </c>
      <c r="I161" s="126" t="s">
        <v>619</v>
      </c>
      <c r="J161" s="16"/>
    </row>
    <row r="162" spans="1:10" s="68" customFormat="1" ht="34.5" customHeight="1" x14ac:dyDescent="0.2">
      <c r="A162" s="51"/>
      <c r="B162" s="262" t="s">
        <v>67</v>
      </c>
      <c r="C162" s="22" t="s">
        <v>17</v>
      </c>
      <c r="D162" s="22" t="s">
        <v>17</v>
      </c>
      <c r="E162" s="22" t="s">
        <v>17</v>
      </c>
      <c r="F162" s="35" t="s">
        <v>17</v>
      </c>
      <c r="G162" s="50">
        <f>G142+G133</f>
        <v>15825.1</v>
      </c>
      <c r="H162" s="22" t="s">
        <v>17</v>
      </c>
      <c r="I162" s="22" t="s">
        <v>17</v>
      </c>
      <c r="J162" s="30"/>
    </row>
    <row r="163" spans="1:10" ht="28.5" customHeight="1" x14ac:dyDescent="0.2">
      <c r="A163" s="10"/>
      <c r="B163" s="31" t="s">
        <v>244</v>
      </c>
      <c r="C163" s="39" t="s">
        <v>17</v>
      </c>
      <c r="D163" s="39" t="s">
        <v>17</v>
      </c>
      <c r="E163" s="39" t="s">
        <v>17</v>
      </c>
      <c r="F163" s="23" t="s">
        <v>17</v>
      </c>
      <c r="G163" s="39" t="s">
        <v>17</v>
      </c>
      <c r="H163" s="39" t="s">
        <v>17</v>
      </c>
      <c r="I163" s="39" t="s">
        <v>17</v>
      </c>
      <c r="J163" s="16"/>
    </row>
    <row r="164" spans="1:10" ht="108.75" customHeight="1" x14ac:dyDescent="0.2">
      <c r="A164" s="8" t="s">
        <v>21</v>
      </c>
      <c r="B164" s="259" t="s">
        <v>385</v>
      </c>
      <c r="C164" s="13" t="s">
        <v>225</v>
      </c>
      <c r="D164" s="39" t="s">
        <v>17</v>
      </c>
      <c r="E164" s="39" t="s">
        <v>17</v>
      </c>
      <c r="F164" s="128">
        <f>'Целевые индикаторы'!D23</f>
        <v>71.900000000000006</v>
      </c>
      <c r="G164" s="128">
        <f>'Целевые индикаторы'!E23</f>
        <v>0</v>
      </c>
      <c r="H164" s="23" t="s">
        <v>17</v>
      </c>
      <c r="I164" s="168" t="str">
        <f>'Целевые индикаторы'!G23</f>
        <v>В соответствии с соглашением целевой расчитывается по итогам года</v>
      </c>
      <c r="J164" s="16"/>
    </row>
    <row r="165" spans="1:10" ht="108" customHeight="1" x14ac:dyDescent="0.2">
      <c r="A165" s="8" t="s">
        <v>55</v>
      </c>
      <c r="B165" s="259" t="s">
        <v>386</v>
      </c>
      <c r="C165" s="13" t="s">
        <v>225</v>
      </c>
      <c r="D165" s="39" t="s">
        <v>17</v>
      </c>
      <c r="E165" s="39" t="s">
        <v>17</v>
      </c>
      <c r="F165" s="128">
        <f>'Целевые индикаторы'!D24</f>
        <v>73.8</v>
      </c>
      <c r="G165" s="128">
        <f>'Целевые индикаторы'!E24</f>
        <v>0</v>
      </c>
      <c r="H165" s="23" t="s">
        <v>17</v>
      </c>
      <c r="I165" s="168" t="str">
        <f>'Целевые индикаторы'!G24</f>
        <v>В соответствии с соглашением целевой расчитывается по итогам года</v>
      </c>
      <c r="J165" s="16"/>
    </row>
    <row r="166" spans="1:10" ht="71.25" customHeight="1" x14ac:dyDescent="0.2">
      <c r="A166" s="8" t="s">
        <v>16</v>
      </c>
      <c r="B166" s="259" t="s">
        <v>387</v>
      </c>
      <c r="C166" s="13" t="s">
        <v>225</v>
      </c>
      <c r="D166" s="39" t="s">
        <v>17</v>
      </c>
      <c r="E166" s="39" t="s">
        <v>17</v>
      </c>
      <c r="F166" s="128">
        <f>'Целевые индикаторы'!D25</f>
        <v>60</v>
      </c>
      <c r="G166" s="128">
        <f>'Целевые индикаторы'!E25</f>
        <v>0</v>
      </c>
      <c r="H166" s="23" t="s">
        <v>17</v>
      </c>
      <c r="I166" s="168" t="str">
        <f>'Целевые индикаторы'!G25</f>
        <v>В соответствии с соглашением целевой расчитывается по итогам года</v>
      </c>
      <c r="J166" s="16"/>
    </row>
    <row r="167" spans="1:10" ht="70.5" customHeight="1" x14ac:dyDescent="0.2">
      <c r="A167" s="169" t="s">
        <v>122</v>
      </c>
      <c r="B167" s="259" t="s">
        <v>245</v>
      </c>
      <c r="C167" s="13" t="s">
        <v>225</v>
      </c>
      <c r="D167" s="39" t="s">
        <v>17</v>
      </c>
      <c r="E167" s="39" t="s">
        <v>17</v>
      </c>
      <c r="F167" s="128">
        <f>'Целевые индикаторы'!D26</f>
        <v>100</v>
      </c>
      <c r="G167" s="128">
        <f>'Целевые индикаторы'!E26</f>
        <v>0</v>
      </c>
      <c r="H167" s="23" t="s">
        <v>17</v>
      </c>
      <c r="I167" s="168" t="str">
        <f>'Целевые индикаторы'!G26</f>
        <v>В соответствии с соглашением целевой расчитывается по итогам года</v>
      </c>
      <c r="J167" s="7"/>
    </row>
    <row r="168" spans="1:10" ht="57" customHeight="1" x14ac:dyDescent="0.2">
      <c r="A168" s="20" t="s">
        <v>123</v>
      </c>
      <c r="B168" s="259" t="s">
        <v>246</v>
      </c>
      <c r="C168" s="13" t="s">
        <v>225</v>
      </c>
      <c r="D168" s="39" t="s">
        <v>17</v>
      </c>
      <c r="E168" s="39" t="s">
        <v>17</v>
      </c>
      <c r="F168" s="128">
        <f>'Целевые индикаторы'!D27</f>
        <v>40</v>
      </c>
      <c r="G168" s="128">
        <f>'Целевые индикаторы'!E27</f>
        <v>0</v>
      </c>
      <c r="H168" s="23" t="s">
        <v>17</v>
      </c>
      <c r="I168" s="168" t="str">
        <f>'Целевые индикаторы'!G27</f>
        <v>В соответствии с соглашением целевой расчитывается по итогам года</v>
      </c>
    </row>
    <row r="169" spans="1:10" ht="160.5" customHeight="1" x14ac:dyDescent="0.2">
      <c r="A169" s="20" t="s">
        <v>136</v>
      </c>
      <c r="B169" s="259" t="s">
        <v>388</v>
      </c>
      <c r="C169" s="13" t="s">
        <v>225</v>
      </c>
      <c r="D169" s="39" t="s">
        <v>17</v>
      </c>
      <c r="E169" s="39" t="s">
        <v>17</v>
      </c>
      <c r="F169" s="128">
        <f>'Целевые индикаторы'!D28</f>
        <v>60</v>
      </c>
      <c r="G169" s="128">
        <f>'Целевые индикаторы'!E28</f>
        <v>0</v>
      </c>
      <c r="H169" s="23" t="s">
        <v>17</v>
      </c>
      <c r="I169" s="168" t="str">
        <f>'Целевые индикаторы'!G28</f>
        <v>В соответствии с соглашением целевой расчитывается по итогам года</v>
      </c>
    </row>
    <row r="170" spans="1:10" ht="120.75" customHeight="1" x14ac:dyDescent="0.2">
      <c r="A170" s="20" t="s">
        <v>137</v>
      </c>
      <c r="B170" s="259" t="s">
        <v>389</v>
      </c>
      <c r="C170" s="13" t="s">
        <v>225</v>
      </c>
      <c r="D170" s="39" t="s">
        <v>17</v>
      </c>
      <c r="E170" s="39" t="s">
        <v>17</v>
      </c>
      <c r="F170" s="128">
        <f>'Целевые индикаторы'!D29</f>
        <v>75</v>
      </c>
      <c r="G170" s="128">
        <f>'Целевые индикаторы'!E29</f>
        <v>0</v>
      </c>
      <c r="H170" s="23" t="s">
        <v>17</v>
      </c>
      <c r="I170" s="168" t="str">
        <f>'Целевые индикаторы'!G29</f>
        <v>В соответствии с соглашением целевой расчитывается по итогам года</v>
      </c>
    </row>
    <row r="171" spans="1:10" ht="125.25" customHeight="1" x14ac:dyDescent="0.2">
      <c r="A171" s="20" t="s">
        <v>138</v>
      </c>
      <c r="B171" s="259" t="s">
        <v>390</v>
      </c>
      <c r="C171" s="13" t="s">
        <v>225</v>
      </c>
      <c r="D171" s="39" t="s">
        <v>17</v>
      </c>
      <c r="E171" s="39" t="s">
        <v>17</v>
      </c>
      <c r="F171" s="128">
        <f>'Целевые индикаторы'!D30</f>
        <v>80</v>
      </c>
      <c r="G171" s="128">
        <f>'Целевые индикаторы'!E30</f>
        <v>0</v>
      </c>
      <c r="H171" s="23" t="s">
        <v>17</v>
      </c>
      <c r="I171" s="168" t="str">
        <f>'Целевые индикаторы'!G30</f>
        <v>В соответствии с соглашением целевой расчитывается по итогам года</v>
      </c>
    </row>
    <row r="172" spans="1:10" ht="132.75" customHeight="1" x14ac:dyDescent="0.2">
      <c r="A172" s="20" t="s">
        <v>139</v>
      </c>
      <c r="B172" s="259" t="s">
        <v>391</v>
      </c>
      <c r="C172" s="13" t="s">
        <v>225</v>
      </c>
      <c r="D172" s="39" t="s">
        <v>17</v>
      </c>
      <c r="E172" s="39" t="s">
        <v>17</v>
      </c>
      <c r="F172" s="128">
        <f>'Целевые индикаторы'!D31</f>
        <v>48</v>
      </c>
      <c r="G172" s="128">
        <f>'Целевые индикаторы'!E31</f>
        <v>0</v>
      </c>
      <c r="H172" s="23" t="s">
        <v>17</v>
      </c>
      <c r="I172" s="168" t="str">
        <f>'Целевые индикаторы'!G31</f>
        <v>В соответствии с соглашением целевой расчитывается по итогам года</v>
      </c>
    </row>
    <row r="173" spans="1:10" ht="99.75" customHeight="1" x14ac:dyDescent="0.2">
      <c r="A173" s="20" t="s">
        <v>140</v>
      </c>
      <c r="B173" s="259" t="s">
        <v>392</v>
      </c>
      <c r="C173" s="13" t="s">
        <v>225</v>
      </c>
      <c r="D173" s="39" t="s">
        <v>17</v>
      </c>
      <c r="E173" s="39" t="s">
        <v>17</v>
      </c>
      <c r="F173" s="128">
        <f>'Целевые индикаторы'!D32</f>
        <v>85</v>
      </c>
      <c r="G173" s="128">
        <f>'Целевые индикаторы'!E32</f>
        <v>0</v>
      </c>
      <c r="H173" s="23" t="s">
        <v>17</v>
      </c>
      <c r="I173" s="168" t="str">
        <f>'Целевые индикаторы'!G32</f>
        <v>В соответствии с соглашением целевой расчитывается по итогам года</v>
      </c>
    </row>
    <row r="174" spans="1:10" ht="174.75" customHeight="1" x14ac:dyDescent="0.2">
      <c r="A174" s="20" t="s">
        <v>141</v>
      </c>
      <c r="B174" s="259" t="s">
        <v>393</v>
      </c>
      <c r="C174" s="13" t="s">
        <v>225</v>
      </c>
      <c r="D174" s="39" t="s">
        <v>17</v>
      </c>
      <c r="E174" s="39" t="s">
        <v>17</v>
      </c>
      <c r="F174" s="128">
        <f>'Целевые индикаторы'!D33</f>
        <v>90</v>
      </c>
      <c r="G174" s="128">
        <f>'Целевые индикаторы'!E33</f>
        <v>0</v>
      </c>
      <c r="H174" s="23" t="s">
        <v>17</v>
      </c>
      <c r="I174" s="168" t="str">
        <f>'Целевые индикаторы'!G33</f>
        <v>В соответствии с соглашением целевой расчитывается по итогам года</v>
      </c>
    </row>
    <row r="175" spans="1:10" ht="25.5" customHeight="1" x14ac:dyDescent="0.2">
      <c r="A175" s="291" t="s">
        <v>430</v>
      </c>
      <c r="B175" s="291"/>
      <c r="C175" s="291"/>
      <c r="D175" s="291"/>
      <c r="E175" s="291"/>
      <c r="F175" s="291"/>
      <c r="G175" s="291"/>
      <c r="H175" s="291"/>
      <c r="I175" s="261"/>
      <c r="J175" s="7" t="e">
        <f>G175/F175</f>
        <v>#DIV/0!</v>
      </c>
    </row>
    <row r="176" spans="1:10" s="68" customFormat="1" ht="96" customHeight="1" x14ac:dyDescent="0.2">
      <c r="A176" s="18" t="s">
        <v>56</v>
      </c>
      <c r="B176" s="64" t="s">
        <v>431</v>
      </c>
      <c r="C176" s="12" t="s">
        <v>432</v>
      </c>
      <c r="D176" s="19" t="s">
        <v>17</v>
      </c>
      <c r="E176" s="19" t="s">
        <v>17</v>
      </c>
      <c r="F176" s="55" t="s">
        <v>274</v>
      </c>
      <c r="G176" s="66">
        <f>G177+G179+G181+G183+G185</f>
        <v>2361074.8188300002</v>
      </c>
      <c r="H176" s="19" t="s">
        <v>17</v>
      </c>
      <c r="I176" s="19" t="s">
        <v>17</v>
      </c>
      <c r="J176" s="58" t="e">
        <f>G176/F176</f>
        <v>#VALUE!</v>
      </c>
    </row>
    <row r="177" spans="1:10" ht="72.75" customHeight="1" x14ac:dyDescent="0.2">
      <c r="A177" s="277" t="s">
        <v>72</v>
      </c>
      <c r="B177" s="259" t="s">
        <v>471</v>
      </c>
      <c r="C177" s="38" t="s">
        <v>375</v>
      </c>
      <c r="D177" s="42">
        <v>43831</v>
      </c>
      <c r="E177" s="42">
        <v>44196</v>
      </c>
      <c r="F177" s="56">
        <v>8050117010</v>
      </c>
      <c r="G177" s="170">
        <v>2233556.9720299998</v>
      </c>
      <c r="H177" s="292" t="s">
        <v>454</v>
      </c>
      <c r="I177" s="292" t="s">
        <v>674</v>
      </c>
      <c r="J177" s="7"/>
    </row>
    <row r="178" spans="1:10" ht="58.5" customHeight="1" x14ac:dyDescent="0.2">
      <c r="A178" s="277"/>
      <c r="B178" s="259" t="s">
        <v>247</v>
      </c>
      <c r="C178" s="38" t="s">
        <v>375</v>
      </c>
      <c r="D178" s="42">
        <v>43831</v>
      </c>
      <c r="E178" s="42">
        <v>44196</v>
      </c>
      <c r="F178" s="56">
        <v>8050117010</v>
      </c>
      <c r="G178" s="170">
        <v>62438</v>
      </c>
      <c r="H178" s="292"/>
      <c r="I178" s="292"/>
      <c r="J178" s="171"/>
    </row>
    <row r="179" spans="1:10" ht="377.25" customHeight="1" x14ac:dyDescent="0.2">
      <c r="A179" s="246" t="s">
        <v>73</v>
      </c>
      <c r="B179" s="319" t="s">
        <v>472</v>
      </c>
      <c r="C179" s="324" t="s">
        <v>375</v>
      </c>
      <c r="D179" s="326">
        <v>43831</v>
      </c>
      <c r="E179" s="326">
        <v>44196</v>
      </c>
      <c r="F179" s="328">
        <v>8050117020</v>
      </c>
      <c r="G179" s="330">
        <v>33468.1</v>
      </c>
      <c r="H179" s="332" t="s">
        <v>450</v>
      </c>
      <c r="I179" s="318" t="s">
        <v>681</v>
      </c>
      <c r="J179" s="171"/>
    </row>
    <row r="180" spans="1:10" ht="237" customHeight="1" x14ac:dyDescent="0.2">
      <c r="A180" s="333"/>
      <c r="B180" s="334"/>
      <c r="C180" s="325"/>
      <c r="D180" s="327"/>
      <c r="E180" s="327"/>
      <c r="F180" s="329"/>
      <c r="G180" s="331"/>
      <c r="H180" s="335"/>
      <c r="I180" s="317"/>
      <c r="J180" s="171"/>
    </row>
    <row r="181" spans="1:10" ht="409.6" customHeight="1" x14ac:dyDescent="0.2">
      <c r="A181" s="323"/>
      <c r="B181" s="320"/>
      <c r="C181" s="324" t="s">
        <v>124</v>
      </c>
      <c r="D181" s="326">
        <v>43831</v>
      </c>
      <c r="E181" s="326">
        <v>44196</v>
      </c>
      <c r="F181" s="328">
        <v>8050117020</v>
      </c>
      <c r="G181" s="330">
        <v>74161.646800000002</v>
      </c>
      <c r="H181" s="172"/>
      <c r="I181" s="337" t="s">
        <v>685</v>
      </c>
      <c r="J181" s="171"/>
    </row>
    <row r="182" spans="1:10" ht="97.5" customHeight="1" x14ac:dyDescent="0.2">
      <c r="A182" s="258"/>
      <c r="B182" s="259"/>
      <c r="C182" s="325"/>
      <c r="D182" s="327"/>
      <c r="E182" s="327"/>
      <c r="F182" s="329"/>
      <c r="G182" s="331"/>
      <c r="H182" s="264"/>
      <c r="I182" s="338"/>
      <c r="J182" s="171"/>
    </row>
    <row r="183" spans="1:10" ht="96.75" customHeight="1" x14ac:dyDescent="0.2">
      <c r="A183" s="275" t="s">
        <v>74</v>
      </c>
      <c r="B183" s="84" t="s">
        <v>433</v>
      </c>
      <c r="C183" s="65" t="s">
        <v>238</v>
      </c>
      <c r="D183" s="42">
        <v>43831</v>
      </c>
      <c r="E183" s="42">
        <v>44196</v>
      </c>
      <c r="F183" s="173">
        <v>8050117030</v>
      </c>
      <c r="G183" s="170">
        <v>17088.099999999999</v>
      </c>
      <c r="H183" s="278" t="s">
        <v>254</v>
      </c>
      <c r="I183" s="278" t="s">
        <v>682</v>
      </c>
      <c r="J183" s="7">
        <f>G183/F183</f>
        <v>2.1227144818290919E-6</v>
      </c>
    </row>
    <row r="184" spans="1:10" ht="150.75" customHeight="1" x14ac:dyDescent="0.2">
      <c r="A184" s="275"/>
      <c r="B184" s="259" t="s">
        <v>247</v>
      </c>
      <c r="C184" s="13" t="s">
        <v>250</v>
      </c>
      <c r="D184" s="42">
        <v>43831</v>
      </c>
      <c r="E184" s="42">
        <v>44196</v>
      </c>
      <c r="F184" s="173">
        <v>8050117030</v>
      </c>
      <c r="G184" s="170">
        <v>17088.099999999999</v>
      </c>
      <c r="H184" s="278"/>
      <c r="I184" s="278"/>
      <c r="J184" s="171"/>
    </row>
    <row r="185" spans="1:10" ht="124.5" customHeight="1" x14ac:dyDescent="0.2">
      <c r="A185" s="59" t="s">
        <v>75</v>
      </c>
      <c r="B185" s="84" t="s">
        <v>473</v>
      </c>
      <c r="C185" s="13" t="s">
        <v>255</v>
      </c>
      <c r="D185" s="42">
        <v>43831</v>
      </c>
      <c r="E185" s="42">
        <v>44196</v>
      </c>
      <c r="F185" s="56">
        <v>8050180030</v>
      </c>
      <c r="G185" s="170">
        <v>2800</v>
      </c>
      <c r="H185" s="259" t="s">
        <v>1</v>
      </c>
      <c r="I185" s="159" t="s">
        <v>675</v>
      </c>
      <c r="J185" s="7">
        <f>G185/F185</f>
        <v>3.4781830835651511E-7</v>
      </c>
    </row>
    <row r="186" spans="1:10" s="68" customFormat="1" ht="59.25" customHeight="1" x14ac:dyDescent="0.2">
      <c r="A186" s="45" t="s">
        <v>55</v>
      </c>
      <c r="B186" s="46" t="s">
        <v>434</v>
      </c>
      <c r="C186" s="52" t="s">
        <v>375</v>
      </c>
      <c r="D186" s="19" t="s">
        <v>17</v>
      </c>
      <c r="E186" s="19" t="s">
        <v>17</v>
      </c>
      <c r="F186" s="55" t="s">
        <v>445</v>
      </c>
      <c r="G186" s="66">
        <f>G188+G189+G187</f>
        <v>16995.861000000001</v>
      </c>
      <c r="H186" s="19" t="s">
        <v>17</v>
      </c>
      <c r="I186" s="19" t="s">
        <v>17</v>
      </c>
      <c r="J186" s="58" t="e">
        <f>G186/F186</f>
        <v>#VALUE!</v>
      </c>
    </row>
    <row r="187" spans="1:10" ht="409.5" customHeight="1" x14ac:dyDescent="0.2">
      <c r="A187" s="271" t="s">
        <v>12</v>
      </c>
      <c r="B187" s="273" t="s">
        <v>435</v>
      </c>
      <c r="C187" s="13" t="s">
        <v>255</v>
      </c>
      <c r="D187" s="174">
        <v>43831</v>
      </c>
      <c r="E187" s="174">
        <v>44196</v>
      </c>
      <c r="F187" s="175">
        <v>8050280180</v>
      </c>
      <c r="G187" s="170">
        <v>8684.7000000000007</v>
      </c>
      <c r="H187" s="176" t="s">
        <v>450</v>
      </c>
      <c r="I187" s="336" t="s">
        <v>683</v>
      </c>
      <c r="J187" s="7"/>
    </row>
    <row r="188" spans="1:10" ht="266.25" customHeight="1" x14ac:dyDescent="0.2">
      <c r="A188" s="272"/>
      <c r="B188" s="274"/>
      <c r="C188" s="38" t="s">
        <v>124</v>
      </c>
      <c r="D188" s="177"/>
      <c r="E188" s="177"/>
      <c r="F188" s="178"/>
      <c r="G188" s="179">
        <v>7093.1610000000001</v>
      </c>
      <c r="H188" s="176" t="s">
        <v>450</v>
      </c>
      <c r="I188" s="264" t="s">
        <v>684</v>
      </c>
      <c r="J188" s="7"/>
    </row>
    <row r="189" spans="1:10" ht="270.75" customHeight="1" x14ac:dyDescent="0.2">
      <c r="A189" s="271" t="s">
        <v>13</v>
      </c>
      <c r="B189" s="321" t="s">
        <v>436</v>
      </c>
      <c r="C189" s="13" t="s">
        <v>255</v>
      </c>
      <c r="D189" s="42">
        <v>43831</v>
      </c>
      <c r="E189" s="42">
        <v>44196</v>
      </c>
      <c r="F189" s="56">
        <v>8050217040</v>
      </c>
      <c r="G189" s="170">
        <v>1218</v>
      </c>
      <c r="H189" s="176" t="s">
        <v>450</v>
      </c>
      <c r="I189" s="264" t="s">
        <v>550</v>
      </c>
      <c r="J189" s="7"/>
    </row>
    <row r="190" spans="1:10" ht="114" customHeight="1" x14ac:dyDescent="0.2">
      <c r="A190" s="272"/>
      <c r="B190" s="322"/>
      <c r="C190" s="38" t="s">
        <v>124</v>
      </c>
      <c r="D190" s="177"/>
      <c r="E190" s="177"/>
      <c r="F190" s="178"/>
      <c r="G190" s="179">
        <v>6353.8023999999996</v>
      </c>
      <c r="H190" s="176" t="s">
        <v>450</v>
      </c>
      <c r="I190" s="264" t="s">
        <v>686</v>
      </c>
      <c r="J190" s="7"/>
    </row>
    <row r="191" spans="1:10" s="68" customFormat="1" ht="50.25" customHeight="1" x14ac:dyDescent="0.2">
      <c r="A191" s="45" t="s">
        <v>16</v>
      </c>
      <c r="B191" s="46" t="s">
        <v>437</v>
      </c>
      <c r="C191" s="52" t="s">
        <v>375</v>
      </c>
      <c r="D191" s="19" t="s">
        <v>17</v>
      </c>
      <c r="E191" s="19" t="s">
        <v>17</v>
      </c>
      <c r="F191" s="55" t="s">
        <v>446</v>
      </c>
      <c r="G191" s="47">
        <f>G192+G193+G194+G195</f>
        <v>71100</v>
      </c>
      <c r="H191" s="19" t="s">
        <v>17</v>
      </c>
      <c r="I191" s="19" t="s">
        <v>17</v>
      </c>
      <c r="J191" s="58" t="e">
        <f>G191/F191</f>
        <v>#VALUE!</v>
      </c>
    </row>
    <row r="192" spans="1:10" ht="213" customHeight="1" x14ac:dyDescent="0.2">
      <c r="A192" s="41" t="s">
        <v>438</v>
      </c>
      <c r="B192" s="259" t="s">
        <v>458</v>
      </c>
      <c r="C192" s="65" t="s">
        <v>225</v>
      </c>
      <c r="D192" s="42">
        <v>43831</v>
      </c>
      <c r="E192" s="42">
        <v>44196</v>
      </c>
      <c r="F192" s="173">
        <v>8050317050</v>
      </c>
      <c r="G192" s="43">
        <v>39900</v>
      </c>
      <c r="H192" s="9" t="s">
        <v>197</v>
      </c>
      <c r="I192" s="180" t="s">
        <v>680</v>
      </c>
      <c r="J192" s="7">
        <f t="shared" ref="J192:J197" si="0">G192/F192</f>
        <v>4.9563265337481333E-6</v>
      </c>
    </row>
    <row r="193" spans="1:10" ht="127.5" customHeight="1" x14ac:dyDescent="0.2">
      <c r="A193" s="41" t="s">
        <v>439</v>
      </c>
      <c r="B193" s="259" t="s">
        <v>126</v>
      </c>
      <c r="C193" s="65" t="s">
        <v>226</v>
      </c>
      <c r="D193" s="42">
        <v>43831</v>
      </c>
      <c r="E193" s="42">
        <v>44196</v>
      </c>
      <c r="F193" s="173">
        <v>8050317060</v>
      </c>
      <c r="G193" s="43">
        <v>1200</v>
      </c>
      <c r="H193" s="9" t="s">
        <v>451</v>
      </c>
      <c r="I193" s="158" t="s">
        <v>676</v>
      </c>
      <c r="J193" s="7">
        <f t="shared" si="0"/>
        <v>1.4906245195763757E-7</v>
      </c>
    </row>
    <row r="194" spans="1:10" ht="165" customHeight="1" x14ac:dyDescent="0.2">
      <c r="A194" s="41" t="s">
        <v>440</v>
      </c>
      <c r="B194" s="259" t="s">
        <v>447</v>
      </c>
      <c r="C194" s="13" t="s">
        <v>255</v>
      </c>
      <c r="D194" s="42">
        <v>43831</v>
      </c>
      <c r="E194" s="42">
        <v>44196</v>
      </c>
      <c r="F194" s="173">
        <v>8050317070</v>
      </c>
      <c r="G194" s="43">
        <v>25000</v>
      </c>
      <c r="H194" s="9" t="s">
        <v>452</v>
      </c>
      <c r="I194" s="9" t="s">
        <v>677</v>
      </c>
      <c r="J194" s="7"/>
    </row>
    <row r="195" spans="1:10" ht="60.75" customHeight="1" x14ac:dyDescent="0.2">
      <c r="A195" s="41" t="s">
        <v>14</v>
      </c>
      <c r="B195" s="259" t="s">
        <v>441</v>
      </c>
      <c r="C195" s="13" t="s">
        <v>255</v>
      </c>
      <c r="D195" s="42">
        <v>43831</v>
      </c>
      <c r="E195" s="42">
        <v>44196</v>
      </c>
      <c r="F195" s="173">
        <v>8050317080</v>
      </c>
      <c r="G195" s="43">
        <v>5000</v>
      </c>
      <c r="H195" s="9" t="s">
        <v>453</v>
      </c>
      <c r="I195" s="9" t="s">
        <v>678</v>
      </c>
      <c r="J195" s="7"/>
    </row>
    <row r="196" spans="1:10" s="68" customFormat="1" ht="74.25" customHeight="1" x14ac:dyDescent="0.2">
      <c r="A196" s="45" t="s">
        <v>122</v>
      </c>
      <c r="B196" s="12" t="s">
        <v>442</v>
      </c>
      <c r="C196" s="52" t="s">
        <v>375</v>
      </c>
      <c r="D196" s="19" t="s">
        <v>17</v>
      </c>
      <c r="E196" s="19" t="s">
        <v>17</v>
      </c>
      <c r="F196" s="55" t="s">
        <v>448</v>
      </c>
      <c r="G196" s="77">
        <f>G197</f>
        <v>112379.14</v>
      </c>
      <c r="H196" s="19" t="s">
        <v>17</v>
      </c>
      <c r="I196" s="19" t="s">
        <v>17</v>
      </c>
      <c r="J196" s="58"/>
    </row>
    <row r="197" spans="1:10" ht="155.25" customHeight="1" x14ac:dyDescent="0.2">
      <c r="A197" s="41" t="s">
        <v>443</v>
      </c>
      <c r="B197" s="85" t="s">
        <v>444</v>
      </c>
      <c r="C197" s="13" t="s">
        <v>255</v>
      </c>
      <c r="D197" s="42">
        <v>43831</v>
      </c>
      <c r="E197" s="42">
        <v>44196</v>
      </c>
      <c r="F197" s="56" t="s">
        <v>492</v>
      </c>
      <c r="G197" s="181">
        <v>112379.14</v>
      </c>
      <c r="H197" s="9" t="s">
        <v>449</v>
      </c>
      <c r="I197" s="159" t="s">
        <v>679</v>
      </c>
      <c r="J197" s="7" t="e">
        <f t="shared" si="0"/>
        <v>#VALUE!</v>
      </c>
    </row>
    <row r="198" spans="1:10" s="68" customFormat="1" ht="34.5" customHeight="1" x14ac:dyDescent="0.2">
      <c r="A198" s="51"/>
      <c r="B198" s="262" t="s">
        <v>67</v>
      </c>
      <c r="C198" s="22" t="s">
        <v>17</v>
      </c>
      <c r="D198" s="22" t="s">
        <v>17</v>
      </c>
      <c r="E198" s="22" t="s">
        <v>17</v>
      </c>
      <c r="F198" s="35" t="s">
        <v>17</v>
      </c>
      <c r="G198" s="143">
        <f>G196+G191+G186+G176</f>
        <v>2561549.8198300004</v>
      </c>
      <c r="H198" s="22" t="s">
        <v>17</v>
      </c>
      <c r="I198" s="22" t="s">
        <v>17</v>
      </c>
      <c r="J198" s="30"/>
    </row>
    <row r="199" spans="1:10" x14ac:dyDescent="0.2">
      <c r="A199" s="291" t="s">
        <v>236</v>
      </c>
      <c r="B199" s="291"/>
      <c r="C199" s="260"/>
      <c r="D199" s="27"/>
      <c r="E199" s="27"/>
      <c r="F199" s="78"/>
      <c r="G199" s="26"/>
      <c r="H199" s="26"/>
      <c r="I199" s="26"/>
      <c r="J199" s="7" t="e">
        <f>G199/F199</f>
        <v>#DIV/0!</v>
      </c>
    </row>
    <row r="200" spans="1:10" ht="92.25" hidden="1" customHeight="1" x14ac:dyDescent="0.2">
      <c r="A200" s="10"/>
      <c r="B200" s="34" t="s">
        <v>113</v>
      </c>
      <c r="C200" s="1" t="s">
        <v>125</v>
      </c>
      <c r="D200" s="27"/>
      <c r="E200" s="27"/>
      <c r="F200" s="78"/>
      <c r="G200" s="28"/>
      <c r="H200" s="29" t="e">
        <f>#REF!</f>
        <v>#REF!</v>
      </c>
      <c r="I200" s="29" t="e">
        <f>#REF!</f>
        <v>#REF!</v>
      </c>
      <c r="J200" s="7" t="e">
        <f>G200/F200</f>
        <v>#DIV/0!</v>
      </c>
    </row>
    <row r="201" spans="1:10" ht="91.5" customHeight="1" x14ac:dyDescent="0.2">
      <c r="A201" s="257" t="s">
        <v>21</v>
      </c>
      <c r="B201" s="38" t="s">
        <v>394</v>
      </c>
      <c r="C201" s="65" t="s">
        <v>234</v>
      </c>
      <c r="D201" s="39" t="s">
        <v>17</v>
      </c>
      <c r="E201" s="39" t="s">
        <v>17</v>
      </c>
      <c r="F201" s="128">
        <f>'Целевые индикаторы'!D35</f>
        <v>100</v>
      </c>
      <c r="G201" s="182">
        <f>'Целевые индикаторы'!E35</f>
        <v>100</v>
      </c>
      <c r="H201" s="23" t="s">
        <v>17</v>
      </c>
      <c r="I201" s="129" t="str">
        <f>'Целевые индикаторы'!G35</f>
        <v>За 9 месяцев 2020 года значение целевого индикатора выполнено</v>
      </c>
      <c r="J201" s="7"/>
    </row>
    <row r="202" spans="1:10" ht="72" customHeight="1" x14ac:dyDescent="0.2">
      <c r="A202" s="257" t="s">
        <v>55</v>
      </c>
      <c r="B202" s="38" t="s">
        <v>395</v>
      </c>
      <c r="C202" s="65" t="s">
        <v>234</v>
      </c>
      <c r="D202" s="39" t="s">
        <v>17</v>
      </c>
      <c r="E202" s="39" t="s">
        <v>17</v>
      </c>
      <c r="F202" s="128">
        <f>'Целевые индикаторы'!D36</f>
        <v>30</v>
      </c>
      <c r="G202" s="182">
        <f>'Целевые индикаторы'!E36</f>
        <v>29.5</v>
      </c>
      <c r="H202" s="23" t="s">
        <v>17</v>
      </c>
      <c r="I202" s="129" t="str">
        <f>'Целевые индикаторы'!G36</f>
        <v>За 9 месяцев 2020 года значение целевого индикатора выполнено. По итогам года целевой индикатор будет выполнен</v>
      </c>
      <c r="J202" s="7"/>
    </row>
    <row r="203" spans="1:10" ht="165" customHeight="1" x14ac:dyDescent="0.2">
      <c r="A203" s="257" t="s">
        <v>16</v>
      </c>
      <c r="B203" s="38" t="s">
        <v>396</v>
      </c>
      <c r="C203" s="65" t="s">
        <v>228</v>
      </c>
      <c r="D203" s="39" t="s">
        <v>17</v>
      </c>
      <c r="E203" s="39" t="s">
        <v>17</v>
      </c>
      <c r="F203" s="128">
        <f>'Целевые индикаторы'!D37</f>
        <v>2.7</v>
      </c>
      <c r="G203" s="23">
        <f>'Целевые индикаторы'!E37</f>
        <v>0</v>
      </c>
      <c r="H203" s="23" t="s">
        <v>17</v>
      </c>
      <c r="I203" s="129" t="str">
        <f>'Целевые индикаторы'!G37</f>
        <v>Целевой индикатор расчитывается по итогам года</v>
      </c>
      <c r="J203" s="7"/>
    </row>
    <row r="204" spans="1:10" ht="109.5" customHeight="1" x14ac:dyDescent="0.2">
      <c r="A204" s="257" t="s">
        <v>122</v>
      </c>
      <c r="B204" s="38" t="s">
        <v>397</v>
      </c>
      <c r="C204" s="65" t="s">
        <v>234</v>
      </c>
      <c r="D204" s="39" t="s">
        <v>17</v>
      </c>
      <c r="E204" s="39" t="s">
        <v>17</v>
      </c>
      <c r="F204" s="128">
        <f>'Целевые индикаторы'!D38</f>
        <v>8.5</v>
      </c>
      <c r="G204" s="23">
        <f>'Целевые индикаторы'!E38</f>
        <v>27.42</v>
      </c>
      <c r="H204" s="23" t="s">
        <v>17</v>
      </c>
      <c r="I204" s="129" t="str">
        <f>'Целевые индикаторы'!G38</f>
        <v>За счёт увеличения количества организаций, оказывающих услуги в области социального обслуживания населения целевой индикатор перевыполнен по итогам 9 месяцев 2020 года</v>
      </c>
      <c r="J204" s="7"/>
    </row>
    <row r="205" spans="1:10" ht="70.5" customHeight="1" x14ac:dyDescent="0.2">
      <c r="A205" s="257" t="s">
        <v>123</v>
      </c>
      <c r="B205" s="38" t="s">
        <v>398</v>
      </c>
      <c r="C205" s="65" t="s">
        <v>234</v>
      </c>
      <c r="D205" s="39" t="s">
        <v>17</v>
      </c>
      <c r="E205" s="39" t="s">
        <v>17</v>
      </c>
      <c r="F205" s="128">
        <f>'Целевые индикаторы'!D39</f>
        <v>35</v>
      </c>
      <c r="G205" s="182">
        <f>'Целевые индикаторы'!E39</f>
        <v>40.82</v>
      </c>
      <c r="H205" s="23" t="s">
        <v>17</v>
      </c>
      <c r="I205" s="129" t="str">
        <f>'Целевые индикаторы'!G39</f>
        <v>За 9 месяцев 2020 года значение целевого индикатора перевыполнено</v>
      </c>
      <c r="J205" s="7"/>
    </row>
    <row r="206" spans="1:10" ht="84" customHeight="1" x14ac:dyDescent="0.2">
      <c r="A206" s="257" t="s">
        <v>136</v>
      </c>
      <c r="B206" s="38" t="s">
        <v>399</v>
      </c>
      <c r="C206" s="65" t="s">
        <v>404</v>
      </c>
      <c r="D206" s="39" t="s">
        <v>17</v>
      </c>
      <c r="E206" s="39" t="s">
        <v>17</v>
      </c>
      <c r="F206" s="128">
        <f>'Целевые индикаторы'!D40</f>
        <v>2000</v>
      </c>
      <c r="G206" s="23">
        <f>'Целевые индикаторы'!E40</f>
        <v>762</v>
      </c>
      <c r="H206" s="23" t="s">
        <v>17</v>
      </c>
      <c r="I206" s="129" t="str">
        <f>'Целевые индикаторы'!G40</f>
        <v>По итогам года целевой индикатор будет выполнен</v>
      </c>
      <c r="J206" s="7"/>
    </row>
    <row r="207" spans="1:10" ht="111" customHeight="1" x14ac:dyDescent="0.2">
      <c r="A207" s="257" t="s">
        <v>137</v>
      </c>
      <c r="B207" s="259" t="s">
        <v>400</v>
      </c>
      <c r="C207" s="65" t="s">
        <v>228</v>
      </c>
      <c r="D207" s="39" t="s">
        <v>17</v>
      </c>
      <c r="E207" s="39" t="s">
        <v>17</v>
      </c>
      <c r="F207" s="131">
        <f>'Целевые индикаторы'!D41</f>
        <v>47.68</v>
      </c>
      <c r="G207" s="23">
        <f>'Целевые индикаторы'!E41</f>
        <v>28.154199999999999</v>
      </c>
      <c r="H207" s="23" t="s">
        <v>17</v>
      </c>
      <c r="I207" s="129" t="str">
        <f>'Целевые индикаторы'!G41</f>
        <v xml:space="preserve">За 9 месяцев 2020 года значение целевого индикатора перевыполнено. </v>
      </c>
      <c r="J207" s="16"/>
    </row>
    <row r="208" spans="1:10" ht="82.5" customHeight="1" x14ac:dyDescent="0.2">
      <c r="A208" s="257" t="s">
        <v>138</v>
      </c>
      <c r="B208" s="259" t="s">
        <v>401</v>
      </c>
      <c r="C208" s="65" t="s">
        <v>228</v>
      </c>
      <c r="D208" s="39" t="s">
        <v>17</v>
      </c>
      <c r="E208" s="39" t="s">
        <v>17</v>
      </c>
      <c r="F208" s="131">
        <f>'Целевые индикаторы'!D42</f>
        <v>0.122</v>
      </c>
      <c r="G208" s="23">
        <f>'Целевые индикаторы'!E42</f>
        <v>6.25E-2</v>
      </c>
      <c r="H208" s="23" t="s">
        <v>17</v>
      </c>
      <c r="I208" s="129" t="str">
        <f>'Целевые индикаторы'!G42</f>
        <v xml:space="preserve">За 9 месяцев 2020 года значение целевого индикатора перевыполнено. </v>
      </c>
      <c r="J208" s="16"/>
    </row>
    <row r="209" spans="1:10" ht="84.75" customHeight="1" x14ac:dyDescent="0.2">
      <c r="A209" s="257" t="s">
        <v>139</v>
      </c>
      <c r="B209" s="259" t="s">
        <v>402</v>
      </c>
      <c r="C209" s="65" t="s">
        <v>228</v>
      </c>
      <c r="D209" s="39" t="s">
        <v>17</v>
      </c>
      <c r="E209" s="39" t="s">
        <v>17</v>
      </c>
      <c r="F209" s="131">
        <f>'Целевые индикаторы'!D43</f>
        <v>10.8276</v>
      </c>
      <c r="G209" s="23">
        <f>'Целевые индикаторы'!E43</f>
        <v>4.1999999999999997E-3</v>
      </c>
      <c r="H209" s="23" t="s">
        <v>17</v>
      </c>
      <c r="I209" s="129" t="str">
        <f>'Целевые индикаторы'!G43</f>
        <v xml:space="preserve">За 9 месяцев 2020 года значение целевого индикатора перевыполнено. </v>
      </c>
      <c r="J209" s="16"/>
    </row>
    <row r="210" spans="1:10" ht="82.5" customHeight="1" x14ac:dyDescent="0.2">
      <c r="A210" s="257" t="s">
        <v>140</v>
      </c>
      <c r="B210" s="259" t="s">
        <v>403</v>
      </c>
      <c r="C210" s="65" t="s">
        <v>228</v>
      </c>
      <c r="D210" s="39" t="s">
        <v>17</v>
      </c>
      <c r="E210" s="39" t="s">
        <v>17</v>
      </c>
      <c r="F210" s="131">
        <f>'Целевые индикаторы'!D44</f>
        <v>1.0931</v>
      </c>
      <c r="G210" s="23">
        <f>'Целевые индикаторы'!E44</f>
        <v>5.0000000000000001E-4</v>
      </c>
      <c r="H210" s="23" t="s">
        <v>17</v>
      </c>
      <c r="I210" s="129" t="str">
        <f>'Целевые индикаторы'!G44</f>
        <v xml:space="preserve">За 9 месяцев 2020 года значение целевого индикатора перевыполнено. </v>
      </c>
      <c r="J210" s="16"/>
    </row>
    <row r="211" spans="1:10" ht="68.25" customHeight="1" x14ac:dyDescent="0.2">
      <c r="A211" s="257" t="s">
        <v>141</v>
      </c>
      <c r="B211" s="259" t="s">
        <v>519</v>
      </c>
      <c r="C211" s="13" t="s">
        <v>255</v>
      </c>
      <c r="D211" s="39" t="s">
        <v>17</v>
      </c>
      <c r="E211" s="39" t="s">
        <v>17</v>
      </c>
      <c r="F211" s="128">
        <f>'Целевые индикаторы'!D45</f>
        <v>100</v>
      </c>
      <c r="G211" s="23">
        <f>'Целевые индикаторы'!E45</f>
        <v>115.7</v>
      </c>
      <c r="H211" s="23" t="s">
        <v>17</v>
      </c>
      <c r="I211" s="129" t="str">
        <f>'Целевые индикаторы'!G45</f>
        <v xml:space="preserve">За 9 месяцев 2020 года значение целевого индикатора выполнено. </v>
      </c>
      <c r="J211" s="16"/>
    </row>
    <row r="212" spans="1:10" s="73" customFormat="1" ht="27" customHeight="1" x14ac:dyDescent="0.25">
      <c r="A212" s="261"/>
      <c r="B212" s="261" t="s">
        <v>222</v>
      </c>
      <c r="C212" s="261"/>
      <c r="D212" s="21" t="s">
        <v>17</v>
      </c>
      <c r="E212" s="21" t="s">
        <v>17</v>
      </c>
      <c r="F212" s="33" t="s">
        <v>17</v>
      </c>
      <c r="G212" s="69">
        <f>G198+G162+G124+G102+G59</f>
        <v>14315678.92983</v>
      </c>
      <c r="H212" s="71" t="s">
        <v>17</v>
      </c>
      <c r="I212" s="71" t="s">
        <v>17</v>
      </c>
      <c r="J212" s="72"/>
    </row>
    <row r="213" spans="1:10" x14ac:dyDescent="0.2">
      <c r="F213" s="79"/>
    </row>
    <row r="214" spans="1:10" x14ac:dyDescent="0.2">
      <c r="G214" s="118">
        <f>G212-Финансирование!D170</f>
        <v>-5233.7482000011951</v>
      </c>
    </row>
  </sheetData>
  <mergeCells count="43">
    <mergeCell ref="I179:I180"/>
    <mergeCell ref="A189:A190"/>
    <mergeCell ref="B189:B190"/>
    <mergeCell ref="C179:C180"/>
    <mergeCell ref="D179:D180"/>
    <mergeCell ref="E179:E180"/>
    <mergeCell ref="F179:F180"/>
    <mergeCell ref="G179:G180"/>
    <mergeCell ref="I181:I182"/>
    <mergeCell ref="C181:C182"/>
    <mergeCell ref="D181:D182"/>
    <mergeCell ref="E181:E182"/>
    <mergeCell ref="F181:F182"/>
    <mergeCell ref="G181:G182"/>
    <mergeCell ref="A2:I2"/>
    <mergeCell ref="A3:I3"/>
    <mergeCell ref="A4:I4"/>
    <mergeCell ref="A129:B129"/>
    <mergeCell ref="A8:G8"/>
    <mergeCell ref="A60:B60"/>
    <mergeCell ref="A65:G65"/>
    <mergeCell ref="H5:I5"/>
    <mergeCell ref="D5:E5"/>
    <mergeCell ref="A5:A6"/>
    <mergeCell ref="B5:B6"/>
    <mergeCell ref="C5:C6"/>
    <mergeCell ref="G5:G6"/>
    <mergeCell ref="F5:F6"/>
    <mergeCell ref="A103:B103"/>
    <mergeCell ref="A110:G110"/>
    <mergeCell ref="J29:J32"/>
    <mergeCell ref="I29:I30"/>
    <mergeCell ref="A199:B199"/>
    <mergeCell ref="A177:A178"/>
    <mergeCell ref="A183:A184"/>
    <mergeCell ref="A187:A188"/>
    <mergeCell ref="B187:B188"/>
    <mergeCell ref="I177:I178"/>
    <mergeCell ref="I183:I184"/>
    <mergeCell ref="H177:H178"/>
    <mergeCell ref="H183:H184"/>
    <mergeCell ref="A132:H132"/>
    <mergeCell ref="A175:H175"/>
  </mergeCells>
  <phoneticPr fontId="21" type="noConversion"/>
  <pageMargins left="0.70866141732283472" right="0.15748031496062992" top="0.22" bottom="0.15748031496062992" header="0.22" footer="0.15748031496062992"/>
  <pageSetup paperSize="9" scale="4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view="pageBreakPreview" zoomScale="70" zoomScaleSheetLayoutView="70" workbookViewId="0">
      <selection activeCell="E46" sqref="E46"/>
    </sheetView>
  </sheetViews>
  <sheetFormatPr defaultColWidth="9.140625" defaultRowHeight="12.75" x14ac:dyDescent="0.2"/>
  <cols>
    <col min="1" max="1" width="7.85546875" style="132" customWidth="1"/>
    <col min="2" max="2" width="42.140625" style="132" hidden="1" customWidth="1"/>
    <col min="3" max="3" width="31.42578125" style="132" customWidth="1"/>
    <col min="4" max="4" width="12" style="132" customWidth="1"/>
    <col min="5" max="6" width="12.42578125" style="132" customWidth="1"/>
    <col min="7" max="7" width="36.28515625" style="132" customWidth="1"/>
    <col min="8" max="16384" width="9.140625" style="132"/>
  </cols>
  <sheetData>
    <row r="1" spans="1:7" x14ac:dyDescent="0.2">
      <c r="G1" s="183" t="s">
        <v>8</v>
      </c>
    </row>
    <row r="2" spans="1:7" x14ac:dyDescent="0.2">
      <c r="A2" s="299" t="s">
        <v>517</v>
      </c>
      <c r="B2" s="299"/>
      <c r="C2" s="299"/>
      <c r="D2" s="299"/>
      <c r="E2" s="299"/>
      <c r="F2" s="299"/>
      <c r="G2" s="299"/>
    </row>
    <row r="3" spans="1:7" ht="16.5" customHeight="1" x14ac:dyDescent="0.2">
      <c r="A3" s="300" t="s">
        <v>518</v>
      </c>
      <c r="B3" s="300"/>
      <c r="C3" s="300"/>
      <c r="D3" s="300"/>
      <c r="E3" s="300"/>
      <c r="F3" s="300"/>
      <c r="G3" s="300"/>
    </row>
    <row r="4" spans="1:7" x14ac:dyDescent="0.2">
      <c r="A4" s="183"/>
      <c r="B4" s="183"/>
      <c r="C4" s="184"/>
      <c r="D4" s="305" t="s">
        <v>672</v>
      </c>
      <c r="E4" s="305"/>
      <c r="F4" s="305"/>
      <c r="G4" s="185"/>
    </row>
    <row r="5" spans="1:7" ht="72" customHeight="1" x14ac:dyDescent="0.2">
      <c r="A5" s="139" t="s">
        <v>64</v>
      </c>
      <c r="B5" s="139" t="s">
        <v>65</v>
      </c>
      <c r="C5" s="139" t="s">
        <v>121</v>
      </c>
      <c r="D5" s="139" t="s">
        <v>120</v>
      </c>
      <c r="E5" s="139" t="s">
        <v>119</v>
      </c>
      <c r="F5" s="139" t="s">
        <v>118</v>
      </c>
      <c r="G5" s="139" t="s">
        <v>117</v>
      </c>
    </row>
    <row r="6" spans="1:7" x14ac:dyDescent="0.2">
      <c r="A6" s="140">
        <v>1</v>
      </c>
      <c r="B6" s="140">
        <v>2</v>
      </c>
      <c r="C6" s="140">
        <v>3</v>
      </c>
      <c r="D6" s="140">
        <v>4</v>
      </c>
      <c r="E6" s="140">
        <v>5</v>
      </c>
      <c r="F6" s="140">
        <v>6</v>
      </c>
      <c r="G6" s="140">
        <v>7</v>
      </c>
    </row>
    <row r="7" spans="1:7" x14ac:dyDescent="0.2">
      <c r="A7" s="301" t="s">
        <v>66</v>
      </c>
      <c r="B7" s="301"/>
      <c r="C7" s="302"/>
      <c r="D7" s="302"/>
      <c r="E7" s="302"/>
      <c r="F7" s="302"/>
      <c r="G7" s="302"/>
    </row>
    <row r="8" spans="1:7" ht="150.75" customHeight="1" x14ac:dyDescent="0.2">
      <c r="A8" s="44" t="s">
        <v>21</v>
      </c>
      <c r="B8" s="186">
        <v>2</v>
      </c>
      <c r="C8" s="187" t="s">
        <v>316</v>
      </c>
      <c r="D8" s="188">
        <v>35</v>
      </c>
      <c r="E8" s="189">
        <v>35</v>
      </c>
      <c r="F8" s="141">
        <f>E8/D8</f>
        <v>1</v>
      </c>
      <c r="G8" s="124" t="s">
        <v>665</v>
      </c>
    </row>
    <row r="9" spans="1:7" ht="145.5" customHeight="1" x14ac:dyDescent="0.2">
      <c r="A9" s="44" t="s">
        <v>55</v>
      </c>
      <c r="B9" s="186" t="s">
        <v>80</v>
      </c>
      <c r="C9" s="187" t="s">
        <v>317</v>
      </c>
      <c r="D9" s="188">
        <v>35</v>
      </c>
      <c r="E9" s="189">
        <v>35</v>
      </c>
      <c r="F9" s="141">
        <f t="shared" ref="F9:F40" si="0">E9/D9</f>
        <v>1</v>
      </c>
      <c r="G9" s="124" t="s">
        <v>665</v>
      </c>
    </row>
    <row r="10" spans="1:7" ht="144.75" customHeight="1" x14ac:dyDescent="0.2">
      <c r="A10" s="190" t="s">
        <v>16</v>
      </c>
      <c r="B10" s="191"/>
      <c r="C10" s="84" t="s">
        <v>318</v>
      </c>
      <c r="D10" s="192">
        <v>4</v>
      </c>
      <c r="E10" s="192">
        <v>4</v>
      </c>
      <c r="F10" s="141">
        <f t="shared" si="0"/>
        <v>1</v>
      </c>
      <c r="G10" s="124" t="s">
        <v>665</v>
      </c>
    </row>
    <row r="11" spans="1:7" ht="150.75" customHeight="1" x14ac:dyDescent="0.2">
      <c r="A11" s="190" t="s">
        <v>122</v>
      </c>
      <c r="B11" s="191"/>
      <c r="C11" s="193" t="s">
        <v>319</v>
      </c>
      <c r="D11" s="194">
        <v>4</v>
      </c>
      <c r="E11" s="194">
        <v>4</v>
      </c>
      <c r="F11" s="141">
        <f t="shared" si="0"/>
        <v>1</v>
      </c>
      <c r="G11" s="124" t="s">
        <v>665</v>
      </c>
    </row>
    <row r="12" spans="1:7" x14ac:dyDescent="0.2">
      <c r="A12" s="303" t="s">
        <v>69</v>
      </c>
      <c r="B12" s="303"/>
      <c r="C12" s="303"/>
      <c r="D12" s="303"/>
      <c r="E12" s="303"/>
      <c r="F12" s="303"/>
      <c r="G12" s="303"/>
    </row>
    <row r="13" spans="1:7" ht="44.25" customHeight="1" x14ac:dyDescent="0.2">
      <c r="A13" s="133" t="s">
        <v>21</v>
      </c>
      <c r="B13" s="195"/>
      <c r="C13" s="193" t="s">
        <v>322</v>
      </c>
      <c r="D13" s="220">
        <v>1.5569999999999999</v>
      </c>
      <c r="E13" s="221">
        <v>1.42</v>
      </c>
      <c r="F13" s="222">
        <f t="shared" si="0"/>
        <v>0.91201027617212582</v>
      </c>
      <c r="G13" s="124" t="s">
        <v>667</v>
      </c>
    </row>
    <row r="14" spans="1:7" ht="48.75" customHeight="1" x14ac:dyDescent="0.2">
      <c r="A14" s="133" t="s">
        <v>55</v>
      </c>
      <c r="B14" s="195"/>
      <c r="C14" s="193" t="s">
        <v>323</v>
      </c>
      <c r="D14" s="221">
        <v>103.5</v>
      </c>
      <c r="E14" s="221">
        <v>91.6</v>
      </c>
      <c r="F14" s="222">
        <f t="shared" si="0"/>
        <v>0.88502415458937189</v>
      </c>
      <c r="G14" s="124" t="s">
        <v>667</v>
      </c>
    </row>
    <row r="15" spans="1:7" ht="53.25" customHeight="1" x14ac:dyDescent="0.2">
      <c r="A15" s="133" t="s">
        <v>16</v>
      </c>
      <c r="B15" s="195"/>
      <c r="C15" s="193" t="s">
        <v>324</v>
      </c>
      <c r="D15" s="221">
        <v>83.5</v>
      </c>
      <c r="E15" s="221">
        <v>66.900000000000006</v>
      </c>
      <c r="F15" s="222">
        <f t="shared" si="0"/>
        <v>0.80119760479041924</v>
      </c>
      <c r="G15" s="124" t="s">
        <v>667</v>
      </c>
    </row>
    <row r="16" spans="1:7" ht="124.5" customHeight="1" x14ac:dyDescent="0.2">
      <c r="A16" s="149" t="s">
        <v>122</v>
      </c>
      <c r="B16" s="196"/>
      <c r="C16" s="197" t="s">
        <v>325</v>
      </c>
      <c r="D16" s="194">
        <v>1770</v>
      </c>
      <c r="E16" s="194">
        <v>3226</v>
      </c>
      <c r="F16" s="141">
        <f t="shared" si="0"/>
        <v>1.8225988700564972</v>
      </c>
      <c r="G16" s="124" t="s">
        <v>666</v>
      </c>
    </row>
    <row r="17" spans="1:7" ht="132" customHeight="1" x14ac:dyDescent="0.2">
      <c r="A17" s="149" t="s">
        <v>123</v>
      </c>
      <c r="B17" s="196"/>
      <c r="C17" s="197" t="s">
        <v>326</v>
      </c>
      <c r="D17" s="194">
        <v>6770</v>
      </c>
      <c r="E17" s="194">
        <v>6206</v>
      </c>
      <c r="F17" s="141">
        <f t="shared" si="0"/>
        <v>0.91669128508124076</v>
      </c>
      <c r="G17" s="124" t="s">
        <v>665</v>
      </c>
    </row>
    <row r="18" spans="1:7" ht="159.75" customHeight="1" x14ac:dyDescent="0.2">
      <c r="A18" s="149" t="s">
        <v>136</v>
      </c>
      <c r="B18" s="198"/>
      <c r="C18" s="199" t="s">
        <v>321</v>
      </c>
      <c r="D18" s="200">
        <v>90</v>
      </c>
      <c r="E18" s="200">
        <v>89.02</v>
      </c>
      <c r="F18" s="141">
        <f t="shared" si="0"/>
        <v>0.98911111111111105</v>
      </c>
      <c r="G18" s="124" t="s">
        <v>668</v>
      </c>
    </row>
    <row r="19" spans="1:7" x14ac:dyDescent="0.2">
      <c r="A19" s="306" t="s">
        <v>70</v>
      </c>
      <c r="B19" s="306"/>
      <c r="C19" s="306"/>
      <c r="D19" s="306"/>
      <c r="E19" s="306"/>
      <c r="F19" s="306"/>
      <c r="G19" s="306"/>
    </row>
    <row r="20" spans="1:7" ht="90" customHeight="1" thickBot="1" x14ac:dyDescent="0.25">
      <c r="A20" s="201" t="s">
        <v>21</v>
      </c>
      <c r="B20" s="202" t="s">
        <v>108</v>
      </c>
      <c r="C20" s="197" t="s">
        <v>18</v>
      </c>
      <c r="D20" s="203">
        <v>100</v>
      </c>
      <c r="E20" s="203">
        <v>100</v>
      </c>
      <c r="F20" s="141">
        <f t="shared" si="0"/>
        <v>1</v>
      </c>
      <c r="G20" s="124" t="s">
        <v>665</v>
      </c>
    </row>
    <row r="21" spans="1:7" s="32" customFormat="1" ht="96.75" customHeight="1" thickBot="1" x14ac:dyDescent="0.25">
      <c r="A21" s="22" t="s">
        <v>55</v>
      </c>
      <c r="B21" s="40" t="s">
        <v>111</v>
      </c>
      <c r="C21" s="315" t="s">
        <v>384</v>
      </c>
      <c r="D21" s="316">
        <v>60</v>
      </c>
      <c r="E21" s="221">
        <v>48.6</v>
      </c>
      <c r="F21" s="222">
        <f t="shared" si="0"/>
        <v>0.81</v>
      </c>
      <c r="G21" s="124" t="s">
        <v>665</v>
      </c>
    </row>
    <row r="22" spans="1:7" x14ac:dyDescent="0.2">
      <c r="A22" s="307" t="s">
        <v>405</v>
      </c>
      <c r="B22" s="308"/>
      <c r="C22" s="308"/>
      <c r="D22" s="308"/>
      <c r="E22" s="308"/>
      <c r="F22" s="308"/>
      <c r="G22" s="309"/>
    </row>
    <row r="23" spans="1:7" ht="138" customHeight="1" x14ac:dyDescent="0.2">
      <c r="A23" s="133" t="s">
        <v>21</v>
      </c>
      <c r="B23" s="195"/>
      <c r="C23" s="193" t="s">
        <v>385</v>
      </c>
      <c r="D23" s="205">
        <v>71.900000000000006</v>
      </c>
      <c r="E23" s="205">
        <v>0</v>
      </c>
      <c r="F23" s="141">
        <f t="shared" si="0"/>
        <v>0</v>
      </c>
      <c r="G23" s="193" t="s">
        <v>514</v>
      </c>
    </row>
    <row r="24" spans="1:7" ht="115.5" customHeight="1" x14ac:dyDescent="0.2">
      <c r="A24" s="133" t="s">
        <v>55</v>
      </c>
      <c r="B24" s="195"/>
      <c r="C24" s="193" t="s">
        <v>386</v>
      </c>
      <c r="D24" s="205">
        <v>73.8</v>
      </c>
      <c r="E24" s="205">
        <v>0</v>
      </c>
      <c r="F24" s="141">
        <f t="shared" si="0"/>
        <v>0</v>
      </c>
      <c r="G24" s="193" t="s">
        <v>514</v>
      </c>
    </row>
    <row r="25" spans="1:7" ht="82.5" customHeight="1" x14ac:dyDescent="0.2">
      <c r="A25" s="133" t="s">
        <v>16</v>
      </c>
      <c r="B25" s="195"/>
      <c r="C25" s="193" t="s">
        <v>387</v>
      </c>
      <c r="D25" s="205">
        <v>60</v>
      </c>
      <c r="E25" s="205">
        <v>0</v>
      </c>
      <c r="F25" s="141">
        <f t="shared" si="0"/>
        <v>0</v>
      </c>
      <c r="G25" s="193" t="s">
        <v>514</v>
      </c>
    </row>
    <row r="26" spans="1:7" ht="82.5" customHeight="1" x14ac:dyDescent="0.2">
      <c r="A26" s="133" t="s">
        <v>122</v>
      </c>
      <c r="B26" s="195"/>
      <c r="C26" s="193" t="s">
        <v>245</v>
      </c>
      <c r="D26" s="205">
        <v>100</v>
      </c>
      <c r="E26" s="205">
        <v>0</v>
      </c>
      <c r="F26" s="141">
        <f t="shared" si="0"/>
        <v>0</v>
      </c>
      <c r="G26" s="193" t="s">
        <v>514</v>
      </c>
    </row>
    <row r="27" spans="1:7" ht="82.5" customHeight="1" x14ac:dyDescent="0.2">
      <c r="A27" s="206" t="s">
        <v>123</v>
      </c>
      <c r="B27" s="207"/>
      <c r="C27" s="193" t="s">
        <v>246</v>
      </c>
      <c r="D27" s="205">
        <v>40</v>
      </c>
      <c r="E27" s="205">
        <v>0</v>
      </c>
      <c r="F27" s="141">
        <f t="shared" si="0"/>
        <v>0</v>
      </c>
      <c r="G27" s="193" t="s">
        <v>514</v>
      </c>
    </row>
    <row r="28" spans="1:7" ht="82.5" customHeight="1" x14ac:dyDescent="0.2">
      <c r="A28" s="206" t="s">
        <v>136</v>
      </c>
      <c r="B28" s="207"/>
      <c r="C28" s="193" t="s">
        <v>388</v>
      </c>
      <c r="D28" s="205">
        <v>60</v>
      </c>
      <c r="E28" s="205">
        <v>0</v>
      </c>
      <c r="F28" s="141">
        <f t="shared" si="0"/>
        <v>0</v>
      </c>
      <c r="G28" s="193" t="s">
        <v>514</v>
      </c>
    </row>
    <row r="29" spans="1:7" ht="82.5" customHeight="1" x14ac:dyDescent="0.2">
      <c r="A29" s="206" t="s">
        <v>137</v>
      </c>
      <c r="B29" s="207"/>
      <c r="C29" s="193" t="s">
        <v>389</v>
      </c>
      <c r="D29" s="205">
        <v>75</v>
      </c>
      <c r="E29" s="205">
        <v>0</v>
      </c>
      <c r="F29" s="141">
        <f t="shared" si="0"/>
        <v>0</v>
      </c>
      <c r="G29" s="193" t="s">
        <v>514</v>
      </c>
    </row>
    <row r="30" spans="1:7" ht="82.5" customHeight="1" x14ac:dyDescent="0.2">
      <c r="A30" s="206" t="s">
        <v>138</v>
      </c>
      <c r="B30" s="207"/>
      <c r="C30" s="193" t="s">
        <v>390</v>
      </c>
      <c r="D30" s="205">
        <v>80</v>
      </c>
      <c r="E30" s="205">
        <v>0</v>
      </c>
      <c r="F30" s="141">
        <f t="shared" si="0"/>
        <v>0</v>
      </c>
      <c r="G30" s="193" t="s">
        <v>514</v>
      </c>
    </row>
    <row r="31" spans="1:7" ht="82.5" customHeight="1" x14ac:dyDescent="0.2">
      <c r="A31" s="206" t="s">
        <v>139</v>
      </c>
      <c r="B31" s="207"/>
      <c r="C31" s="193" t="s">
        <v>391</v>
      </c>
      <c r="D31" s="205">
        <v>48</v>
      </c>
      <c r="E31" s="205">
        <v>0</v>
      </c>
      <c r="F31" s="141">
        <f t="shared" si="0"/>
        <v>0</v>
      </c>
      <c r="G31" s="193" t="s">
        <v>514</v>
      </c>
    </row>
    <row r="32" spans="1:7" ht="82.5" customHeight="1" x14ac:dyDescent="0.2">
      <c r="A32" s="206" t="s">
        <v>140</v>
      </c>
      <c r="B32" s="207"/>
      <c r="C32" s="193" t="s">
        <v>392</v>
      </c>
      <c r="D32" s="205">
        <v>85</v>
      </c>
      <c r="E32" s="205">
        <v>0</v>
      </c>
      <c r="F32" s="141">
        <f t="shared" si="0"/>
        <v>0</v>
      </c>
      <c r="G32" s="193" t="s">
        <v>514</v>
      </c>
    </row>
    <row r="33" spans="1:7" ht="82.5" customHeight="1" x14ac:dyDescent="0.2">
      <c r="A33" s="206" t="s">
        <v>141</v>
      </c>
      <c r="B33" s="207"/>
      <c r="C33" s="193" t="s">
        <v>393</v>
      </c>
      <c r="D33" s="205">
        <v>90</v>
      </c>
      <c r="E33" s="205">
        <v>0</v>
      </c>
      <c r="F33" s="141">
        <f t="shared" si="0"/>
        <v>0</v>
      </c>
      <c r="G33" s="193" t="s">
        <v>514</v>
      </c>
    </row>
    <row r="34" spans="1:7" x14ac:dyDescent="0.2">
      <c r="A34" s="307" t="s">
        <v>15</v>
      </c>
      <c r="B34" s="308"/>
      <c r="C34" s="308"/>
      <c r="D34" s="308"/>
      <c r="E34" s="308"/>
      <c r="F34" s="308"/>
      <c r="G34" s="309"/>
    </row>
    <row r="35" spans="1:7" ht="94.5" customHeight="1" x14ac:dyDescent="0.2">
      <c r="A35" s="206" t="s">
        <v>21</v>
      </c>
      <c r="B35" s="207"/>
      <c r="C35" s="204" t="s">
        <v>394</v>
      </c>
      <c r="D35" s="194">
        <v>100</v>
      </c>
      <c r="E35" s="208">
        <v>100</v>
      </c>
      <c r="F35" s="141">
        <f t="shared" si="0"/>
        <v>1</v>
      </c>
      <c r="G35" s="124" t="s">
        <v>665</v>
      </c>
    </row>
    <row r="36" spans="1:7" ht="72" customHeight="1" x14ac:dyDescent="0.2">
      <c r="A36" s="206" t="s">
        <v>55</v>
      </c>
      <c r="B36" s="207"/>
      <c r="C36" s="204" t="s">
        <v>395</v>
      </c>
      <c r="D36" s="194">
        <v>30</v>
      </c>
      <c r="E36" s="208">
        <v>29.5</v>
      </c>
      <c r="F36" s="209">
        <f t="shared" si="0"/>
        <v>0.98333333333333328</v>
      </c>
      <c r="G36" s="124" t="s">
        <v>667</v>
      </c>
    </row>
    <row r="37" spans="1:7" ht="205.5" customHeight="1" x14ac:dyDescent="0.2">
      <c r="A37" s="206" t="s">
        <v>16</v>
      </c>
      <c r="B37" s="207"/>
      <c r="C37" s="204" t="s">
        <v>396</v>
      </c>
      <c r="D37" s="194">
        <v>2.7</v>
      </c>
      <c r="E37" s="208">
        <v>0</v>
      </c>
      <c r="F37" s="141">
        <f t="shared" si="0"/>
        <v>0</v>
      </c>
      <c r="G37" s="190" t="s">
        <v>520</v>
      </c>
    </row>
    <row r="38" spans="1:7" ht="141.75" customHeight="1" x14ac:dyDescent="0.2">
      <c r="A38" s="206" t="s">
        <v>122</v>
      </c>
      <c r="B38" s="207"/>
      <c r="C38" s="204" t="s">
        <v>397</v>
      </c>
      <c r="D38" s="194">
        <v>8.5</v>
      </c>
      <c r="E38" s="208">
        <v>27.42</v>
      </c>
      <c r="F38" s="209">
        <f t="shared" si="0"/>
        <v>3.2258823529411766</v>
      </c>
      <c r="G38" s="124" t="s">
        <v>669</v>
      </c>
    </row>
    <row r="39" spans="1:7" ht="101.25" customHeight="1" x14ac:dyDescent="0.2">
      <c r="A39" s="206" t="s">
        <v>123</v>
      </c>
      <c r="B39" s="207"/>
      <c r="C39" s="204" t="s">
        <v>398</v>
      </c>
      <c r="D39" s="194">
        <v>35</v>
      </c>
      <c r="E39" s="208">
        <v>40.82</v>
      </c>
      <c r="F39" s="209">
        <f t="shared" si="0"/>
        <v>1.1662857142857144</v>
      </c>
      <c r="G39" s="124" t="s">
        <v>666</v>
      </c>
    </row>
    <row r="40" spans="1:7" s="32" customFormat="1" ht="67.5" customHeight="1" x14ac:dyDescent="0.2">
      <c r="A40" s="206" t="s">
        <v>136</v>
      </c>
      <c r="B40" s="207"/>
      <c r="C40" s="40" t="s">
        <v>399</v>
      </c>
      <c r="D40" s="313">
        <v>2000</v>
      </c>
      <c r="E40" s="208">
        <v>762</v>
      </c>
      <c r="F40" s="314">
        <f t="shared" si="0"/>
        <v>0.38100000000000001</v>
      </c>
      <c r="G40" s="124" t="s">
        <v>539</v>
      </c>
    </row>
    <row r="41" spans="1:7" ht="154.5" customHeight="1" x14ac:dyDescent="0.2">
      <c r="A41" s="206" t="s">
        <v>137</v>
      </c>
      <c r="B41" s="207"/>
      <c r="C41" s="204" t="s">
        <v>400</v>
      </c>
      <c r="D41" s="223">
        <v>47.68</v>
      </c>
      <c r="E41" s="224">
        <v>28.154199999999999</v>
      </c>
      <c r="F41" s="225">
        <f>(D41-E41)/D41*100%+100%</f>
        <v>1.4095176174496644</v>
      </c>
      <c r="G41" s="124" t="s">
        <v>670</v>
      </c>
    </row>
    <row r="42" spans="1:7" ht="72" customHeight="1" x14ac:dyDescent="0.2">
      <c r="A42" s="206" t="s">
        <v>138</v>
      </c>
      <c r="B42" s="207"/>
      <c r="C42" s="204" t="s">
        <v>401</v>
      </c>
      <c r="D42" s="223">
        <v>0.122</v>
      </c>
      <c r="E42" s="224">
        <v>6.25E-2</v>
      </c>
      <c r="F42" s="225">
        <f>(D42-E42)/D42*100%+100%</f>
        <v>1.4877049180327868</v>
      </c>
      <c r="G42" s="124" t="s">
        <v>670</v>
      </c>
    </row>
    <row r="43" spans="1:7" ht="75" customHeight="1" x14ac:dyDescent="0.2">
      <c r="A43" s="206" t="s">
        <v>139</v>
      </c>
      <c r="B43" s="207"/>
      <c r="C43" s="204" t="s">
        <v>402</v>
      </c>
      <c r="D43" s="223">
        <v>10.8276</v>
      </c>
      <c r="E43" s="224">
        <v>4.1999999999999997E-3</v>
      </c>
      <c r="F43" s="225">
        <f>(D43-E43)/D43*100%+100%</f>
        <v>1.9996121024049649</v>
      </c>
      <c r="G43" s="124" t="s">
        <v>670</v>
      </c>
    </row>
    <row r="44" spans="1:7" ht="68.25" customHeight="1" x14ac:dyDescent="0.2">
      <c r="A44" s="206" t="s">
        <v>140</v>
      </c>
      <c r="B44" s="207"/>
      <c r="C44" s="204" t="s">
        <v>403</v>
      </c>
      <c r="D44" s="223">
        <v>1.0931</v>
      </c>
      <c r="E44" s="224">
        <v>5.0000000000000001E-4</v>
      </c>
      <c r="F44" s="225">
        <f>(D44-E44)/D44*100%+100%</f>
        <v>1.9995425853078401</v>
      </c>
      <c r="G44" s="124" t="s">
        <v>670</v>
      </c>
    </row>
    <row r="45" spans="1:7" ht="104.25" customHeight="1" x14ac:dyDescent="0.2">
      <c r="A45" s="206" t="s">
        <v>141</v>
      </c>
      <c r="B45" s="207"/>
      <c r="C45" s="204" t="s">
        <v>519</v>
      </c>
      <c r="D45" s="194">
        <v>100</v>
      </c>
      <c r="E45" s="208">
        <v>115.7</v>
      </c>
      <c r="F45" s="209">
        <v>1</v>
      </c>
      <c r="G45" s="124" t="s">
        <v>671</v>
      </c>
    </row>
    <row r="47" spans="1:7" x14ac:dyDescent="0.2">
      <c r="A47" s="304"/>
      <c r="B47" s="304"/>
      <c r="C47" s="304"/>
      <c r="D47" s="304"/>
      <c r="E47" s="304"/>
      <c r="F47" s="304"/>
      <c r="G47" s="304"/>
    </row>
  </sheetData>
  <mergeCells count="9">
    <mergeCell ref="A2:G2"/>
    <mergeCell ref="A3:G3"/>
    <mergeCell ref="A7:G7"/>
    <mergeCell ref="A12:G12"/>
    <mergeCell ref="A47:G47"/>
    <mergeCell ref="D4:F4"/>
    <mergeCell ref="A19:G19"/>
    <mergeCell ref="A22:G22"/>
    <mergeCell ref="A34:G34"/>
  </mergeCells>
  <phoneticPr fontId="21" type="noConversion"/>
  <pageMargins left="0.56000000000000005" right="0.22" top="0.21" bottom="0.16" header="0.2" footer="0.16"/>
  <pageSetup paperSize="9" scale="8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zoomScale="80" zoomScaleNormal="80" workbookViewId="0">
      <selection activeCell="A3" sqref="A3:E3"/>
    </sheetView>
  </sheetViews>
  <sheetFormatPr defaultColWidth="9.140625" defaultRowHeight="12.75" x14ac:dyDescent="0.25"/>
  <cols>
    <col min="1" max="1" width="5.7109375" style="210" customWidth="1"/>
    <col min="2" max="2" width="32.85546875" style="210" customWidth="1"/>
    <col min="3" max="3" width="15.28515625" style="210" customWidth="1"/>
    <col min="4" max="4" width="13.28515625" style="210" customWidth="1"/>
    <col min="5" max="5" width="186" style="210" customWidth="1"/>
    <col min="6" max="6" width="43.140625" style="210" customWidth="1"/>
    <col min="7" max="16384" width="9.140625" style="210"/>
  </cols>
  <sheetData>
    <row r="1" spans="1:7" x14ac:dyDescent="0.25">
      <c r="A1" s="310" t="s">
        <v>521</v>
      </c>
      <c r="B1" s="310"/>
      <c r="C1" s="310"/>
      <c r="D1" s="310"/>
      <c r="E1" s="310"/>
    </row>
    <row r="2" spans="1:7" x14ac:dyDescent="0.25">
      <c r="A2" s="310" t="s">
        <v>673</v>
      </c>
      <c r="B2" s="310"/>
      <c r="C2" s="310"/>
      <c r="D2" s="310"/>
      <c r="E2" s="310"/>
    </row>
    <row r="3" spans="1:7" x14ac:dyDescent="0.25">
      <c r="A3" s="310" t="s">
        <v>529</v>
      </c>
      <c r="B3" s="310"/>
      <c r="C3" s="310"/>
      <c r="D3" s="310"/>
      <c r="E3" s="310"/>
      <c r="F3" s="211"/>
      <c r="G3" s="211"/>
    </row>
    <row r="5" spans="1:7" s="213" customFormat="1" ht="48" customHeight="1" x14ac:dyDescent="0.25">
      <c r="A5" s="311" t="s">
        <v>522</v>
      </c>
      <c r="B5" s="311"/>
      <c r="C5" s="312" t="s">
        <v>523</v>
      </c>
      <c r="D5" s="312"/>
      <c r="E5" s="312"/>
      <c r="F5" s="212" t="s">
        <v>557</v>
      </c>
    </row>
    <row r="6" spans="1:7" s="213" customFormat="1" x14ac:dyDescent="0.25">
      <c r="A6" s="214" t="s">
        <v>524</v>
      </c>
      <c r="B6" s="214" t="s">
        <v>525</v>
      </c>
      <c r="C6" s="214" t="s">
        <v>526</v>
      </c>
      <c r="D6" s="214" t="s">
        <v>527</v>
      </c>
      <c r="E6" s="214" t="s">
        <v>528</v>
      </c>
      <c r="F6" s="212"/>
    </row>
    <row r="7" spans="1:7" ht="384" x14ac:dyDescent="0.25">
      <c r="A7" s="215">
        <v>1</v>
      </c>
      <c r="B7" s="216" t="s">
        <v>552</v>
      </c>
      <c r="C7" s="217">
        <v>43930</v>
      </c>
      <c r="D7" s="215" t="s">
        <v>553</v>
      </c>
      <c r="E7" s="218" t="s">
        <v>554</v>
      </c>
      <c r="F7" s="212" t="s">
        <v>556</v>
      </c>
    </row>
    <row r="8" spans="1:7" ht="396.75" customHeight="1" x14ac:dyDescent="0.25">
      <c r="A8" s="215">
        <v>2</v>
      </c>
      <c r="B8" s="216" t="s">
        <v>552</v>
      </c>
      <c r="C8" s="217">
        <v>43948</v>
      </c>
      <c r="D8" s="215" t="s">
        <v>555</v>
      </c>
      <c r="E8" s="218" t="s">
        <v>560</v>
      </c>
      <c r="F8" s="212" t="s">
        <v>558</v>
      </c>
    </row>
    <row r="9" spans="1:7" ht="396.75" customHeight="1" x14ac:dyDescent="0.25">
      <c r="A9" s="215" t="s">
        <v>16</v>
      </c>
      <c r="B9" s="216" t="s">
        <v>552</v>
      </c>
      <c r="C9" s="217">
        <v>44036</v>
      </c>
      <c r="D9" s="215" t="s">
        <v>561</v>
      </c>
      <c r="E9" s="218" t="s">
        <v>559</v>
      </c>
      <c r="F9" s="226" t="s">
        <v>558</v>
      </c>
    </row>
    <row r="10" spans="1:7" ht="396.75" customHeight="1" x14ac:dyDescent="0.25">
      <c r="A10" s="215" t="s">
        <v>122</v>
      </c>
      <c r="B10" s="216" t="s">
        <v>552</v>
      </c>
      <c r="C10" s="217">
        <v>44098</v>
      </c>
      <c r="D10" s="215" t="s">
        <v>562</v>
      </c>
      <c r="E10" s="218" t="s">
        <v>563</v>
      </c>
      <c r="F10" s="226" t="s">
        <v>564</v>
      </c>
    </row>
  </sheetData>
  <mergeCells count="5">
    <mergeCell ref="A1:E1"/>
    <mergeCell ref="A2:E2"/>
    <mergeCell ref="A3:E3"/>
    <mergeCell ref="A5:B5"/>
    <mergeCell ref="C5:E5"/>
  </mergeCells>
  <pageMargins left="0.3" right="0.16" top="0.75" bottom="0.75" header="0.3" footer="0.3"/>
  <pageSetup paperSize="9"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Финансирование</vt:lpstr>
      <vt:lpstr>план-график</vt:lpstr>
      <vt:lpstr>Целевые индикаторы</vt:lpstr>
      <vt:lpstr>Сведения о внесённых изменениях</vt:lpstr>
      <vt:lpstr>'план-график'!Заголовки_для_печати</vt:lpstr>
      <vt:lpstr>Финансирование!Заголовки_для_печати</vt:lpstr>
      <vt:lpstr>'план-график'!Область_печати</vt:lpstr>
      <vt:lpstr>Финансирование!Область_печати</vt:lpstr>
      <vt:lpstr>'Целевые индикаторы'!Область_печати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2015-10-21T19:56:58Z</cp:lastPrinted>
  <dcterms:created xsi:type="dcterms:W3CDTF">2006-09-16T00:00:00Z</dcterms:created>
  <dcterms:modified xsi:type="dcterms:W3CDTF">2020-11-25T06:23:32Z</dcterms:modified>
</cp:coreProperties>
</file>