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смета'!$F$1:$F$164</definedName>
    <definedName name="_xlnm.Print_Area" localSheetId="0">'Бюджетная смета'!$A$1:$I$145</definedName>
  </definedNames>
  <calcPr fullCalcOnLoad="1"/>
</workbook>
</file>

<file path=xl/sharedStrings.xml><?xml version="1.0" encoding="utf-8"?>
<sst xmlns="http://schemas.openxmlformats.org/spreadsheetml/2006/main" count="591" uniqueCount="118">
  <si>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</si>
  <si>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</si>
  <si>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</si>
  <si>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</si>
  <si>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</si>
  <si>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</si>
  <si>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</si>
  <si>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</si>
  <si>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</si>
  <si>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</si>
  <si>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</si>
  <si>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</si>
  <si>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</si>
  <si>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</si>
  <si>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</si>
  <si>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</si>
  <si>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</si>
  <si>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</si>
  <si>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</si>
  <si>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</si>
  <si>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</si>
  <si>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</si>
  <si>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</si>
  <si>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</si>
  <si>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</si>
  <si>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</si>
  <si>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</si>
  <si>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</si>
  <si>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</si>
  <si>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</si>
  <si>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</si>
  <si>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</si>
  <si>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</si>
  <si>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</si>
  <si>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</si>
  <si>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</si>
  <si>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</si>
  <si>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</si>
  <si>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</si>
  <si>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</si>
  <si>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</si>
  <si>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</si>
  <si>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</si>
  <si>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</si>
  <si>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</si>
  <si>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</si>
  <si>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</si>
  <si>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</si>
  <si>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</si>
  <si>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</si>
  <si>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</si>
  <si>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</si>
  <si>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</si>
  <si>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</si>
  <si>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</si>
  <si>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</si>
  <si>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</si>
  <si>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</si>
  <si>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</si>
  <si>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</si>
  <si>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</si>
  <si>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</si>
  <si>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</si>
  <si>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</si>
  <si>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</si>
  <si>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</si>
  <si>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</si>
  <si>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</si>
  <si>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</si>
  <si>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</si>
  <si>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</si>
  <si>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</si>
  <si>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</si>
  <si>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</si>
  <si>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</si>
  <si>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</si>
  <si>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</si>
  <si>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</si>
  <si>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</si>
  <si>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</si>
  <si>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</si>
  <si>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</si>
  <si>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</si>
  <si>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</si>
  <si>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</si>
  <si>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</si>
  <si>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</si>
  <si>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</si>
  <si>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</si>
  <si>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</si>
  <si>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</si>
  <si>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</si>
  <si>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</si>
  <si>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</si>
  <si>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>Л.А.Арискина</t>
  </si>
  <si>
    <t>Т.Д.Борисова</t>
  </si>
  <si>
    <r>
      <t xml:space="preserve">Получатель бюджетных средств: </t>
    </r>
    <r>
      <rPr>
        <b/>
        <sz val="12"/>
        <rFont val="Times New Roman"/>
        <family val="1"/>
      </rPr>
      <t>Областное государственное казённое учреждение Центр занятости населения Базарносызганского района</t>
    </r>
    <r>
      <rPr>
        <sz val="12"/>
        <rFont val="Times New Roman"/>
        <family val="1"/>
      </rPr>
      <t xml:space="preserve"> </t>
    </r>
  </si>
  <si>
    <t>11</t>
  </si>
  <si>
    <t>12</t>
  </si>
  <si>
    <t>13</t>
  </si>
  <si>
    <t>14</t>
  </si>
  <si>
    <t>15</t>
  </si>
  <si>
    <r>
      <t xml:space="preserve">Исполнитель                                                                                       </t>
    </r>
    <r>
      <rPr>
        <u val="single"/>
        <sz val="14"/>
        <rFont val="Times New Roman"/>
        <family val="1"/>
      </rPr>
      <t xml:space="preserve">Главный бухгалтер  </t>
    </r>
    <r>
      <rPr>
        <b/>
        <sz val="14"/>
        <rFont val="Times New Roman"/>
        <family val="1"/>
      </rPr>
      <t xml:space="preserve">                            ______________                                                      </t>
    </r>
    <r>
      <rPr>
        <b/>
        <u val="single"/>
        <sz val="14"/>
        <rFont val="Times New Roman"/>
        <family val="1"/>
      </rPr>
      <t>Т.Д.Борисова</t>
    </r>
  </si>
  <si>
    <t>Главный распорядитель бюджетных средств: Министерство здравоохранения и социального развития Ульяновской области</t>
  </si>
  <si>
    <t>Социальное обеспечение</t>
  </si>
  <si>
    <t>Пособие по социальной пмощи населению</t>
  </si>
  <si>
    <t>Прочие работы,услуги</t>
  </si>
  <si>
    <t>Софинансирование дополнительных мероприятий в сфере занятости населения</t>
  </si>
  <si>
    <t>Профессиональное обучение и доплнительное проф.образование женщин в период отпуска по уходу за ребенком до достижения им возраста трех лет</t>
  </si>
  <si>
    <t>БЮДЖЕТНАЯ СМЕТА НА 2015 ГОД</t>
  </si>
  <si>
    <t>от "12"января 2015г.</t>
  </si>
  <si>
    <r>
      <t xml:space="preserve">Наименование бюджета: </t>
    </r>
    <r>
      <rPr>
        <b/>
        <sz val="12"/>
        <rFont val="Times New Roman"/>
        <family val="1"/>
      </rPr>
      <t>БЮДЖЕТ 2015</t>
    </r>
  </si>
  <si>
    <t>38</t>
  </si>
  <si>
    <t>39</t>
  </si>
  <si>
    <t>40</t>
  </si>
  <si>
    <t>41</t>
  </si>
  <si>
    <t>42</t>
  </si>
  <si>
    <t>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</si>
</sst>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52" applyNumberFormat="1" applyFont="1" applyFill="1" applyBorder="1" applyAlignment="1" applyProtection="1">
      <alignment horizontal="left" wrapText="1"/>
      <protection locked="0"/>
    </xf>
    <xf numFmtId="49" fontId="7" fillId="0" borderId="0" xfId="42" applyNumberFormat="1" applyFont="1" applyFill="1" applyBorder="1" applyAlignment="1" applyProtection="1">
      <alignment horizontal="center"/>
      <protection locked="0"/>
    </xf>
    <xf numFmtId="49" fontId="7" fillId="0" borderId="0" xfId="52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4" fillId="0" borderId="0" xfId="56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 wrapText="1"/>
    </xf>
    <xf numFmtId="178" fontId="4" fillId="0" borderId="13" xfId="42" applyFont="1" applyBorder="1" applyAlignment="1">
      <alignment horizontal="left" wrapText="1"/>
    </xf>
    <xf numFmtId="0" fontId="4" fillId="0" borderId="43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justify" wrapText="1"/>
    </xf>
    <xf numFmtId="0" fontId="5" fillId="0" borderId="28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1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zoomScale="90" zoomScaleSheetLayoutView="90" workbookViewId="0" topLeftCell="B78">
      <selection activeCell="H122" sqref="H122:I122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5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4"/>
      <c r="G1" s="64" t="s">
        <v>69</v>
      </c>
    </row>
    <row r="2" spans="5:7" ht="11.25" customHeight="1">
      <c r="E2" s="64"/>
      <c r="F2" s="64"/>
      <c r="G2" s="64"/>
    </row>
    <row r="3" ht="23.25">
      <c r="F3" s="64" t="s">
        <v>91</v>
      </c>
    </row>
    <row r="4" spans="5:6" ht="23.25">
      <c r="E4" s="64"/>
      <c r="F4" s="64" t="s">
        <v>92</v>
      </c>
    </row>
    <row r="5" spans="5:6" ht="23.25">
      <c r="E5" s="64"/>
      <c r="F5" s="64" t="s">
        <v>93</v>
      </c>
    </row>
    <row r="6" spans="5:6" ht="23.25">
      <c r="E6" s="64"/>
      <c r="F6" s="64"/>
    </row>
    <row r="7" spans="5:6" ht="23.25">
      <c r="E7" s="64"/>
      <c r="F7" s="64" t="s">
        <v>88</v>
      </c>
    </row>
    <row r="8" spans="5:7" ht="23.25">
      <c r="E8" s="64"/>
      <c r="F8" s="64"/>
      <c r="G8" s="64"/>
    </row>
    <row r="9" ht="23.25">
      <c r="F9" s="64" t="s">
        <v>44</v>
      </c>
    </row>
    <row r="10" spans="5:7" ht="18.75">
      <c r="E10" s="3"/>
      <c r="F10" s="3"/>
      <c r="G10" s="3"/>
    </row>
    <row r="11" spans="1:7" ht="19.5" thickBot="1">
      <c r="A11" s="182" t="s">
        <v>109</v>
      </c>
      <c r="B11" s="183"/>
      <c r="C11" s="183"/>
      <c r="D11" s="183"/>
      <c r="E11" s="183"/>
      <c r="F11" s="3"/>
      <c r="G11" s="3"/>
    </row>
    <row r="12" spans="1:8" s="5" customFormat="1" ht="16.5" thickBot="1">
      <c r="A12" s="184" t="s">
        <v>110</v>
      </c>
      <c r="B12" s="184"/>
      <c r="C12" s="184"/>
      <c r="D12" s="184"/>
      <c r="E12" s="184"/>
      <c r="H12" s="6" t="s">
        <v>7</v>
      </c>
    </row>
    <row r="13" spans="6:8" s="5" customFormat="1" ht="16.5" thickBot="1">
      <c r="F13" s="190" t="s">
        <v>40</v>
      </c>
      <c r="G13" s="191"/>
      <c r="H13" s="86"/>
    </row>
    <row r="14" spans="7:8" s="5" customFormat="1" ht="16.5" thickBot="1">
      <c r="G14" s="5" t="s">
        <v>73</v>
      </c>
      <c r="H14" s="108">
        <v>42016</v>
      </c>
    </row>
    <row r="15" spans="2:8" s="5" customFormat="1" ht="16.5" thickBot="1">
      <c r="B15" s="9"/>
      <c r="G15" s="5" t="s">
        <v>74</v>
      </c>
      <c r="H15" s="87">
        <v>87780363</v>
      </c>
    </row>
    <row r="16" s="5" customFormat="1" ht="16.5" thickBot="1">
      <c r="H16" s="88"/>
    </row>
    <row r="17" spans="5:8" s="5" customFormat="1" ht="16.5" thickBot="1">
      <c r="E17" s="5" t="s">
        <v>63</v>
      </c>
      <c r="F17" s="190" t="s">
        <v>64</v>
      </c>
      <c r="G17" s="191"/>
      <c r="H17" s="87"/>
    </row>
    <row r="18" spans="1:8" s="5" customFormat="1" ht="16.5" thickBot="1">
      <c r="A18" s="193" t="s">
        <v>96</v>
      </c>
      <c r="B18" s="193"/>
      <c r="C18" s="193"/>
      <c r="D18" s="193"/>
      <c r="E18" s="193"/>
      <c r="H18" s="89"/>
    </row>
    <row r="19" spans="7:8" s="5" customFormat="1" ht="16.5" thickBot="1">
      <c r="G19" s="5" t="s">
        <v>75</v>
      </c>
      <c r="H19" s="87">
        <v>261</v>
      </c>
    </row>
    <row r="20" spans="1:8" s="5" customFormat="1" ht="16.5" thickBot="1">
      <c r="A20" s="192" t="s">
        <v>103</v>
      </c>
      <c r="B20" s="192"/>
      <c r="C20" s="192"/>
      <c r="D20" s="192"/>
      <c r="F20" s="190" t="s">
        <v>45</v>
      </c>
      <c r="G20" s="191"/>
      <c r="H20" s="87">
        <v>73202551000</v>
      </c>
    </row>
    <row r="21" spans="1:8" s="5" customFormat="1" ht="16.5" thickBot="1">
      <c r="A21" s="5" t="s">
        <v>111</v>
      </c>
      <c r="G21" s="5" t="s">
        <v>76</v>
      </c>
      <c r="H21" s="8">
        <v>383</v>
      </c>
    </row>
    <row r="22" spans="1:8" s="5" customFormat="1" ht="15.75">
      <c r="A22" s="5" t="s">
        <v>8</v>
      </c>
      <c r="H22" s="81"/>
    </row>
    <row r="23" s="5" customFormat="1" ht="16.5" thickBot="1">
      <c r="H23" s="81"/>
    </row>
    <row r="24" spans="1:9" s="5" customFormat="1" ht="16.5" thickBot="1">
      <c r="A24" s="185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85" t="s">
        <v>18</v>
      </c>
      <c r="I24" s="187"/>
    </row>
    <row r="25" spans="1:9" s="5" customFormat="1" ht="16.5" thickBot="1">
      <c r="A25" s="186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88"/>
      <c r="I25" s="189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58">
        <v>8</v>
      </c>
      <c r="I26" s="159"/>
    </row>
    <row r="27" spans="1:9" s="5" customFormat="1" ht="15.75">
      <c r="A27" s="75" t="s">
        <v>79</v>
      </c>
      <c r="B27" s="73" t="s">
        <v>31</v>
      </c>
      <c r="C27" s="73">
        <v>10</v>
      </c>
      <c r="D27" s="73" t="s">
        <v>33</v>
      </c>
      <c r="E27" s="138">
        <v>8045290</v>
      </c>
      <c r="F27" s="58"/>
      <c r="G27" s="58"/>
      <c r="H27" s="160">
        <f>H30+H29+H28</f>
        <v>1408000</v>
      </c>
      <c r="I27" s="161"/>
    </row>
    <row r="28" spans="1:9" s="5" customFormat="1" ht="15.75">
      <c r="A28" s="76" t="s">
        <v>3</v>
      </c>
      <c r="B28" s="42" t="s">
        <v>32</v>
      </c>
      <c r="C28" s="42">
        <v>10</v>
      </c>
      <c r="D28" s="42" t="s">
        <v>33</v>
      </c>
      <c r="E28" s="79">
        <v>8045290</v>
      </c>
      <c r="F28" s="79">
        <v>244</v>
      </c>
      <c r="G28" s="79">
        <v>226</v>
      </c>
      <c r="H28" s="164">
        <v>8000</v>
      </c>
      <c r="I28" s="165"/>
    </row>
    <row r="29" spans="1:9" s="5" customFormat="1" ht="16.5" thickBot="1">
      <c r="A29" s="77" t="s">
        <v>46</v>
      </c>
      <c r="B29" s="109" t="s">
        <v>33</v>
      </c>
      <c r="C29" s="109">
        <v>10</v>
      </c>
      <c r="D29" s="109" t="s">
        <v>33</v>
      </c>
      <c r="E29" s="79">
        <v>8045290</v>
      </c>
      <c r="F29" s="10">
        <v>313</v>
      </c>
      <c r="G29" s="10">
        <v>262</v>
      </c>
      <c r="H29" s="166">
        <v>1350000</v>
      </c>
      <c r="I29" s="167"/>
    </row>
    <row r="30" spans="1:9" s="5" customFormat="1" ht="16.5" thickBot="1">
      <c r="A30" s="78" t="s">
        <v>22</v>
      </c>
      <c r="B30" s="7" t="s">
        <v>34</v>
      </c>
      <c r="C30" s="7">
        <v>10</v>
      </c>
      <c r="D30" s="7" t="s">
        <v>33</v>
      </c>
      <c r="E30" s="79">
        <v>8045290</v>
      </c>
      <c r="F30" s="8">
        <v>340</v>
      </c>
      <c r="G30" s="8">
        <v>290</v>
      </c>
      <c r="H30" s="168">
        <v>50000</v>
      </c>
      <c r="I30" s="169"/>
    </row>
    <row r="31" spans="1:9" s="5" customFormat="1" ht="48" thickBot="1">
      <c r="A31" s="116" t="s">
        <v>90</v>
      </c>
      <c r="B31" s="111" t="s">
        <v>35</v>
      </c>
      <c r="C31" s="111" t="s">
        <v>34</v>
      </c>
      <c r="D31" s="111" t="s">
        <v>31</v>
      </c>
      <c r="E31" s="112">
        <v>8045083</v>
      </c>
      <c r="F31" s="110">
        <v>810</v>
      </c>
      <c r="G31" s="8"/>
      <c r="H31" s="152">
        <v>218070</v>
      </c>
      <c r="I31" s="153"/>
    </row>
    <row r="32" spans="1:9" s="5" customFormat="1" ht="16.5" thickBot="1">
      <c r="A32" s="117" t="s">
        <v>10</v>
      </c>
      <c r="B32" s="7" t="s">
        <v>36</v>
      </c>
      <c r="C32" s="114" t="s">
        <v>34</v>
      </c>
      <c r="D32" s="7" t="s">
        <v>31</v>
      </c>
      <c r="E32" s="21">
        <v>8045083</v>
      </c>
      <c r="F32" s="8">
        <v>810</v>
      </c>
      <c r="G32" s="136">
        <v>200</v>
      </c>
      <c r="H32" s="154">
        <v>218070</v>
      </c>
      <c r="I32" s="155"/>
    </row>
    <row r="33" spans="1:9" s="5" customFormat="1" ht="16.5" thickBot="1">
      <c r="A33" s="117" t="s">
        <v>21</v>
      </c>
      <c r="B33" s="7" t="s">
        <v>37</v>
      </c>
      <c r="C33" s="113" t="s">
        <v>34</v>
      </c>
      <c r="D33" s="7" t="s">
        <v>31</v>
      </c>
      <c r="E33" s="21">
        <v>8045083</v>
      </c>
      <c r="F33" s="8">
        <v>810</v>
      </c>
      <c r="G33" s="115">
        <v>240</v>
      </c>
      <c r="H33" s="150">
        <v>218070</v>
      </c>
      <c r="I33" s="151"/>
    </row>
    <row r="34" spans="1:9" s="5" customFormat="1" ht="30" customHeight="1" thickBot="1">
      <c r="A34" s="119" t="s">
        <v>60</v>
      </c>
      <c r="B34" s="97" t="s">
        <v>87</v>
      </c>
      <c r="C34" s="114" t="s">
        <v>34</v>
      </c>
      <c r="D34" s="97" t="s">
        <v>31</v>
      </c>
      <c r="E34" s="21">
        <v>8045083</v>
      </c>
      <c r="F34" s="84">
        <v>810</v>
      </c>
      <c r="G34" s="8">
        <v>241</v>
      </c>
      <c r="H34" s="150"/>
      <c r="I34" s="151"/>
    </row>
    <row r="35" spans="1:9" s="5" customFormat="1" ht="32.25" thickBot="1">
      <c r="A35" s="118" t="s">
        <v>61</v>
      </c>
      <c r="B35" s="7" t="s">
        <v>38</v>
      </c>
      <c r="C35" s="113" t="s">
        <v>34</v>
      </c>
      <c r="D35" s="7" t="s">
        <v>31</v>
      </c>
      <c r="E35" s="21">
        <v>8045083</v>
      </c>
      <c r="F35" s="22">
        <v>810</v>
      </c>
      <c r="G35" s="8">
        <v>242</v>
      </c>
      <c r="H35" s="150">
        <v>218070</v>
      </c>
      <c r="I35" s="151"/>
    </row>
    <row r="36" spans="1:9" s="5" customFormat="1" ht="15.75" hidden="1">
      <c r="A36" s="43" t="s">
        <v>82</v>
      </c>
      <c r="B36" s="55" t="s">
        <v>86</v>
      </c>
      <c r="C36" s="54" t="s">
        <v>34</v>
      </c>
      <c r="D36" s="55" t="s">
        <v>31</v>
      </c>
      <c r="E36" s="56">
        <v>8041509</v>
      </c>
      <c r="F36" s="25"/>
      <c r="G36" s="25"/>
      <c r="H36" s="162">
        <f>H37+H59</f>
        <v>2417425</v>
      </c>
      <c r="I36" s="163"/>
    </row>
    <row r="37" spans="1:9" s="5" customFormat="1" ht="15.75" hidden="1">
      <c r="A37" s="43" t="s">
        <v>10</v>
      </c>
      <c r="B37" s="42" t="s">
        <v>97</v>
      </c>
      <c r="C37" s="44" t="s">
        <v>34</v>
      </c>
      <c r="D37" s="42" t="s">
        <v>31</v>
      </c>
      <c r="E37" s="47">
        <v>8041509</v>
      </c>
      <c r="F37" s="48"/>
      <c r="G37" s="93">
        <v>200</v>
      </c>
      <c r="H37" s="170">
        <f>H38+H41+H56</f>
        <v>2331525</v>
      </c>
      <c r="I37" s="171"/>
    </row>
    <row r="38" spans="1:9" s="5" customFormat="1" ht="15.75" hidden="1">
      <c r="A38" s="23" t="s">
        <v>55</v>
      </c>
      <c r="B38" s="26" t="s">
        <v>98</v>
      </c>
      <c r="C38" s="44" t="s">
        <v>34</v>
      </c>
      <c r="D38" s="42" t="s">
        <v>31</v>
      </c>
      <c r="E38" s="47">
        <v>8041509</v>
      </c>
      <c r="F38" s="48"/>
      <c r="G38" s="28">
        <v>210</v>
      </c>
      <c r="H38" s="148">
        <f>H39+H40</f>
        <v>2035250</v>
      </c>
      <c r="I38" s="149"/>
    </row>
    <row r="39" spans="1:9" s="5" customFormat="1" ht="15.75" hidden="1">
      <c r="A39" s="27" t="s">
        <v>19</v>
      </c>
      <c r="B39" s="26" t="s">
        <v>99</v>
      </c>
      <c r="C39" s="44" t="s">
        <v>34</v>
      </c>
      <c r="D39" s="42" t="s">
        <v>31</v>
      </c>
      <c r="E39" s="47">
        <v>8041509</v>
      </c>
      <c r="F39" s="48">
        <v>111</v>
      </c>
      <c r="G39" s="29">
        <v>211</v>
      </c>
      <c r="H39" s="144">
        <v>1563150</v>
      </c>
      <c r="I39" s="145"/>
    </row>
    <row r="40" spans="1:9" s="5" customFormat="1" ht="15.75" hidden="1">
      <c r="A40" s="27" t="s">
        <v>56</v>
      </c>
      <c r="B40" s="30" t="s">
        <v>100</v>
      </c>
      <c r="C40" s="44" t="s">
        <v>34</v>
      </c>
      <c r="D40" s="42" t="s">
        <v>31</v>
      </c>
      <c r="E40" s="47">
        <v>8041509</v>
      </c>
      <c r="F40" s="48">
        <v>111</v>
      </c>
      <c r="G40" s="29">
        <v>213</v>
      </c>
      <c r="H40" s="174">
        <v>472100</v>
      </c>
      <c r="I40" s="175"/>
    </row>
    <row r="41" spans="1:9" s="5" customFormat="1" ht="15.75" hidden="1">
      <c r="A41" s="23" t="s">
        <v>20</v>
      </c>
      <c r="B41" s="30" t="s">
        <v>101</v>
      </c>
      <c r="C41" s="44" t="s">
        <v>34</v>
      </c>
      <c r="D41" s="42" t="s">
        <v>31</v>
      </c>
      <c r="E41" s="47">
        <v>8041509</v>
      </c>
      <c r="F41" s="29"/>
      <c r="G41" s="28">
        <v>220</v>
      </c>
      <c r="H41" s="148">
        <f>SUM(H42:I55)</f>
        <v>286075</v>
      </c>
      <c r="I41" s="149"/>
    </row>
    <row r="42" spans="1:9" s="5" customFormat="1" ht="15.75" hidden="1">
      <c r="A42" s="27" t="s">
        <v>1</v>
      </c>
      <c r="B42" s="99">
        <v>16</v>
      </c>
      <c r="C42" s="44" t="s">
        <v>34</v>
      </c>
      <c r="D42" s="42" t="s">
        <v>31</v>
      </c>
      <c r="E42" s="47">
        <v>8041509</v>
      </c>
      <c r="F42" s="48">
        <v>112</v>
      </c>
      <c r="G42" s="29">
        <v>212</v>
      </c>
      <c r="H42" s="144"/>
      <c r="I42" s="145"/>
    </row>
    <row r="43" spans="1:9" s="5" customFormat="1" ht="15.75" hidden="1">
      <c r="A43" s="27" t="s">
        <v>2</v>
      </c>
      <c r="B43" s="99">
        <v>17</v>
      </c>
      <c r="C43" s="44" t="s">
        <v>34</v>
      </c>
      <c r="D43" s="42" t="s">
        <v>31</v>
      </c>
      <c r="E43" s="47">
        <v>8041509</v>
      </c>
      <c r="F43" s="29">
        <v>112</v>
      </c>
      <c r="G43" s="29">
        <v>222</v>
      </c>
      <c r="H43" s="144"/>
      <c r="I43" s="145"/>
    </row>
    <row r="44" spans="1:9" s="5" customFormat="1" ht="15.75" hidden="1">
      <c r="A44" s="27" t="s">
        <v>3</v>
      </c>
      <c r="B44" s="99">
        <v>18</v>
      </c>
      <c r="C44" s="44" t="s">
        <v>34</v>
      </c>
      <c r="D44" s="42" t="s">
        <v>31</v>
      </c>
      <c r="E44" s="47">
        <v>8041509</v>
      </c>
      <c r="F44" s="29">
        <v>112</v>
      </c>
      <c r="G44" s="29">
        <v>226</v>
      </c>
      <c r="H44" s="144"/>
      <c r="I44" s="145"/>
    </row>
    <row r="45" spans="1:9" s="5" customFormat="1" ht="15.75" hidden="1">
      <c r="A45" s="27"/>
      <c r="B45" s="99"/>
      <c r="C45" s="44"/>
      <c r="D45" s="42"/>
      <c r="E45" s="47">
        <v>8041509</v>
      </c>
      <c r="F45" s="29"/>
      <c r="G45" s="29"/>
      <c r="H45" s="106"/>
      <c r="I45" s="107"/>
    </row>
    <row r="46" spans="1:9" s="5" customFormat="1" ht="15.75" hidden="1">
      <c r="A46" s="27" t="s">
        <v>4</v>
      </c>
      <c r="B46" s="99">
        <f>B44+1</f>
        <v>19</v>
      </c>
      <c r="C46" s="44" t="s">
        <v>34</v>
      </c>
      <c r="D46" s="42" t="s">
        <v>31</v>
      </c>
      <c r="E46" s="47">
        <v>8041509</v>
      </c>
      <c r="F46" s="29">
        <v>242</v>
      </c>
      <c r="G46" s="29">
        <v>221</v>
      </c>
      <c r="H46" s="144">
        <v>26400</v>
      </c>
      <c r="I46" s="145"/>
    </row>
    <row r="47" spans="1:9" s="5" customFormat="1" ht="15.75" hidden="1">
      <c r="A47" s="27" t="s">
        <v>48</v>
      </c>
      <c r="B47" s="99">
        <v>20</v>
      </c>
      <c r="C47" s="44" t="s">
        <v>34</v>
      </c>
      <c r="D47" s="42" t="s">
        <v>31</v>
      </c>
      <c r="E47" s="47">
        <v>8041509</v>
      </c>
      <c r="F47" s="29">
        <v>242</v>
      </c>
      <c r="G47" s="29">
        <v>224</v>
      </c>
      <c r="H47" s="142"/>
      <c r="I47" s="143"/>
    </row>
    <row r="48" spans="1:9" s="5" customFormat="1" ht="15.75" hidden="1">
      <c r="A48" s="27" t="s">
        <v>57</v>
      </c>
      <c r="B48" s="99">
        <v>21</v>
      </c>
      <c r="C48" s="44" t="s">
        <v>34</v>
      </c>
      <c r="D48" s="42" t="s">
        <v>31</v>
      </c>
      <c r="E48" s="47">
        <v>8041509</v>
      </c>
      <c r="F48" s="29">
        <v>242</v>
      </c>
      <c r="G48" s="29">
        <v>225</v>
      </c>
      <c r="H48" s="144">
        <v>5000</v>
      </c>
      <c r="I48" s="145"/>
    </row>
    <row r="49" spans="1:9" s="5" customFormat="1" ht="15.75" hidden="1">
      <c r="A49" s="27" t="s">
        <v>3</v>
      </c>
      <c r="B49" s="99">
        <v>22</v>
      </c>
      <c r="C49" s="44" t="s">
        <v>34</v>
      </c>
      <c r="D49" s="42" t="s">
        <v>31</v>
      </c>
      <c r="E49" s="47">
        <v>8041509</v>
      </c>
      <c r="F49" s="29">
        <v>242</v>
      </c>
      <c r="G49" s="29">
        <v>226</v>
      </c>
      <c r="H49" s="144">
        <v>108500</v>
      </c>
      <c r="I49" s="145"/>
    </row>
    <row r="50" spans="1:9" s="5" customFormat="1" ht="15.75" hidden="1">
      <c r="A50" s="27" t="s">
        <v>4</v>
      </c>
      <c r="B50" s="99">
        <v>23</v>
      </c>
      <c r="C50" s="44" t="s">
        <v>34</v>
      </c>
      <c r="D50" s="42" t="s">
        <v>31</v>
      </c>
      <c r="E50" s="47">
        <v>8041509</v>
      </c>
      <c r="F50" s="29">
        <v>244</v>
      </c>
      <c r="G50" s="29">
        <v>221</v>
      </c>
      <c r="H50" s="144">
        <v>2375</v>
      </c>
      <c r="I50" s="145"/>
    </row>
    <row r="51" spans="1:9" s="5" customFormat="1" ht="15.75" hidden="1">
      <c r="A51" s="27" t="s">
        <v>2</v>
      </c>
      <c r="B51" s="99">
        <f aca="true" t="shared" si="0" ref="B51:B85">B50+1</f>
        <v>24</v>
      </c>
      <c r="C51" s="44" t="s">
        <v>34</v>
      </c>
      <c r="D51" s="42" t="s">
        <v>31</v>
      </c>
      <c r="E51" s="47">
        <v>8041509</v>
      </c>
      <c r="F51" s="29">
        <v>244</v>
      </c>
      <c r="G51" s="29">
        <v>222</v>
      </c>
      <c r="H51" s="144"/>
      <c r="I51" s="145"/>
    </row>
    <row r="52" spans="1:9" s="5" customFormat="1" ht="15.75" hidden="1">
      <c r="A52" s="27" t="s">
        <v>6</v>
      </c>
      <c r="B52" s="99">
        <f t="shared" si="0"/>
        <v>25</v>
      </c>
      <c r="C52" s="44" t="s">
        <v>34</v>
      </c>
      <c r="D52" s="42" t="s">
        <v>31</v>
      </c>
      <c r="E52" s="47">
        <v>8041509</v>
      </c>
      <c r="F52" s="29">
        <v>244</v>
      </c>
      <c r="G52" s="29">
        <v>223</v>
      </c>
      <c r="H52" s="144">
        <v>41300</v>
      </c>
      <c r="I52" s="145"/>
    </row>
    <row r="53" spans="1:10" s="5" customFormat="1" ht="15.75" hidden="1">
      <c r="A53" s="27" t="s">
        <v>48</v>
      </c>
      <c r="B53" s="99">
        <f t="shared" si="0"/>
        <v>26</v>
      </c>
      <c r="C53" s="44" t="s">
        <v>34</v>
      </c>
      <c r="D53" s="42" t="s">
        <v>31</v>
      </c>
      <c r="E53" s="47">
        <v>8041509</v>
      </c>
      <c r="F53" s="29">
        <v>244</v>
      </c>
      <c r="G53" s="29">
        <v>224</v>
      </c>
      <c r="H53" s="144"/>
      <c r="I53" s="145"/>
      <c r="J53" s="32"/>
    </row>
    <row r="54" spans="1:9" s="5" customFormat="1" ht="15.75" hidden="1">
      <c r="A54" s="27" t="s">
        <v>57</v>
      </c>
      <c r="B54" s="99">
        <f t="shared" si="0"/>
        <v>27</v>
      </c>
      <c r="C54" s="44" t="s">
        <v>34</v>
      </c>
      <c r="D54" s="42" t="s">
        <v>31</v>
      </c>
      <c r="E54" s="47">
        <v>8041509</v>
      </c>
      <c r="F54" s="29">
        <v>244</v>
      </c>
      <c r="G54" s="29">
        <v>225</v>
      </c>
      <c r="H54" s="144">
        <v>6900</v>
      </c>
      <c r="I54" s="145"/>
    </row>
    <row r="55" spans="1:9" s="5" customFormat="1" ht="15.75" hidden="1">
      <c r="A55" s="27" t="s">
        <v>3</v>
      </c>
      <c r="B55" s="99">
        <f t="shared" si="0"/>
        <v>28</v>
      </c>
      <c r="C55" s="44" t="s">
        <v>34</v>
      </c>
      <c r="D55" s="42" t="s">
        <v>31</v>
      </c>
      <c r="E55" s="47">
        <v>8041509</v>
      </c>
      <c r="F55" s="29">
        <v>244</v>
      </c>
      <c r="G55" s="29">
        <v>226</v>
      </c>
      <c r="H55" s="144">
        <v>95600</v>
      </c>
      <c r="I55" s="145"/>
    </row>
    <row r="56" spans="1:9" s="5" customFormat="1" ht="15.75" hidden="1">
      <c r="A56" s="23" t="s">
        <v>22</v>
      </c>
      <c r="B56" s="99">
        <f t="shared" si="0"/>
        <v>29</v>
      </c>
      <c r="C56" s="44" t="s">
        <v>34</v>
      </c>
      <c r="D56" s="42" t="s">
        <v>31</v>
      </c>
      <c r="E56" s="47">
        <v>8041509</v>
      </c>
      <c r="F56" s="29"/>
      <c r="G56" s="28">
        <v>290</v>
      </c>
      <c r="H56" s="148">
        <f>H57+H58</f>
        <v>10200</v>
      </c>
      <c r="I56" s="149"/>
    </row>
    <row r="57" spans="1:9" s="5" customFormat="1" ht="15.75" hidden="1">
      <c r="A57" s="27" t="s">
        <v>22</v>
      </c>
      <c r="B57" s="99">
        <f t="shared" si="0"/>
        <v>30</v>
      </c>
      <c r="C57" s="44" t="s">
        <v>34</v>
      </c>
      <c r="D57" s="42" t="s">
        <v>31</v>
      </c>
      <c r="E57" s="47">
        <v>8041509</v>
      </c>
      <c r="F57" s="29">
        <v>851</v>
      </c>
      <c r="G57" s="29">
        <v>290</v>
      </c>
      <c r="H57" s="144">
        <v>5000</v>
      </c>
      <c r="I57" s="145"/>
    </row>
    <row r="58" spans="1:9" s="5" customFormat="1" ht="15.75" hidden="1">
      <c r="A58" s="27" t="s">
        <v>22</v>
      </c>
      <c r="B58" s="99">
        <f t="shared" si="0"/>
        <v>31</v>
      </c>
      <c r="C58" s="44" t="s">
        <v>34</v>
      </c>
      <c r="D58" s="42" t="s">
        <v>31</v>
      </c>
      <c r="E58" s="47">
        <v>8041509</v>
      </c>
      <c r="F58" s="29">
        <v>852</v>
      </c>
      <c r="G58" s="29">
        <v>290</v>
      </c>
      <c r="H58" s="144">
        <v>5200</v>
      </c>
      <c r="I58" s="145"/>
    </row>
    <row r="59" spans="1:9" s="5" customFormat="1" ht="15.75" hidden="1">
      <c r="A59" s="23" t="s">
        <v>47</v>
      </c>
      <c r="B59" s="99">
        <f t="shared" si="0"/>
        <v>32</v>
      </c>
      <c r="C59" s="44" t="s">
        <v>34</v>
      </c>
      <c r="D59" s="42" t="s">
        <v>31</v>
      </c>
      <c r="E59" s="47">
        <v>8041509</v>
      </c>
      <c r="F59" s="29"/>
      <c r="G59" s="94">
        <v>300</v>
      </c>
      <c r="H59" s="146">
        <f>SUM(H60:I63)</f>
        <v>85900</v>
      </c>
      <c r="I59" s="147"/>
    </row>
    <row r="60" spans="1:9" s="5" customFormat="1" ht="15.75" hidden="1">
      <c r="A60" s="27" t="s">
        <v>5</v>
      </c>
      <c r="B60" s="99">
        <f t="shared" si="0"/>
        <v>33</v>
      </c>
      <c r="C60" s="44" t="s">
        <v>34</v>
      </c>
      <c r="D60" s="42" t="s">
        <v>31</v>
      </c>
      <c r="E60" s="47">
        <v>8041509</v>
      </c>
      <c r="F60" s="29">
        <v>242</v>
      </c>
      <c r="G60" s="36">
        <v>310</v>
      </c>
      <c r="H60" s="144"/>
      <c r="I60" s="145"/>
    </row>
    <row r="61" spans="1:9" s="5" customFormat="1" ht="15.75" hidden="1">
      <c r="A61" s="27" t="s">
        <v>23</v>
      </c>
      <c r="B61" s="99">
        <f t="shared" si="0"/>
        <v>34</v>
      </c>
      <c r="C61" s="44" t="s">
        <v>34</v>
      </c>
      <c r="D61" s="42" t="s">
        <v>31</v>
      </c>
      <c r="E61" s="47">
        <v>8041509</v>
      </c>
      <c r="F61" s="29">
        <v>242</v>
      </c>
      <c r="G61" s="29">
        <v>340</v>
      </c>
      <c r="H61" s="144">
        <v>5000</v>
      </c>
      <c r="I61" s="145"/>
    </row>
    <row r="62" spans="1:9" s="5" customFormat="1" ht="15.75" hidden="1">
      <c r="A62" s="27" t="s">
        <v>5</v>
      </c>
      <c r="B62" s="99">
        <f t="shared" si="0"/>
        <v>35</v>
      </c>
      <c r="C62" s="44" t="s">
        <v>34</v>
      </c>
      <c r="D62" s="42" t="s">
        <v>31</v>
      </c>
      <c r="E62" s="47">
        <v>8041509</v>
      </c>
      <c r="F62" s="29">
        <v>244</v>
      </c>
      <c r="G62" s="36">
        <v>310</v>
      </c>
      <c r="H62" s="144"/>
      <c r="I62" s="145"/>
    </row>
    <row r="63" spans="1:9" s="5" customFormat="1" ht="16.5" hidden="1" thickBot="1">
      <c r="A63" s="102" t="s">
        <v>49</v>
      </c>
      <c r="B63" s="100">
        <f t="shared" si="0"/>
        <v>36</v>
      </c>
      <c r="C63" s="103" t="s">
        <v>34</v>
      </c>
      <c r="D63" s="74" t="s">
        <v>31</v>
      </c>
      <c r="E63" s="47">
        <v>8041509</v>
      </c>
      <c r="F63" s="36">
        <v>244</v>
      </c>
      <c r="G63" s="80">
        <v>340</v>
      </c>
      <c r="H63" s="172">
        <v>80900</v>
      </c>
      <c r="I63" s="173"/>
    </row>
    <row r="64" spans="1:9" s="5" customFormat="1" ht="15.75">
      <c r="A64" s="52" t="s">
        <v>89</v>
      </c>
      <c r="B64" s="104">
        <v>10</v>
      </c>
      <c r="C64" s="83" t="s">
        <v>34</v>
      </c>
      <c r="D64" s="73" t="s">
        <v>31</v>
      </c>
      <c r="E64" s="58">
        <v>8041501</v>
      </c>
      <c r="F64" s="59"/>
      <c r="G64" s="59"/>
      <c r="H64" s="178">
        <f>H65+H76</f>
        <v>449609</v>
      </c>
      <c r="I64" s="179"/>
    </row>
    <row r="65" spans="1:9" s="5" customFormat="1" ht="15.75">
      <c r="A65" s="43" t="s">
        <v>10</v>
      </c>
      <c r="B65" s="99">
        <f t="shared" si="0"/>
        <v>11</v>
      </c>
      <c r="C65" s="44" t="s">
        <v>34</v>
      </c>
      <c r="D65" s="42" t="s">
        <v>31</v>
      </c>
      <c r="E65" s="79">
        <v>8041501</v>
      </c>
      <c r="F65" s="48"/>
      <c r="G65" s="93">
        <v>200</v>
      </c>
      <c r="H65" s="170">
        <f>H66+H72+H74</f>
        <v>439769</v>
      </c>
      <c r="I65" s="171"/>
    </row>
    <row r="66" spans="1:9" s="5" customFormat="1" ht="15.75">
      <c r="A66" s="23" t="s">
        <v>20</v>
      </c>
      <c r="B66" s="99">
        <f t="shared" si="0"/>
        <v>12</v>
      </c>
      <c r="C66" s="44" t="s">
        <v>34</v>
      </c>
      <c r="D66" s="42" t="s">
        <v>31</v>
      </c>
      <c r="E66" s="79">
        <f>E65</f>
        <v>8041501</v>
      </c>
      <c r="F66" s="29"/>
      <c r="G66" s="28">
        <v>220</v>
      </c>
      <c r="H66" s="148">
        <f>SUM(H67:I71)</f>
        <v>272159</v>
      </c>
      <c r="I66" s="149"/>
    </row>
    <row r="67" spans="1:9" s="5" customFormat="1" ht="15.75">
      <c r="A67" s="27" t="s">
        <v>57</v>
      </c>
      <c r="B67" s="99">
        <f t="shared" si="0"/>
        <v>13</v>
      </c>
      <c r="C67" s="44" t="s">
        <v>34</v>
      </c>
      <c r="D67" s="42" t="s">
        <v>31</v>
      </c>
      <c r="E67" s="79">
        <f>E70</f>
        <v>8041501</v>
      </c>
      <c r="F67" s="29">
        <v>242</v>
      </c>
      <c r="G67" s="29">
        <v>225</v>
      </c>
      <c r="H67" s="144"/>
      <c r="I67" s="145"/>
    </row>
    <row r="68" spans="1:9" s="5" customFormat="1" ht="15.75">
      <c r="A68" s="27" t="s">
        <v>3</v>
      </c>
      <c r="B68" s="99">
        <f t="shared" si="0"/>
        <v>14</v>
      </c>
      <c r="C68" s="44" t="s">
        <v>34</v>
      </c>
      <c r="D68" s="42" t="s">
        <v>31</v>
      </c>
      <c r="E68" s="79">
        <f>E67</f>
        <v>8041501</v>
      </c>
      <c r="F68" s="29">
        <v>242</v>
      </c>
      <c r="G68" s="29">
        <v>226</v>
      </c>
      <c r="H68" s="144"/>
      <c r="I68" s="145"/>
    </row>
    <row r="69" spans="1:9" s="5" customFormat="1" ht="15.75">
      <c r="A69" s="27" t="s">
        <v>4</v>
      </c>
      <c r="B69" s="99">
        <f t="shared" si="0"/>
        <v>15</v>
      </c>
      <c r="C69" s="44" t="s">
        <v>34</v>
      </c>
      <c r="D69" s="42" t="s">
        <v>31</v>
      </c>
      <c r="E69" s="79">
        <f>E66</f>
        <v>8041501</v>
      </c>
      <c r="F69" s="29">
        <v>244</v>
      </c>
      <c r="G69" s="29">
        <v>221</v>
      </c>
      <c r="H69" s="144">
        <v>2970</v>
      </c>
      <c r="I69" s="145"/>
    </row>
    <row r="70" spans="1:9" s="5" customFormat="1" ht="15.75">
      <c r="A70" s="27" t="s">
        <v>2</v>
      </c>
      <c r="B70" s="99">
        <f t="shared" si="0"/>
        <v>16</v>
      </c>
      <c r="C70" s="44" t="s">
        <v>34</v>
      </c>
      <c r="D70" s="42" t="s">
        <v>31</v>
      </c>
      <c r="E70" s="79">
        <f aca="true" t="shared" si="1" ref="E70:E77">E69</f>
        <v>8041501</v>
      </c>
      <c r="F70" s="29">
        <v>244</v>
      </c>
      <c r="G70" s="29">
        <v>222</v>
      </c>
      <c r="H70" s="144"/>
      <c r="I70" s="145"/>
    </row>
    <row r="71" spans="1:9" s="5" customFormat="1" ht="15.75">
      <c r="A71" s="27" t="s">
        <v>3</v>
      </c>
      <c r="B71" s="99">
        <f t="shared" si="0"/>
        <v>17</v>
      </c>
      <c r="C71" s="44" t="s">
        <v>34</v>
      </c>
      <c r="D71" s="42" t="s">
        <v>31</v>
      </c>
      <c r="E71" s="79">
        <f>E68</f>
        <v>8041501</v>
      </c>
      <c r="F71" s="29">
        <v>244</v>
      </c>
      <c r="G71" s="29">
        <v>226</v>
      </c>
      <c r="H71" s="144">
        <v>269189</v>
      </c>
      <c r="I71" s="145"/>
    </row>
    <row r="72" spans="1:9" s="5" customFormat="1" ht="15.75">
      <c r="A72" s="23" t="s">
        <v>104</v>
      </c>
      <c r="B72" s="99">
        <f t="shared" si="0"/>
        <v>18</v>
      </c>
      <c r="C72" s="44" t="s">
        <v>34</v>
      </c>
      <c r="D72" s="42" t="s">
        <v>31</v>
      </c>
      <c r="E72" s="79">
        <f t="shared" si="1"/>
        <v>8041501</v>
      </c>
      <c r="F72" s="29"/>
      <c r="G72" s="28">
        <v>260</v>
      </c>
      <c r="H72" s="148">
        <f>H73</f>
        <v>60000</v>
      </c>
      <c r="I72" s="149"/>
    </row>
    <row r="73" spans="1:9" s="5" customFormat="1" ht="15" customHeight="1">
      <c r="A73" s="35" t="s">
        <v>105</v>
      </c>
      <c r="B73" s="99">
        <f t="shared" si="0"/>
        <v>19</v>
      </c>
      <c r="C73" s="44" t="s">
        <v>34</v>
      </c>
      <c r="D73" s="42" t="s">
        <v>31</v>
      </c>
      <c r="E73" s="79">
        <f t="shared" si="1"/>
        <v>8041501</v>
      </c>
      <c r="F73" s="29">
        <v>321</v>
      </c>
      <c r="G73" s="29">
        <v>262</v>
      </c>
      <c r="H73" s="144">
        <v>60000</v>
      </c>
      <c r="I73" s="145"/>
    </row>
    <row r="74" spans="1:9" s="5" customFormat="1" ht="15.75">
      <c r="A74" s="23" t="s">
        <v>22</v>
      </c>
      <c r="B74" s="99">
        <f t="shared" si="0"/>
        <v>20</v>
      </c>
      <c r="C74" s="44" t="s">
        <v>34</v>
      </c>
      <c r="D74" s="42" t="s">
        <v>31</v>
      </c>
      <c r="E74" s="79">
        <f t="shared" si="1"/>
        <v>8041501</v>
      </c>
      <c r="F74" s="29"/>
      <c r="G74" s="28">
        <v>290</v>
      </c>
      <c r="H74" s="148">
        <f>H75</f>
        <v>107610</v>
      </c>
      <c r="I74" s="149"/>
    </row>
    <row r="75" spans="1:9" s="5" customFormat="1" ht="15.75">
      <c r="A75" s="27" t="s">
        <v>22</v>
      </c>
      <c r="B75" s="99">
        <f t="shared" si="0"/>
        <v>21</v>
      </c>
      <c r="C75" s="44" t="s">
        <v>34</v>
      </c>
      <c r="D75" s="42" t="s">
        <v>31</v>
      </c>
      <c r="E75" s="79">
        <f t="shared" si="1"/>
        <v>8041501</v>
      </c>
      <c r="F75" s="29">
        <v>360</v>
      </c>
      <c r="G75" s="29">
        <v>290</v>
      </c>
      <c r="H75" s="144">
        <v>107610</v>
      </c>
      <c r="I75" s="145"/>
    </row>
    <row r="76" spans="1:9" s="5" customFormat="1" ht="15.75">
      <c r="A76" s="23" t="s">
        <v>47</v>
      </c>
      <c r="B76" s="99">
        <f t="shared" si="0"/>
        <v>22</v>
      </c>
      <c r="C76" s="44" t="s">
        <v>34</v>
      </c>
      <c r="D76" s="42" t="s">
        <v>31</v>
      </c>
      <c r="E76" s="79">
        <f t="shared" si="1"/>
        <v>8041501</v>
      </c>
      <c r="F76" s="29"/>
      <c r="G76" s="94">
        <v>300</v>
      </c>
      <c r="H76" s="146">
        <f>SUM(H77:I80)</f>
        <v>9840</v>
      </c>
      <c r="I76" s="147"/>
    </row>
    <row r="77" spans="1:9" s="5" customFormat="1" ht="15.75">
      <c r="A77" s="27" t="s">
        <v>5</v>
      </c>
      <c r="B77" s="99">
        <f t="shared" si="0"/>
        <v>23</v>
      </c>
      <c r="C77" s="44" t="s">
        <v>34</v>
      </c>
      <c r="D77" s="42" t="s">
        <v>31</v>
      </c>
      <c r="E77" s="79">
        <f t="shared" si="1"/>
        <v>8041501</v>
      </c>
      <c r="F77" s="29">
        <v>242</v>
      </c>
      <c r="G77" s="36">
        <v>310</v>
      </c>
      <c r="H77" s="144"/>
      <c r="I77" s="145"/>
    </row>
    <row r="78" spans="1:9" s="5" customFormat="1" ht="15.75">
      <c r="A78" s="27" t="s">
        <v>23</v>
      </c>
      <c r="B78" s="99">
        <f t="shared" si="0"/>
        <v>24</v>
      </c>
      <c r="C78" s="44" t="s">
        <v>34</v>
      </c>
      <c r="D78" s="42" t="s">
        <v>31</v>
      </c>
      <c r="E78" s="79">
        <f>E79</f>
        <v>8041501</v>
      </c>
      <c r="F78" s="29">
        <v>242</v>
      </c>
      <c r="G78" s="29">
        <v>340</v>
      </c>
      <c r="H78" s="144">
        <v>1000</v>
      </c>
      <c r="I78" s="145"/>
    </row>
    <row r="79" spans="1:9" s="5" customFormat="1" ht="15.75">
      <c r="A79" s="27" t="s">
        <v>5</v>
      </c>
      <c r="B79" s="99">
        <f t="shared" si="0"/>
        <v>25</v>
      </c>
      <c r="C79" s="44" t="s">
        <v>34</v>
      </c>
      <c r="D79" s="42" t="s">
        <v>31</v>
      </c>
      <c r="E79" s="79">
        <f>E77</f>
        <v>8041501</v>
      </c>
      <c r="F79" s="29">
        <v>244</v>
      </c>
      <c r="G79" s="36">
        <v>310</v>
      </c>
      <c r="H79" s="144"/>
      <c r="I79" s="145"/>
    </row>
    <row r="80" spans="1:9" s="5" customFormat="1" ht="16.5" thickBot="1">
      <c r="A80" s="37" t="s">
        <v>49</v>
      </c>
      <c r="B80" s="101">
        <f t="shared" si="0"/>
        <v>26</v>
      </c>
      <c r="C80" s="45" t="s">
        <v>34</v>
      </c>
      <c r="D80" s="46" t="s">
        <v>31</v>
      </c>
      <c r="E80" s="11">
        <f>E78</f>
        <v>8041501</v>
      </c>
      <c r="F80" s="39">
        <v>244</v>
      </c>
      <c r="G80" s="38">
        <v>340</v>
      </c>
      <c r="H80" s="180">
        <v>8840</v>
      </c>
      <c r="I80" s="181"/>
    </row>
    <row r="81" spans="1:9" s="5" customFormat="1" ht="16.5" hidden="1" thickBot="1">
      <c r="A81" s="17"/>
      <c r="B81" s="125"/>
      <c r="C81" s="126"/>
      <c r="D81" s="109"/>
      <c r="E81" s="120"/>
      <c r="F81" s="18"/>
      <c r="G81" s="18"/>
      <c r="H81" s="127"/>
      <c r="I81" s="128"/>
    </row>
    <row r="82" spans="1:9" s="5" customFormat="1" ht="31.5" customHeight="1" thickBot="1">
      <c r="A82" s="95" t="s">
        <v>107</v>
      </c>
      <c r="B82" s="130">
        <f>B80+1</f>
        <v>27</v>
      </c>
      <c r="C82" s="83" t="s">
        <v>34</v>
      </c>
      <c r="D82" s="73" t="s">
        <v>31</v>
      </c>
      <c r="E82" s="82">
        <v>8041502</v>
      </c>
      <c r="F82" s="59"/>
      <c r="G82" s="59"/>
      <c r="H82" s="178">
        <f>H84</f>
        <v>11478</v>
      </c>
      <c r="I82" s="179"/>
    </row>
    <row r="83" spans="1:9" s="5" customFormat="1" ht="31.5" customHeight="1" hidden="1">
      <c r="A83" s="50"/>
      <c r="B83" s="105"/>
      <c r="C83" s="54"/>
      <c r="D83" s="55"/>
      <c r="E83" s="56"/>
      <c r="F83" s="25"/>
      <c r="G83" s="25"/>
      <c r="H83" s="121"/>
      <c r="I83" s="122"/>
    </row>
    <row r="84" spans="1:9" s="5" customFormat="1" ht="15.75">
      <c r="A84" s="43" t="s">
        <v>10</v>
      </c>
      <c r="B84" s="99">
        <f>B82+1</f>
        <v>28</v>
      </c>
      <c r="C84" s="44" t="s">
        <v>34</v>
      </c>
      <c r="D84" s="42" t="s">
        <v>31</v>
      </c>
      <c r="E84" s="47">
        <v>8041502</v>
      </c>
      <c r="F84" s="48"/>
      <c r="G84" s="93">
        <v>200</v>
      </c>
      <c r="H84" s="170">
        <f>H85</f>
        <v>11478</v>
      </c>
      <c r="I84" s="171"/>
    </row>
    <row r="85" spans="1:9" s="5" customFormat="1" ht="15.75">
      <c r="A85" s="23" t="s">
        <v>21</v>
      </c>
      <c r="B85" s="99">
        <f t="shared" si="0"/>
        <v>29</v>
      </c>
      <c r="C85" s="44" t="s">
        <v>34</v>
      </c>
      <c r="D85" s="42" t="s">
        <v>31</v>
      </c>
      <c r="E85" s="47">
        <v>8041502</v>
      </c>
      <c r="F85" s="48">
        <v>810</v>
      </c>
      <c r="G85" s="25">
        <v>240</v>
      </c>
      <c r="H85" s="142">
        <v>11478</v>
      </c>
      <c r="I85" s="143"/>
    </row>
    <row r="86" spans="1:9" s="5" customFormat="1" ht="32.25" thickBot="1">
      <c r="A86" s="96" t="s">
        <v>61</v>
      </c>
      <c r="B86" s="100">
        <v>30</v>
      </c>
      <c r="C86" s="103" t="s">
        <v>34</v>
      </c>
      <c r="D86" s="74" t="s">
        <v>31</v>
      </c>
      <c r="E86" s="120">
        <v>8041502</v>
      </c>
      <c r="F86" s="18">
        <v>810</v>
      </c>
      <c r="G86" s="18">
        <v>242</v>
      </c>
      <c r="H86" s="142">
        <v>11478</v>
      </c>
      <c r="I86" s="143"/>
    </row>
    <row r="87" spans="1:9" s="5" customFormat="1" ht="35.25" customHeight="1" hidden="1" thickBot="1">
      <c r="A87" s="95" t="s">
        <v>107</v>
      </c>
      <c r="B87" s="130">
        <v>58</v>
      </c>
      <c r="C87" s="133" t="s">
        <v>34</v>
      </c>
      <c r="D87" s="57" t="s">
        <v>31</v>
      </c>
      <c r="E87" s="123">
        <v>8041502</v>
      </c>
      <c r="F87" s="28"/>
      <c r="G87" s="53"/>
      <c r="H87" s="196"/>
      <c r="I87" s="197"/>
    </row>
    <row r="88" spans="1:9" s="5" customFormat="1" ht="15.75" hidden="1">
      <c r="A88" s="43" t="s">
        <v>10</v>
      </c>
      <c r="B88" s="132">
        <v>59</v>
      </c>
      <c r="C88" s="129" t="s">
        <v>34</v>
      </c>
      <c r="D88" s="26" t="s">
        <v>31</v>
      </c>
      <c r="E88" s="124">
        <v>8041502</v>
      </c>
      <c r="F88" s="29"/>
      <c r="G88" s="134">
        <v>200</v>
      </c>
      <c r="H88" s="198"/>
      <c r="I88" s="199"/>
    </row>
    <row r="89" spans="1:9" s="5" customFormat="1" ht="15.75" hidden="1">
      <c r="A89" s="23" t="s">
        <v>21</v>
      </c>
      <c r="B89" s="99">
        <v>60</v>
      </c>
      <c r="C89" s="129" t="s">
        <v>34</v>
      </c>
      <c r="D89" s="26" t="s">
        <v>31</v>
      </c>
      <c r="E89" s="124">
        <v>8041502</v>
      </c>
      <c r="F89" s="29">
        <v>880</v>
      </c>
      <c r="G89" s="53">
        <v>240</v>
      </c>
      <c r="H89" s="142"/>
      <c r="I89" s="143"/>
    </row>
    <row r="90" spans="1:9" s="5" customFormat="1" ht="32.25" hidden="1" thickBot="1">
      <c r="A90" s="96" t="s">
        <v>61</v>
      </c>
      <c r="B90" s="100">
        <v>61</v>
      </c>
      <c r="C90" s="129" t="s">
        <v>34</v>
      </c>
      <c r="D90" s="26" t="s">
        <v>31</v>
      </c>
      <c r="E90" s="124">
        <v>8041502</v>
      </c>
      <c r="F90" s="29">
        <v>880</v>
      </c>
      <c r="G90" s="34">
        <v>242</v>
      </c>
      <c r="H90" s="142"/>
      <c r="I90" s="143"/>
    </row>
    <row r="91" spans="1:9" s="5" customFormat="1" ht="45.75" customHeight="1" thickBot="1">
      <c r="A91" s="137" t="s">
        <v>90</v>
      </c>
      <c r="B91" s="130">
        <v>31</v>
      </c>
      <c r="C91" s="133" t="s">
        <v>34</v>
      </c>
      <c r="D91" s="57" t="s">
        <v>31</v>
      </c>
      <c r="E91" s="123">
        <v>8041506</v>
      </c>
      <c r="F91" s="29"/>
      <c r="G91" s="34"/>
      <c r="H91" s="196"/>
      <c r="I91" s="197"/>
    </row>
    <row r="92" spans="1:9" s="5" customFormat="1" ht="15.75">
      <c r="A92" s="43" t="s">
        <v>10</v>
      </c>
      <c r="B92" s="125">
        <v>32</v>
      </c>
      <c r="C92" s="129" t="s">
        <v>34</v>
      </c>
      <c r="D92" s="26" t="s">
        <v>31</v>
      </c>
      <c r="E92" s="124">
        <v>8041506</v>
      </c>
      <c r="F92" s="29">
        <v>810</v>
      </c>
      <c r="G92" s="134">
        <v>200</v>
      </c>
      <c r="H92" s="198"/>
      <c r="I92" s="199"/>
    </row>
    <row r="93" spans="1:9" s="5" customFormat="1" ht="15.75">
      <c r="A93" s="23" t="s">
        <v>21</v>
      </c>
      <c r="B93" s="99">
        <v>33</v>
      </c>
      <c r="C93" s="129" t="s">
        <v>34</v>
      </c>
      <c r="D93" s="26" t="s">
        <v>31</v>
      </c>
      <c r="E93" s="124">
        <v>8041506</v>
      </c>
      <c r="F93" s="29">
        <v>810</v>
      </c>
      <c r="G93" s="53">
        <v>240</v>
      </c>
      <c r="H93" s="142"/>
      <c r="I93" s="143"/>
    </row>
    <row r="94" spans="1:9" s="5" customFormat="1" ht="32.25" thickBot="1">
      <c r="A94" s="96" t="s">
        <v>61</v>
      </c>
      <c r="B94" s="125">
        <v>34</v>
      </c>
      <c r="C94" s="98" t="s">
        <v>34</v>
      </c>
      <c r="D94" s="97" t="s">
        <v>31</v>
      </c>
      <c r="E94" s="124">
        <v>8041506</v>
      </c>
      <c r="F94" s="84">
        <v>810</v>
      </c>
      <c r="G94" s="84">
        <v>242</v>
      </c>
      <c r="H94" s="194"/>
      <c r="I94" s="195"/>
    </row>
    <row r="95" spans="1:9" s="5" customFormat="1" ht="48" thickBot="1">
      <c r="A95" s="116" t="s">
        <v>108</v>
      </c>
      <c r="B95" s="130">
        <v>35</v>
      </c>
      <c r="C95" s="135" t="s">
        <v>34</v>
      </c>
      <c r="D95" s="73" t="s">
        <v>31</v>
      </c>
      <c r="E95" s="82">
        <v>8041508</v>
      </c>
      <c r="F95" s="59"/>
      <c r="G95" s="58"/>
      <c r="H95" s="196">
        <v>23156</v>
      </c>
      <c r="I95" s="197"/>
    </row>
    <row r="96" spans="1:9" s="5" customFormat="1" ht="15.75">
      <c r="A96" s="43" t="s">
        <v>10</v>
      </c>
      <c r="B96" s="125">
        <v>36</v>
      </c>
      <c r="C96" s="129" t="s">
        <v>34</v>
      </c>
      <c r="D96" s="26" t="s">
        <v>31</v>
      </c>
      <c r="E96" s="124">
        <v>8041508</v>
      </c>
      <c r="F96" s="29">
        <v>244</v>
      </c>
      <c r="G96" s="134">
        <v>200</v>
      </c>
      <c r="H96" s="198">
        <v>23156</v>
      </c>
      <c r="I96" s="199"/>
    </row>
    <row r="97" spans="1:9" s="5" customFormat="1" ht="15.75" hidden="1">
      <c r="A97" s="43"/>
      <c r="B97" s="125"/>
      <c r="C97" s="129"/>
      <c r="D97" s="26"/>
      <c r="E97" s="124"/>
      <c r="F97" s="29"/>
      <c r="G97" s="134"/>
      <c r="H97" s="139"/>
      <c r="I97" s="140"/>
    </row>
    <row r="98" spans="1:9" s="5" customFormat="1" ht="16.5" thickBot="1">
      <c r="A98" s="141" t="s">
        <v>106</v>
      </c>
      <c r="B98" s="101">
        <v>37</v>
      </c>
      <c r="C98" s="51" t="s">
        <v>34</v>
      </c>
      <c r="D98" s="46" t="s">
        <v>31</v>
      </c>
      <c r="E98" s="38">
        <v>8041508</v>
      </c>
      <c r="F98" s="39">
        <v>244</v>
      </c>
      <c r="G98" s="38">
        <v>226</v>
      </c>
      <c r="H98" s="194">
        <v>23156</v>
      </c>
      <c r="I98" s="200"/>
    </row>
    <row r="99" spans="1:9" s="5" customFormat="1" ht="15.75">
      <c r="A99" s="43" t="s">
        <v>82</v>
      </c>
      <c r="B99" s="55" t="s">
        <v>112</v>
      </c>
      <c r="C99" s="54" t="s">
        <v>34</v>
      </c>
      <c r="D99" s="55" t="s">
        <v>31</v>
      </c>
      <c r="E99" s="56">
        <v>8041509</v>
      </c>
      <c r="F99" s="25"/>
      <c r="G99" s="25"/>
      <c r="H99" s="162">
        <f>H100+H122</f>
        <v>2417425</v>
      </c>
      <c r="I99" s="163"/>
    </row>
    <row r="100" spans="1:9" s="5" customFormat="1" ht="15.75">
      <c r="A100" s="43" t="s">
        <v>10</v>
      </c>
      <c r="B100" s="42" t="s">
        <v>113</v>
      </c>
      <c r="C100" s="44" t="s">
        <v>34</v>
      </c>
      <c r="D100" s="42" t="s">
        <v>31</v>
      </c>
      <c r="E100" s="47">
        <v>8041509</v>
      </c>
      <c r="F100" s="48"/>
      <c r="G100" s="93">
        <v>200</v>
      </c>
      <c r="H100" s="170">
        <f>H101+H104+H119</f>
        <v>2331525</v>
      </c>
      <c r="I100" s="171"/>
    </row>
    <row r="101" spans="1:9" s="5" customFormat="1" ht="15.75">
      <c r="A101" s="23" t="s">
        <v>55</v>
      </c>
      <c r="B101" s="26" t="s">
        <v>114</v>
      </c>
      <c r="C101" s="44" t="s">
        <v>34</v>
      </c>
      <c r="D101" s="42" t="s">
        <v>31</v>
      </c>
      <c r="E101" s="47">
        <v>8041509</v>
      </c>
      <c r="F101" s="48"/>
      <c r="G101" s="28">
        <v>210</v>
      </c>
      <c r="H101" s="148">
        <f>H102+H103</f>
        <v>2035250</v>
      </c>
      <c r="I101" s="149"/>
    </row>
    <row r="102" spans="1:9" s="5" customFormat="1" ht="15.75">
      <c r="A102" s="27" t="s">
        <v>19</v>
      </c>
      <c r="B102" s="26" t="s">
        <v>115</v>
      </c>
      <c r="C102" s="44" t="s">
        <v>34</v>
      </c>
      <c r="D102" s="42" t="s">
        <v>31</v>
      </c>
      <c r="E102" s="47">
        <v>8041509</v>
      </c>
      <c r="F102" s="48">
        <v>111</v>
      </c>
      <c r="G102" s="29">
        <v>211</v>
      </c>
      <c r="H102" s="144">
        <v>1563150</v>
      </c>
      <c r="I102" s="145"/>
    </row>
    <row r="103" spans="1:9" s="5" customFormat="1" ht="15.75">
      <c r="A103" s="27" t="s">
        <v>56</v>
      </c>
      <c r="B103" s="30" t="s">
        <v>116</v>
      </c>
      <c r="C103" s="44" t="s">
        <v>34</v>
      </c>
      <c r="D103" s="42" t="s">
        <v>31</v>
      </c>
      <c r="E103" s="47">
        <v>8041509</v>
      </c>
      <c r="F103" s="48">
        <v>111</v>
      </c>
      <c r="G103" s="29">
        <v>213</v>
      </c>
      <c r="H103" s="174">
        <v>472100</v>
      </c>
      <c r="I103" s="175"/>
    </row>
    <row r="104" spans="1:9" s="5" customFormat="1" ht="15.75">
      <c r="A104" s="23" t="s">
        <v>20</v>
      </c>
      <c r="B104" s="30" t="s">
        <v>117</v>
      </c>
      <c r="C104" s="44" t="s">
        <v>34</v>
      </c>
      <c r="D104" s="42" t="s">
        <v>31</v>
      </c>
      <c r="E104" s="47">
        <v>8041509</v>
      </c>
      <c r="F104" s="29"/>
      <c r="G104" s="28">
        <v>220</v>
      </c>
      <c r="H104" s="148">
        <f>SUM(H105:I118)</f>
        <v>286075</v>
      </c>
      <c r="I104" s="149"/>
    </row>
    <row r="105" spans="1:9" s="5" customFormat="1" ht="15.75">
      <c r="A105" s="27" t="s">
        <v>1</v>
      </c>
      <c r="B105" s="99">
        <v>44</v>
      </c>
      <c r="C105" s="44" t="s">
        <v>34</v>
      </c>
      <c r="D105" s="42" t="s">
        <v>31</v>
      </c>
      <c r="E105" s="47">
        <v>8041509</v>
      </c>
      <c r="F105" s="48">
        <v>112</v>
      </c>
      <c r="G105" s="29">
        <v>212</v>
      </c>
      <c r="H105" s="144"/>
      <c r="I105" s="145"/>
    </row>
    <row r="106" spans="1:9" s="5" customFormat="1" ht="15.75">
      <c r="A106" s="27" t="s">
        <v>2</v>
      </c>
      <c r="B106" s="99">
        <v>45</v>
      </c>
      <c r="C106" s="44" t="s">
        <v>34</v>
      </c>
      <c r="D106" s="42" t="s">
        <v>31</v>
      </c>
      <c r="E106" s="47">
        <v>8041509</v>
      </c>
      <c r="F106" s="29">
        <v>112</v>
      </c>
      <c r="G106" s="29">
        <v>222</v>
      </c>
      <c r="H106" s="144"/>
      <c r="I106" s="145"/>
    </row>
    <row r="107" spans="1:9" s="5" customFormat="1" ht="15.75">
      <c r="A107" s="27" t="s">
        <v>3</v>
      </c>
      <c r="B107" s="99">
        <v>46</v>
      </c>
      <c r="C107" s="44" t="s">
        <v>34</v>
      </c>
      <c r="D107" s="42" t="s">
        <v>31</v>
      </c>
      <c r="E107" s="47">
        <v>8041509</v>
      </c>
      <c r="F107" s="29">
        <v>112</v>
      </c>
      <c r="G107" s="29">
        <v>226</v>
      </c>
      <c r="H107" s="144"/>
      <c r="I107" s="145"/>
    </row>
    <row r="108" spans="1:9" s="5" customFormat="1" ht="15.75" hidden="1">
      <c r="A108" s="27"/>
      <c r="B108" s="99">
        <v>47</v>
      </c>
      <c r="C108" s="44"/>
      <c r="D108" s="42"/>
      <c r="E108" s="47">
        <v>8041509</v>
      </c>
      <c r="F108" s="29"/>
      <c r="G108" s="29"/>
      <c r="H108" s="106"/>
      <c r="I108" s="107"/>
    </row>
    <row r="109" spans="1:9" s="5" customFormat="1" ht="15.75">
      <c r="A109" s="27" t="s">
        <v>4</v>
      </c>
      <c r="B109" s="99">
        <v>47</v>
      </c>
      <c r="C109" s="44" t="s">
        <v>34</v>
      </c>
      <c r="D109" s="42" t="s">
        <v>31</v>
      </c>
      <c r="E109" s="47">
        <v>8041509</v>
      </c>
      <c r="F109" s="29">
        <v>242</v>
      </c>
      <c r="G109" s="29">
        <v>221</v>
      </c>
      <c r="H109" s="144">
        <v>26400</v>
      </c>
      <c r="I109" s="145"/>
    </row>
    <row r="110" spans="1:9" s="5" customFormat="1" ht="15.75">
      <c r="A110" s="27" t="s">
        <v>48</v>
      </c>
      <c r="B110" s="99">
        <v>48</v>
      </c>
      <c r="C110" s="44" t="s">
        <v>34</v>
      </c>
      <c r="D110" s="42" t="s">
        <v>31</v>
      </c>
      <c r="E110" s="47">
        <v>8041509</v>
      </c>
      <c r="F110" s="29">
        <v>242</v>
      </c>
      <c r="G110" s="29">
        <v>224</v>
      </c>
      <c r="H110" s="142"/>
      <c r="I110" s="143"/>
    </row>
    <row r="111" spans="1:9" s="5" customFormat="1" ht="15.75">
      <c r="A111" s="27" t="s">
        <v>57</v>
      </c>
      <c r="B111" s="99">
        <v>49</v>
      </c>
      <c r="C111" s="44" t="s">
        <v>34</v>
      </c>
      <c r="D111" s="42" t="s">
        <v>31</v>
      </c>
      <c r="E111" s="47">
        <v>8041509</v>
      </c>
      <c r="F111" s="29">
        <v>242</v>
      </c>
      <c r="G111" s="29">
        <v>225</v>
      </c>
      <c r="H111" s="144">
        <v>5000</v>
      </c>
      <c r="I111" s="145"/>
    </row>
    <row r="112" spans="1:9" s="5" customFormat="1" ht="15.75">
      <c r="A112" s="27" t="s">
        <v>3</v>
      </c>
      <c r="B112" s="99">
        <v>50</v>
      </c>
      <c r="C112" s="44" t="s">
        <v>34</v>
      </c>
      <c r="D112" s="42" t="s">
        <v>31</v>
      </c>
      <c r="E112" s="47">
        <v>8041509</v>
      </c>
      <c r="F112" s="29">
        <v>242</v>
      </c>
      <c r="G112" s="29">
        <v>226</v>
      </c>
      <c r="H112" s="144">
        <v>108500</v>
      </c>
      <c r="I112" s="145"/>
    </row>
    <row r="113" spans="1:9" s="5" customFormat="1" ht="15.75">
      <c r="A113" s="27" t="s">
        <v>4</v>
      </c>
      <c r="B113" s="99">
        <v>51</v>
      </c>
      <c r="C113" s="44" t="s">
        <v>34</v>
      </c>
      <c r="D113" s="42" t="s">
        <v>31</v>
      </c>
      <c r="E113" s="47">
        <v>8041509</v>
      </c>
      <c r="F113" s="29">
        <v>244</v>
      </c>
      <c r="G113" s="29">
        <v>221</v>
      </c>
      <c r="H113" s="144">
        <v>2375</v>
      </c>
      <c r="I113" s="145"/>
    </row>
    <row r="114" spans="1:9" s="5" customFormat="1" ht="15.75">
      <c r="A114" s="27" t="s">
        <v>2</v>
      </c>
      <c r="B114" s="99">
        <v>52</v>
      </c>
      <c r="C114" s="44" t="s">
        <v>34</v>
      </c>
      <c r="D114" s="42" t="s">
        <v>31</v>
      </c>
      <c r="E114" s="47">
        <v>8041509</v>
      </c>
      <c r="F114" s="29">
        <v>244</v>
      </c>
      <c r="G114" s="29">
        <v>222</v>
      </c>
      <c r="H114" s="144"/>
      <c r="I114" s="145"/>
    </row>
    <row r="115" spans="1:9" s="5" customFormat="1" ht="15.75">
      <c r="A115" s="27" t="s">
        <v>6</v>
      </c>
      <c r="B115" s="99">
        <v>53</v>
      </c>
      <c r="C115" s="44" t="s">
        <v>34</v>
      </c>
      <c r="D115" s="42" t="s">
        <v>31</v>
      </c>
      <c r="E115" s="47">
        <v>8041509</v>
      </c>
      <c r="F115" s="29">
        <v>244</v>
      </c>
      <c r="G115" s="29">
        <v>223</v>
      </c>
      <c r="H115" s="144">
        <v>41300</v>
      </c>
      <c r="I115" s="145"/>
    </row>
    <row r="116" spans="1:9" s="5" customFormat="1" ht="15.75">
      <c r="A116" s="27" t="s">
        <v>48</v>
      </c>
      <c r="B116" s="99">
        <v>54</v>
      </c>
      <c r="C116" s="44" t="s">
        <v>34</v>
      </c>
      <c r="D116" s="42" t="s">
        <v>31</v>
      </c>
      <c r="E116" s="47">
        <v>8041509</v>
      </c>
      <c r="F116" s="29">
        <v>244</v>
      </c>
      <c r="G116" s="29">
        <v>224</v>
      </c>
      <c r="H116" s="144"/>
      <c r="I116" s="145"/>
    </row>
    <row r="117" spans="1:9" s="5" customFormat="1" ht="15.75">
      <c r="A117" s="27" t="s">
        <v>57</v>
      </c>
      <c r="B117" s="99">
        <v>55</v>
      </c>
      <c r="C117" s="44" t="s">
        <v>34</v>
      </c>
      <c r="D117" s="42" t="s">
        <v>31</v>
      </c>
      <c r="E117" s="47">
        <v>8041509</v>
      </c>
      <c r="F117" s="29">
        <v>244</v>
      </c>
      <c r="G117" s="29">
        <v>225</v>
      </c>
      <c r="H117" s="144">
        <v>6900</v>
      </c>
      <c r="I117" s="145"/>
    </row>
    <row r="118" spans="1:9" s="5" customFormat="1" ht="15.75">
      <c r="A118" s="27" t="s">
        <v>3</v>
      </c>
      <c r="B118" s="99">
        <v>56</v>
      </c>
      <c r="C118" s="44" t="s">
        <v>34</v>
      </c>
      <c r="D118" s="42" t="s">
        <v>31</v>
      </c>
      <c r="E118" s="47">
        <v>8041509</v>
      </c>
      <c r="F118" s="29">
        <v>244</v>
      </c>
      <c r="G118" s="29">
        <v>226</v>
      </c>
      <c r="H118" s="144">
        <v>95600</v>
      </c>
      <c r="I118" s="145"/>
    </row>
    <row r="119" spans="1:9" s="5" customFormat="1" ht="15.75">
      <c r="A119" s="23" t="s">
        <v>22</v>
      </c>
      <c r="B119" s="99">
        <v>57</v>
      </c>
      <c r="C119" s="44" t="s">
        <v>34</v>
      </c>
      <c r="D119" s="42" t="s">
        <v>31</v>
      </c>
      <c r="E119" s="47">
        <v>8041509</v>
      </c>
      <c r="F119" s="29"/>
      <c r="G119" s="28">
        <v>290</v>
      </c>
      <c r="H119" s="148">
        <f>H120+H121</f>
        <v>10200</v>
      </c>
      <c r="I119" s="149"/>
    </row>
    <row r="120" spans="1:9" s="5" customFormat="1" ht="15.75">
      <c r="A120" s="27" t="s">
        <v>22</v>
      </c>
      <c r="B120" s="99">
        <v>58</v>
      </c>
      <c r="C120" s="44" t="s">
        <v>34</v>
      </c>
      <c r="D120" s="42" t="s">
        <v>31</v>
      </c>
      <c r="E120" s="47">
        <v>8041509</v>
      </c>
      <c r="F120" s="29">
        <v>851</v>
      </c>
      <c r="G120" s="29">
        <v>290</v>
      </c>
      <c r="H120" s="144">
        <v>5000</v>
      </c>
      <c r="I120" s="145"/>
    </row>
    <row r="121" spans="1:9" s="5" customFormat="1" ht="15.75">
      <c r="A121" s="27" t="s">
        <v>22</v>
      </c>
      <c r="B121" s="99">
        <v>59</v>
      </c>
      <c r="C121" s="44" t="s">
        <v>34</v>
      </c>
      <c r="D121" s="42" t="s">
        <v>31</v>
      </c>
      <c r="E121" s="47">
        <v>8041509</v>
      </c>
      <c r="F121" s="29">
        <v>852</v>
      </c>
      <c r="G121" s="29">
        <v>290</v>
      </c>
      <c r="H121" s="144">
        <v>5200</v>
      </c>
      <c r="I121" s="145"/>
    </row>
    <row r="122" spans="1:9" s="5" customFormat="1" ht="15.75">
      <c r="A122" s="23" t="s">
        <v>47</v>
      </c>
      <c r="B122" s="99">
        <v>60</v>
      </c>
      <c r="C122" s="44" t="s">
        <v>34</v>
      </c>
      <c r="D122" s="42" t="s">
        <v>31</v>
      </c>
      <c r="E122" s="47">
        <v>8041509</v>
      </c>
      <c r="F122" s="29"/>
      <c r="G122" s="94">
        <v>300</v>
      </c>
      <c r="H122" s="146">
        <v>85900</v>
      </c>
      <c r="I122" s="147"/>
    </row>
    <row r="123" spans="1:9" s="5" customFormat="1" ht="15.75">
      <c r="A123" s="27" t="s">
        <v>5</v>
      </c>
      <c r="B123" s="99">
        <v>61</v>
      </c>
      <c r="C123" s="44" t="s">
        <v>34</v>
      </c>
      <c r="D123" s="42" t="s">
        <v>31</v>
      </c>
      <c r="E123" s="47">
        <v>8041509</v>
      </c>
      <c r="F123" s="29">
        <v>242</v>
      </c>
      <c r="G123" s="36">
        <v>310</v>
      </c>
      <c r="H123" s="144"/>
      <c r="I123" s="145"/>
    </row>
    <row r="124" spans="1:9" s="5" customFormat="1" ht="15.75">
      <c r="A124" s="27" t="s">
        <v>23</v>
      </c>
      <c r="B124" s="99">
        <v>62</v>
      </c>
      <c r="C124" s="44" t="s">
        <v>34</v>
      </c>
      <c r="D124" s="42" t="s">
        <v>31</v>
      </c>
      <c r="E124" s="47">
        <v>8041509</v>
      </c>
      <c r="F124" s="29">
        <v>242</v>
      </c>
      <c r="G124" s="29">
        <v>340</v>
      </c>
      <c r="H124" s="144">
        <v>5000</v>
      </c>
      <c r="I124" s="145"/>
    </row>
    <row r="125" spans="1:9" s="5" customFormat="1" ht="15.75">
      <c r="A125" s="27" t="s">
        <v>5</v>
      </c>
      <c r="B125" s="99">
        <v>63</v>
      </c>
      <c r="C125" s="44" t="s">
        <v>34</v>
      </c>
      <c r="D125" s="42" t="s">
        <v>31</v>
      </c>
      <c r="E125" s="47">
        <v>8041509</v>
      </c>
      <c r="F125" s="29">
        <v>244</v>
      </c>
      <c r="G125" s="36">
        <v>310</v>
      </c>
      <c r="H125" s="142"/>
      <c r="I125" s="143"/>
    </row>
    <row r="126" spans="1:9" s="5" customFormat="1" ht="15.75">
      <c r="A126" s="27" t="s">
        <v>23</v>
      </c>
      <c r="B126" s="99">
        <v>64</v>
      </c>
      <c r="C126" s="44" t="s">
        <v>34</v>
      </c>
      <c r="D126" s="42" t="s">
        <v>31</v>
      </c>
      <c r="E126" s="47">
        <v>8041509</v>
      </c>
      <c r="F126" s="29">
        <v>244</v>
      </c>
      <c r="G126" s="36">
        <v>340</v>
      </c>
      <c r="H126" s="144">
        <v>80900</v>
      </c>
      <c r="I126" s="145"/>
    </row>
    <row r="127" spans="1:9" s="5" customFormat="1" ht="16.5" customHeight="1" hidden="1" thickBot="1">
      <c r="A127" s="102" t="s">
        <v>49</v>
      </c>
      <c r="B127" s="100">
        <f>B126+1</f>
        <v>65</v>
      </c>
      <c r="C127" s="103" t="s">
        <v>34</v>
      </c>
      <c r="D127" s="74" t="s">
        <v>31</v>
      </c>
      <c r="E127" s="47">
        <v>8041509</v>
      </c>
      <c r="F127" s="36">
        <v>244</v>
      </c>
      <c r="G127" s="80">
        <v>340</v>
      </c>
      <c r="H127" s="172">
        <v>80900</v>
      </c>
      <c r="I127" s="173"/>
    </row>
    <row r="128" spans="2:9" s="9" customFormat="1" ht="16.5" thickBot="1">
      <c r="B128" s="105">
        <v>65</v>
      </c>
      <c r="D128" s="70"/>
      <c r="H128" s="176">
        <v>4527738</v>
      </c>
      <c r="I128" s="177"/>
    </row>
    <row r="129" spans="1:9" s="69" customFormat="1" ht="12.75">
      <c r="A129" s="66"/>
      <c r="B129" s="66"/>
      <c r="C129" s="67"/>
      <c r="D129" s="67"/>
      <c r="E129" s="67"/>
      <c r="F129" s="67"/>
      <c r="G129" s="68"/>
      <c r="H129" s="90"/>
      <c r="I129" s="92"/>
    </row>
    <row r="130" spans="5:9" s="9" customFormat="1" ht="15.75">
      <c r="E130" s="70"/>
      <c r="H130" s="91"/>
      <c r="I130" s="91"/>
    </row>
    <row r="131" spans="5:8" s="9" customFormat="1" ht="15.75">
      <c r="E131" s="70"/>
      <c r="H131" s="91"/>
    </row>
    <row r="132" spans="1:8" s="9" customFormat="1" ht="18.75">
      <c r="A132" s="65" t="s">
        <v>84</v>
      </c>
      <c r="D132" s="131" t="s">
        <v>94</v>
      </c>
      <c r="E132" s="65"/>
      <c r="H132" s="91"/>
    </row>
    <row r="133" spans="1:9" s="9" customFormat="1" ht="18.75">
      <c r="A133" s="65"/>
      <c r="B133" s="9" t="s">
        <v>25</v>
      </c>
      <c r="D133" s="65" t="s">
        <v>27</v>
      </c>
      <c r="E133" s="65"/>
      <c r="F133" s="5" t="s">
        <v>52</v>
      </c>
      <c r="H133" s="71">
        <v>2</v>
      </c>
      <c r="I133" s="72"/>
    </row>
    <row r="134" spans="1:9" s="9" customFormat="1" ht="18.75">
      <c r="A134" s="65"/>
      <c r="D134" s="65"/>
      <c r="E134" s="65"/>
      <c r="F134" s="5" t="s">
        <v>53</v>
      </c>
      <c r="H134" s="71">
        <v>2</v>
      </c>
      <c r="I134" s="72"/>
    </row>
    <row r="135" spans="1:8" s="9" customFormat="1" ht="18.75">
      <c r="A135" s="65"/>
      <c r="D135" s="65"/>
      <c r="E135" s="65"/>
      <c r="H135" s="91"/>
    </row>
    <row r="136" spans="1:8" s="9" customFormat="1" ht="18.75">
      <c r="A136" s="65" t="s">
        <v>85</v>
      </c>
      <c r="B136" s="9" t="s">
        <v>51</v>
      </c>
      <c r="D136" s="131" t="s">
        <v>95</v>
      </c>
      <c r="E136" s="65"/>
      <c r="H136" s="91"/>
    </row>
    <row r="137" spans="1:8" s="9" customFormat="1" ht="18.75">
      <c r="A137" s="65"/>
      <c r="B137" s="9" t="s">
        <v>25</v>
      </c>
      <c r="D137" s="65" t="s">
        <v>26</v>
      </c>
      <c r="E137" s="65"/>
      <c r="H137" s="91"/>
    </row>
    <row r="138" spans="1:8" s="9" customFormat="1" ht="18.75">
      <c r="A138" s="65"/>
      <c r="D138" s="65"/>
      <c r="E138" s="65"/>
      <c r="H138" s="91"/>
    </row>
    <row r="139" spans="1:8" s="9" customFormat="1" ht="18.75">
      <c r="A139" s="156" t="s">
        <v>102</v>
      </c>
      <c r="B139" s="157"/>
      <c r="C139" s="157"/>
      <c r="D139" s="157"/>
      <c r="E139" s="157"/>
      <c r="F139" s="157"/>
      <c r="H139" s="91"/>
    </row>
    <row r="140" spans="2:8" s="9" customFormat="1" ht="15.75">
      <c r="B140" s="9" t="s">
        <v>29</v>
      </c>
      <c r="D140" s="9" t="s">
        <v>25</v>
      </c>
      <c r="F140" s="9" t="s">
        <v>26</v>
      </c>
      <c r="H140" s="91"/>
    </row>
    <row r="141" spans="1:8" s="9" customFormat="1" ht="15.75">
      <c r="A141" s="5"/>
      <c r="H141" s="91"/>
    </row>
    <row r="142" s="5" customFormat="1" ht="15.75">
      <c r="H142" s="81"/>
    </row>
    <row r="143" ht="15.75">
      <c r="A143" s="5" t="s">
        <v>54</v>
      </c>
    </row>
    <row r="149" ht="12.75">
      <c r="I149" s="2"/>
    </row>
  </sheetData>
  <sheetProtection/>
  <autoFilter ref="F1:F164"/>
  <mergeCells count="108">
    <mergeCell ref="H92:I92"/>
    <mergeCell ref="H93:I93"/>
    <mergeCell ref="H86:I86"/>
    <mergeCell ref="H87:I87"/>
    <mergeCell ref="H88:I88"/>
    <mergeCell ref="H89:I89"/>
    <mergeCell ref="H90:I90"/>
    <mergeCell ref="H91:I91"/>
    <mergeCell ref="H95:I95"/>
    <mergeCell ref="H96:I96"/>
    <mergeCell ref="H126:I126"/>
    <mergeCell ref="H98:I98"/>
    <mergeCell ref="H99:I99"/>
    <mergeCell ref="H100:I100"/>
    <mergeCell ref="H101:I101"/>
    <mergeCell ref="H102:I102"/>
    <mergeCell ref="H103:I103"/>
    <mergeCell ref="H85:I85"/>
    <mergeCell ref="H127:I127"/>
    <mergeCell ref="H47:I47"/>
    <mergeCell ref="H79:I79"/>
    <mergeCell ref="H78:I78"/>
    <mergeCell ref="H77:I77"/>
    <mergeCell ref="H82:I82"/>
    <mergeCell ref="H76:I76"/>
    <mergeCell ref="H75:I75"/>
    <mergeCell ref="H94:I94"/>
    <mergeCell ref="H43:I43"/>
    <mergeCell ref="H57:I57"/>
    <mergeCell ref="H58:I58"/>
    <mergeCell ref="H66:I66"/>
    <mergeCell ref="H62:I62"/>
    <mergeCell ref="H61:I61"/>
    <mergeCell ref="H60:I60"/>
    <mergeCell ref="H59:I59"/>
    <mergeCell ref="A11:E11"/>
    <mergeCell ref="A12:E12"/>
    <mergeCell ref="A24:A25"/>
    <mergeCell ref="H24:I25"/>
    <mergeCell ref="F13:G13"/>
    <mergeCell ref="F17:G17"/>
    <mergeCell ref="F20:G20"/>
    <mergeCell ref="A20:D20"/>
    <mergeCell ref="A18:E18"/>
    <mergeCell ref="H44:I44"/>
    <mergeCell ref="H52:I52"/>
    <mergeCell ref="H128:I128"/>
    <mergeCell ref="H64:I64"/>
    <mergeCell ref="H54:I54"/>
    <mergeCell ref="H53:I53"/>
    <mergeCell ref="H56:I56"/>
    <mergeCell ref="H55:I55"/>
    <mergeCell ref="H80:I80"/>
    <mergeCell ref="H84:I84"/>
    <mergeCell ref="H73:I73"/>
    <mergeCell ref="H46:I46"/>
    <mergeCell ref="H49:I49"/>
    <mergeCell ref="H50:I50"/>
    <mergeCell ref="H67:I67"/>
    <mergeCell ref="H71:I71"/>
    <mergeCell ref="H51:I51"/>
    <mergeCell ref="H37:I37"/>
    <mergeCell ref="H72:I72"/>
    <mergeCell ref="H63:I63"/>
    <mergeCell ref="H69:I69"/>
    <mergeCell ref="H70:I70"/>
    <mergeCell ref="H65:I65"/>
    <mergeCell ref="H48:I48"/>
    <mergeCell ref="H68:I68"/>
    <mergeCell ref="H40:I40"/>
    <mergeCell ref="H42:I42"/>
    <mergeCell ref="A139:F139"/>
    <mergeCell ref="H26:I26"/>
    <mergeCell ref="H27:I27"/>
    <mergeCell ref="H36:I36"/>
    <mergeCell ref="H41:I41"/>
    <mergeCell ref="H28:I28"/>
    <mergeCell ref="H29:I29"/>
    <mergeCell ref="H30:I30"/>
    <mergeCell ref="H39:I39"/>
    <mergeCell ref="H38:I38"/>
    <mergeCell ref="H104:I104"/>
    <mergeCell ref="H105:I105"/>
    <mergeCell ref="H106:I106"/>
    <mergeCell ref="H107:I107"/>
    <mergeCell ref="H35:I35"/>
    <mergeCell ref="H31:I31"/>
    <mergeCell ref="H32:I32"/>
    <mergeCell ref="H33:I33"/>
    <mergeCell ref="H34:I34"/>
    <mergeCell ref="H74:I74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125:I125"/>
    <mergeCell ref="H121:I121"/>
    <mergeCell ref="H122:I122"/>
    <mergeCell ref="H123:I123"/>
    <mergeCell ref="H124:I124"/>
    <mergeCell ref="H117:I117"/>
    <mergeCell ref="H118:I118"/>
    <mergeCell ref="H119:I119"/>
    <mergeCell ref="H120:I1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46" r:id="rId1"/>
  <rowBreaks count="1" manualBreakCount="1">
    <brk id="95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8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69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78</v>
      </c>
      <c r="F3" s="3"/>
      <c r="G3" s="3"/>
    </row>
    <row r="4" spans="5:7" ht="18.75">
      <c r="E4" s="3" t="s">
        <v>41</v>
      </c>
      <c r="F4" s="3"/>
      <c r="G4" s="3"/>
    </row>
    <row r="5" spans="5:7" ht="18.75">
      <c r="E5" s="3" t="s">
        <v>42</v>
      </c>
      <c r="F5" s="3"/>
      <c r="G5" s="3"/>
    </row>
    <row r="6" spans="5:7" ht="18.75">
      <c r="E6" s="3" t="s">
        <v>43</v>
      </c>
      <c r="F6" s="3"/>
      <c r="G6" s="3"/>
    </row>
    <row r="7" spans="5:7" ht="18.75">
      <c r="E7" s="3" t="s">
        <v>44</v>
      </c>
      <c r="F7" s="3"/>
      <c r="G7" s="3"/>
    </row>
    <row r="8" spans="5:7" ht="18.75">
      <c r="E8" s="3"/>
      <c r="F8" s="3"/>
      <c r="G8" s="3"/>
    </row>
    <row r="9" spans="1:7" ht="19.5" thickBot="1">
      <c r="A9" s="182" t="s">
        <v>68</v>
      </c>
      <c r="B9" s="183"/>
      <c r="C9" s="183"/>
      <c r="D9" s="183"/>
      <c r="E9" s="183"/>
      <c r="F9" s="3"/>
      <c r="G9" s="3"/>
    </row>
    <row r="10" spans="1:8" s="5" customFormat="1" ht="16.5" thickBot="1">
      <c r="A10" s="184" t="s">
        <v>62</v>
      </c>
      <c r="B10" s="184"/>
      <c r="C10" s="184"/>
      <c r="D10" s="184"/>
      <c r="E10" s="184"/>
      <c r="H10" s="6" t="s">
        <v>7</v>
      </c>
    </row>
    <row r="11" spans="6:8" s="5" customFormat="1" ht="16.5" thickBot="1">
      <c r="F11" s="190" t="s">
        <v>40</v>
      </c>
      <c r="G11" s="191"/>
      <c r="H11" s="7" t="s">
        <v>59</v>
      </c>
    </row>
    <row r="12" spans="7:8" s="5" customFormat="1" ht="16.5" thickBot="1">
      <c r="G12" s="5" t="s">
        <v>70</v>
      </c>
      <c r="H12" s="8"/>
    </row>
    <row r="13" spans="2:8" s="5" customFormat="1" ht="16.5" thickBot="1">
      <c r="B13" s="9"/>
      <c r="G13" s="5" t="s">
        <v>71</v>
      </c>
      <c r="H13" s="8"/>
    </row>
    <row r="14" s="5" customFormat="1" ht="16.5" thickBot="1">
      <c r="H14" s="10"/>
    </row>
    <row r="15" spans="5:8" s="5" customFormat="1" ht="16.5" thickBot="1">
      <c r="E15" s="5" t="s">
        <v>63</v>
      </c>
      <c r="F15" s="190" t="s">
        <v>64</v>
      </c>
      <c r="G15" s="191"/>
      <c r="H15" s="8"/>
    </row>
    <row r="16" spans="1:8" s="5" customFormat="1" ht="16.5" thickBot="1">
      <c r="A16" s="5" t="s">
        <v>66</v>
      </c>
      <c r="H16" s="11"/>
    </row>
    <row r="17" spans="7:8" s="5" customFormat="1" ht="16.5" thickBot="1">
      <c r="G17" s="5" t="s">
        <v>77</v>
      </c>
      <c r="H17" s="8"/>
    </row>
    <row r="18" spans="1:8" s="5" customFormat="1" ht="16.5" thickBot="1">
      <c r="A18" s="5" t="s">
        <v>67</v>
      </c>
      <c r="C18" s="5" t="s">
        <v>39</v>
      </c>
      <c r="F18" s="190" t="s">
        <v>45</v>
      </c>
      <c r="G18" s="191"/>
      <c r="H18" s="8"/>
    </row>
    <row r="19" spans="1:8" s="5" customFormat="1" ht="16.5" thickBot="1">
      <c r="A19" s="5" t="s">
        <v>65</v>
      </c>
      <c r="G19" s="5" t="s">
        <v>72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85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85" t="s">
        <v>18</v>
      </c>
      <c r="I22" s="187"/>
    </row>
    <row r="23" spans="1:9" s="5" customFormat="1" ht="16.5" thickBot="1">
      <c r="A23" s="186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88"/>
      <c r="I23" s="189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58">
        <v>8</v>
      </c>
      <c r="I24" s="159"/>
    </row>
    <row r="25" spans="1:9" s="5" customFormat="1" ht="15.75">
      <c r="A25" s="43" t="s">
        <v>79</v>
      </c>
      <c r="B25" s="57"/>
      <c r="C25" s="54">
        <v>10</v>
      </c>
      <c r="D25" s="55" t="s">
        <v>33</v>
      </c>
      <c r="E25" s="56">
        <v>5100201</v>
      </c>
      <c r="F25" s="25">
        <v>313</v>
      </c>
      <c r="G25" s="25"/>
      <c r="H25" s="211">
        <f>H26</f>
        <v>0</v>
      </c>
      <c r="I25" s="212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7">
        <v>5100201</v>
      </c>
      <c r="F26" s="48">
        <v>313</v>
      </c>
      <c r="G26" s="25">
        <v>200</v>
      </c>
      <c r="H26" s="209">
        <f>H27+H28+H29</f>
        <v>0</v>
      </c>
      <c r="I26" s="210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7">
        <v>5100201</v>
      </c>
      <c r="F27" s="48">
        <v>313</v>
      </c>
      <c r="G27" s="25">
        <v>226</v>
      </c>
      <c r="H27" s="201"/>
      <c r="I27" s="202"/>
    </row>
    <row r="28" spans="1:9" s="5" customFormat="1" ht="15.75">
      <c r="A28" s="27" t="s">
        <v>46</v>
      </c>
      <c r="B28" s="42"/>
      <c r="C28" s="44">
        <v>10</v>
      </c>
      <c r="D28" s="42" t="s">
        <v>33</v>
      </c>
      <c r="E28" s="47">
        <v>5100201</v>
      </c>
      <c r="F28" s="48">
        <v>313</v>
      </c>
      <c r="G28" s="25">
        <v>262</v>
      </c>
      <c r="H28" s="201"/>
      <c r="I28" s="202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7">
        <v>5100201</v>
      </c>
      <c r="F29" s="48">
        <v>313</v>
      </c>
      <c r="G29" s="25">
        <v>290</v>
      </c>
      <c r="H29" s="201"/>
      <c r="I29" s="202"/>
    </row>
    <row r="30" spans="1:9" s="5" customFormat="1" ht="31.5">
      <c r="A30" s="50" t="s">
        <v>80</v>
      </c>
      <c r="B30" s="55"/>
      <c r="C30" s="54" t="s">
        <v>34</v>
      </c>
      <c r="D30" s="55" t="s">
        <v>31</v>
      </c>
      <c r="E30" s="56">
        <v>5100300</v>
      </c>
      <c r="F30" s="25">
        <v>880</v>
      </c>
      <c r="G30" s="25"/>
      <c r="H30" s="211">
        <f>H32</f>
        <v>0</v>
      </c>
      <c r="I30" s="212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7">
        <v>5100300</v>
      </c>
      <c r="F31" s="48">
        <v>880</v>
      </c>
      <c r="G31" s="25">
        <v>200</v>
      </c>
      <c r="H31" s="209">
        <f>H32+H33+H34</f>
        <v>0</v>
      </c>
      <c r="I31" s="210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7">
        <v>5100300</v>
      </c>
      <c r="F32" s="48">
        <v>880</v>
      </c>
      <c r="G32" s="25">
        <v>240</v>
      </c>
      <c r="H32" s="201">
        <f>H33+H34</f>
        <v>0</v>
      </c>
      <c r="I32" s="202"/>
    </row>
    <row r="33" spans="1:9" s="5" customFormat="1" ht="15.75">
      <c r="A33" s="33" t="s">
        <v>60</v>
      </c>
      <c r="B33" s="42"/>
      <c r="C33" s="44" t="s">
        <v>34</v>
      </c>
      <c r="D33" s="42" t="s">
        <v>31</v>
      </c>
      <c r="E33" s="47">
        <v>5100300</v>
      </c>
      <c r="F33" s="48">
        <v>880</v>
      </c>
      <c r="G33" s="48">
        <v>241</v>
      </c>
      <c r="H33" s="201"/>
      <c r="I33" s="202"/>
    </row>
    <row r="34" spans="1:9" s="5" customFormat="1" ht="31.5">
      <c r="A34" s="35" t="s">
        <v>61</v>
      </c>
      <c r="B34" s="42"/>
      <c r="C34" s="44" t="s">
        <v>34</v>
      </c>
      <c r="D34" s="42" t="s">
        <v>31</v>
      </c>
      <c r="E34" s="47">
        <v>5100300</v>
      </c>
      <c r="F34" s="48">
        <v>880</v>
      </c>
      <c r="G34" s="48">
        <v>242</v>
      </c>
      <c r="H34" s="201"/>
      <c r="I34" s="202"/>
    </row>
    <row r="35" spans="1:9" s="5" customFormat="1" ht="15.75">
      <c r="A35" s="50" t="s">
        <v>81</v>
      </c>
      <c r="B35" s="55"/>
      <c r="C35" s="54" t="s">
        <v>34</v>
      </c>
      <c r="D35" s="55" t="s">
        <v>31</v>
      </c>
      <c r="E35" s="56">
        <v>5225600</v>
      </c>
      <c r="F35" s="25">
        <v>880</v>
      </c>
      <c r="G35" s="25"/>
      <c r="H35" s="211">
        <f>H36+H42</f>
        <v>0</v>
      </c>
      <c r="I35" s="212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7">
        <v>5225600</v>
      </c>
      <c r="F36" s="48">
        <v>880</v>
      </c>
      <c r="G36" s="25">
        <v>200</v>
      </c>
      <c r="H36" s="209">
        <f>H37+H39</f>
        <v>0</v>
      </c>
      <c r="I36" s="210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7">
        <v>5225600</v>
      </c>
      <c r="F37" s="48">
        <v>880</v>
      </c>
      <c r="G37" s="28">
        <v>220</v>
      </c>
      <c r="H37" s="203">
        <f>H38</f>
        <v>0</v>
      </c>
      <c r="I37" s="204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7">
        <v>5225600</v>
      </c>
      <c r="F38" s="48">
        <v>880</v>
      </c>
      <c r="G38" s="29">
        <v>226</v>
      </c>
      <c r="H38" s="203"/>
      <c r="I38" s="204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7">
        <v>5225600</v>
      </c>
      <c r="F39" s="48">
        <v>880</v>
      </c>
      <c r="G39" s="25">
        <v>240</v>
      </c>
      <c r="H39" s="201">
        <f>H40+H41</f>
        <v>0</v>
      </c>
      <c r="I39" s="202"/>
    </row>
    <row r="40" spans="1:9" s="5" customFormat="1" ht="15.75">
      <c r="A40" s="33" t="s">
        <v>60</v>
      </c>
      <c r="B40" s="42"/>
      <c r="C40" s="44" t="s">
        <v>34</v>
      </c>
      <c r="D40" s="42" t="s">
        <v>31</v>
      </c>
      <c r="E40" s="47">
        <v>5225600</v>
      </c>
      <c r="F40" s="48">
        <v>880</v>
      </c>
      <c r="G40" s="48">
        <v>241</v>
      </c>
      <c r="H40" s="201"/>
      <c r="I40" s="202"/>
    </row>
    <row r="41" spans="1:9" s="5" customFormat="1" ht="31.5">
      <c r="A41" s="35" t="s">
        <v>61</v>
      </c>
      <c r="B41" s="42"/>
      <c r="C41" s="44" t="s">
        <v>34</v>
      </c>
      <c r="D41" s="42" t="s">
        <v>31</v>
      </c>
      <c r="E41" s="47">
        <v>5225600</v>
      </c>
      <c r="F41" s="48">
        <v>880</v>
      </c>
      <c r="G41" s="48">
        <v>242</v>
      </c>
      <c r="H41" s="201"/>
      <c r="I41" s="202"/>
    </row>
    <row r="42" spans="1:9" s="5" customFormat="1" ht="15.75">
      <c r="A42" s="23" t="s">
        <v>47</v>
      </c>
      <c r="B42" s="34"/>
      <c r="C42" s="44" t="s">
        <v>34</v>
      </c>
      <c r="D42" s="42" t="s">
        <v>31</v>
      </c>
      <c r="E42" s="47">
        <v>5225600</v>
      </c>
      <c r="F42" s="48">
        <v>880</v>
      </c>
      <c r="G42" s="28">
        <v>300</v>
      </c>
      <c r="H42" s="203">
        <f>H43</f>
        <v>0</v>
      </c>
      <c r="I42" s="204"/>
    </row>
    <row r="43" spans="1:9" s="5" customFormat="1" ht="16.5" thickBot="1">
      <c r="A43" s="37" t="s">
        <v>49</v>
      </c>
      <c r="B43" s="38"/>
      <c r="C43" s="51" t="s">
        <v>34</v>
      </c>
      <c r="D43" s="46" t="s">
        <v>31</v>
      </c>
      <c r="E43" s="49">
        <v>5225600</v>
      </c>
      <c r="F43" s="38">
        <v>880</v>
      </c>
      <c r="G43" s="39">
        <v>340</v>
      </c>
      <c r="H43" s="205"/>
      <c r="I43" s="206"/>
    </row>
    <row r="44" spans="1:9" s="5" customFormat="1" ht="15.75">
      <c r="A44" s="52" t="s">
        <v>82</v>
      </c>
      <c r="B44" s="58"/>
      <c r="C44" s="54" t="s">
        <v>34</v>
      </c>
      <c r="D44" s="55" t="s">
        <v>31</v>
      </c>
      <c r="E44" s="56">
        <v>6200000</v>
      </c>
      <c r="F44" s="59"/>
      <c r="G44" s="59"/>
      <c r="H44" s="207">
        <f>H45+H66</f>
        <v>0</v>
      </c>
      <c r="I44" s="208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7">
        <v>6200000</v>
      </c>
      <c r="F45" s="48">
        <v>111</v>
      </c>
      <c r="G45" s="25">
        <v>200</v>
      </c>
      <c r="H45" s="209">
        <f>H46+H50+H63</f>
        <v>0</v>
      </c>
      <c r="I45" s="210"/>
    </row>
    <row r="46" spans="1:9" s="5" customFormat="1" ht="15.75">
      <c r="A46" s="23" t="s">
        <v>55</v>
      </c>
      <c r="B46" s="26"/>
      <c r="C46" s="44" t="s">
        <v>34</v>
      </c>
      <c r="D46" s="42" t="s">
        <v>31</v>
      </c>
      <c r="E46" s="47">
        <v>6200000</v>
      </c>
      <c r="F46" s="48">
        <v>111</v>
      </c>
      <c r="G46" s="28">
        <v>210</v>
      </c>
      <c r="H46" s="203">
        <f>H47+H48+H49</f>
        <v>0</v>
      </c>
      <c r="I46" s="204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7">
        <v>6200000</v>
      </c>
      <c r="F47" s="48">
        <v>111</v>
      </c>
      <c r="G47" s="29">
        <v>211</v>
      </c>
      <c r="H47" s="203"/>
      <c r="I47" s="204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7">
        <v>6200000</v>
      </c>
      <c r="F48" s="48">
        <v>111</v>
      </c>
      <c r="G48" s="29">
        <v>212</v>
      </c>
      <c r="H48" s="203"/>
      <c r="I48" s="204"/>
    </row>
    <row r="49" spans="1:9" s="5" customFormat="1" ht="15.75">
      <c r="A49" s="27" t="s">
        <v>56</v>
      </c>
      <c r="B49" s="30"/>
      <c r="C49" s="44" t="s">
        <v>34</v>
      </c>
      <c r="D49" s="42" t="s">
        <v>31</v>
      </c>
      <c r="E49" s="47">
        <v>6200000</v>
      </c>
      <c r="F49" s="48">
        <v>111</v>
      </c>
      <c r="G49" s="29">
        <v>213</v>
      </c>
      <c r="H49" s="203"/>
      <c r="I49" s="204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7">
        <v>6200000</v>
      </c>
      <c r="F50" s="29"/>
      <c r="G50" s="28">
        <v>220</v>
      </c>
      <c r="H50" s="203">
        <f>SUM(H51:I62)</f>
        <v>0</v>
      </c>
      <c r="I50" s="204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7">
        <v>6200000</v>
      </c>
      <c r="F51" s="29">
        <v>242</v>
      </c>
      <c r="G51" s="29">
        <v>221</v>
      </c>
      <c r="H51" s="203"/>
      <c r="I51" s="204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7">
        <v>6200000</v>
      </c>
      <c r="F52" s="29">
        <v>244</v>
      </c>
      <c r="G52" s="29">
        <v>221</v>
      </c>
      <c r="H52" s="203"/>
      <c r="I52" s="204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7">
        <v>6200000</v>
      </c>
      <c r="F53" s="29">
        <v>242</v>
      </c>
      <c r="G53" s="29">
        <v>222</v>
      </c>
      <c r="H53" s="203"/>
      <c r="I53" s="204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7">
        <v>6200000</v>
      </c>
      <c r="F54" s="29">
        <v>244</v>
      </c>
      <c r="G54" s="29">
        <v>222</v>
      </c>
      <c r="H54" s="203"/>
      <c r="I54" s="204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7">
        <v>6200000</v>
      </c>
      <c r="F55" s="29">
        <v>244</v>
      </c>
      <c r="G55" s="29">
        <v>223</v>
      </c>
      <c r="H55" s="203"/>
      <c r="I55" s="204"/>
    </row>
    <row r="56" spans="1:10" s="5" customFormat="1" ht="15.75">
      <c r="A56" s="27" t="s">
        <v>48</v>
      </c>
      <c r="B56" s="31"/>
      <c r="C56" s="44" t="s">
        <v>34</v>
      </c>
      <c r="D56" s="42" t="s">
        <v>31</v>
      </c>
      <c r="E56" s="47">
        <v>6200000</v>
      </c>
      <c r="F56" s="29">
        <v>242</v>
      </c>
      <c r="G56" s="29">
        <v>224</v>
      </c>
      <c r="H56" s="203"/>
      <c r="I56" s="204"/>
      <c r="J56" s="32"/>
    </row>
    <row r="57" spans="1:10" s="5" customFormat="1" ht="15.75">
      <c r="A57" s="27" t="s">
        <v>48</v>
      </c>
      <c r="B57" s="31"/>
      <c r="C57" s="44" t="s">
        <v>34</v>
      </c>
      <c r="D57" s="42" t="s">
        <v>31</v>
      </c>
      <c r="E57" s="47">
        <v>6200000</v>
      </c>
      <c r="F57" s="29">
        <v>244</v>
      </c>
      <c r="G57" s="29">
        <v>224</v>
      </c>
      <c r="H57" s="203"/>
      <c r="I57" s="204"/>
      <c r="J57" s="32"/>
    </row>
    <row r="58" spans="1:9" s="5" customFormat="1" ht="15.75">
      <c r="A58" s="27" t="s">
        <v>57</v>
      </c>
      <c r="B58" s="31"/>
      <c r="C58" s="44" t="s">
        <v>34</v>
      </c>
      <c r="D58" s="42" t="s">
        <v>31</v>
      </c>
      <c r="E58" s="47">
        <v>6200000</v>
      </c>
      <c r="F58" s="29">
        <v>242</v>
      </c>
      <c r="G58" s="29">
        <v>225</v>
      </c>
      <c r="H58" s="203"/>
      <c r="I58" s="204"/>
    </row>
    <row r="59" spans="1:9" s="5" customFormat="1" ht="15.75">
      <c r="A59" s="27" t="s">
        <v>57</v>
      </c>
      <c r="B59" s="31"/>
      <c r="C59" s="44" t="s">
        <v>34</v>
      </c>
      <c r="D59" s="42" t="s">
        <v>31</v>
      </c>
      <c r="E59" s="47">
        <v>6200000</v>
      </c>
      <c r="F59" s="29">
        <v>244</v>
      </c>
      <c r="G59" s="29">
        <v>225</v>
      </c>
      <c r="H59" s="203"/>
      <c r="I59" s="204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7">
        <v>6200000</v>
      </c>
      <c r="F60" s="29">
        <v>112</v>
      </c>
      <c r="G60" s="29">
        <v>226</v>
      </c>
      <c r="H60" s="203"/>
      <c r="I60" s="204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7">
        <v>6200000</v>
      </c>
      <c r="F61" s="29">
        <v>242</v>
      </c>
      <c r="G61" s="29">
        <v>226</v>
      </c>
      <c r="H61" s="203"/>
      <c r="I61" s="204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7">
        <v>6200000</v>
      </c>
      <c r="F62" s="29">
        <v>244</v>
      </c>
      <c r="G62" s="29">
        <v>226</v>
      </c>
      <c r="H62" s="203"/>
      <c r="I62" s="204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7">
        <v>6200000</v>
      </c>
      <c r="F63" s="29"/>
      <c r="G63" s="28">
        <v>290</v>
      </c>
      <c r="H63" s="203">
        <f>H64+H65</f>
        <v>0</v>
      </c>
      <c r="I63" s="204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7">
        <v>6200000</v>
      </c>
      <c r="F64" s="29">
        <v>851</v>
      </c>
      <c r="G64" s="29">
        <v>290</v>
      </c>
      <c r="H64" s="203"/>
      <c r="I64" s="204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7">
        <v>6200000</v>
      </c>
      <c r="F65" s="29">
        <v>852</v>
      </c>
      <c r="G65" s="29">
        <v>290</v>
      </c>
      <c r="H65" s="203"/>
      <c r="I65" s="204"/>
    </row>
    <row r="66" spans="1:9" s="5" customFormat="1" ht="15.75">
      <c r="A66" s="23" t="s">
        <v>47</v>
      </c>
      <c r="B66" s="34"/>
      <c r="C66" s="44" t="s">
        <v>34</v>
      </c>
      <c r="D66" s="42" t="s">
        <v>31</v>
      </c>
      <c r="E66" s="47">
        <v>6200000</v>
      </c>
      <c r="F66" s="29"/>
      <c r="G66" s="28">
        <v>300</v>
      </c>
      <c r="H66" s="203">
        <f>SUM(H67:I70)</f>
        <v>0</v>
      </c>
      <c r="I66" s="204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7">
        <v>6200000</v>
      </c>
      <c r="F67" s="29">
        <v>242</v>
      </c>
      <c r="G67" s="36">
        <v>310</v>
      </c>
      <c r="H67" s="203"/>
      <c r="I67" s="204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7">
        <v>6200000</v>
      </c>
      <c r="F68" s="29">
        <v>244</v>
      </c>
      <c r="G68" s="36">
        <v>310</v>
      </c>
      <c r="H68" s="203"/>
      <c r="I68" s="204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7">
        <v>6200000</v>
      </c>
      <c r="F69" s="29">
        <v>242</v>
      </c>
      <c r="G69" s="29">
        <v>340</v>
      </c>
      <c r="H69" s="203"/>
      <c r="I69" s="204"/>
    </row>
    <row r="70" spans="1:9" s="5" customFormat="1" ht="15.75">
      <c r="A70" s="27" t="s">
        <v>49</v>
      </c>
      <c r="B70" s="34"/>
      <c r="C70" s="44" t="s">
        <v>34</v>
      </c>
      <c r="D70" s="42" t="s">
        <v>31</v>
      </c>
      <c r="E70" s="47">
        <v>6200000</v>
      </c>
      <c r="F70" s="29">
        <v>244</v>
      </c>
      <c r="G70" s="34">
        <v>340</v>
      </c>
      <c r="H70" s="203"/>
      <c r="I70" s="204"/>
    </row>
    <row r="71" spans="1:9" s="5" customFormat="1" ht="15.75">
      <c r="A71" s="23" t="s">
        <v>83</v>
      </c>
      <c r="B71" s="53"/>
      <c r="C71" s="54" t="s">
        <v>34</v>
      </c>
      <c r="D71" s="55" t="s">
        <v>31</v>
      </c>
      <c r="E71" s="56">
        <v>6300000</v>
      </c>
      <c r="F71" s="28"/>
      <c r="G71" s="28"/>
      <c r="H71" s="211">
        <f>H72+H84</f>
        <v>0</v>
      </c>
      <c r="I71" s="212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7">
        <v>6300000</v>
      </c>
      <c r="F72" s="48"/>
      <c r="G72" s="25">
        <v>200</v>
      </c>
      <c r="H72" s="209">
        <f>H73+H80+H82</f>
        <v>0</v>
      </c>
      <c r="I72" s="210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7">
        <v>6300000</v>
      </c>
      <c r="F73" s="29"/>
      <c r="G73" s="28">
        <v>220</v>
      </c>
      <c r="H73" s="203">
        <f>SUM(H74:I79)</f>
        <v>0</v>
      </c>
      <c r="I73" s="204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7">
        <v>6300000</v>
      </c>
      <c r="F74" s="29">
        <v>244</v>
      </c>
      <c r="G74" s="29">
        <v>221</v>
      </c>
      <c r="H74" s="203"/>
      <c r="I74" s="204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7">
        <v>6300000</v>
      </c>
      <c r="F75" s="29">
        <v>244</v>
      </c>
      <c r="G75" s="29">
        <v>222</v>
      </c>
      <c r="H75" s="203"/>
      <c r="I75" s="204"/>
    </row>
    <row r="76" spans="1:10" s="5" customFormat="1" ht="15.75">
      <c r="A76" s="27" t="s">
        <v>48</v>
      </c>
      <c r="B76" s="31"/>
      <c r="C76" s="44" t="s">
        <v>34</v>
      </c>
      <c r="D76" s="42" t="s">
        <v>31</v>
      </c>
      <c r="E76" s="47">
        <v>6300000</v>
      </c>
      <c r="F76" s="29">
        <v>244</v>
      </c>
      <c r="G76" s="29">
        <v>224</v>
      </c>
      <c r="H76" s="203"/>
      <c r="I76" s="204"/>
      <c r="J76" s="32"/>
    </row>
    <row r="77" spans="1:9" s="5" customFormat="1" ht="15.75">
      <c r="A77" s="27" t="s">
        <v>57</v>
      </c>
      <c r="B77" s="31"/>
      <c r="C77" s="44" t="s">
        <v>34</v>
      </c>
      <c r="D77" s="42" t="s">
        <v>31</v>
      </c>
      <c r="E77" s="47">
        <v>6300000</v>
      </c>
      <c r="F77" s="29">
        <v>242</v>
      </c>
      <c r="G77" s="29">
        <v>225</v>
      </c>
      <c r="H77" s="203"/>
      <c r="I77" s="204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7">
        <v>6300000</v>
      </c>
      <c r="F78" s="29">
        <v>242</v>
      </c>
      <c r="G78" s="29">
        <v>226</v>
      </c>
      <c r="H78" s="203"/>
      <c r="I78" s="204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7">
        <v>6300000</v>
      </c>
      <c r="F79" s="29">
        <v>244</v>
      </c>
      <c r="G79" s="29">
        <v>226</v>
      </c>
      <c r="H79" s="203"/>
      <c r="I79" s="204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7">
        <v>6300000</v>
      </c>
      <c r="F80" s="29"/>
      <c r="G80" s="28">
        <v>240</v>
      </c>
      <c r="H80" s="203">
        <f>H81</f>
        <v>0</v>
      </c>
      <c r="I80" s="204"/>
    </row>
    <row r="81" spans="1:9" s="5" customFormat="1" ht="29.25" customHeight="1">
      <c r="A81" s="35" t="s">
        <v>61</v>
      </c>
      <c r="B81" s="31"/>
      <c r="C81" s="44" t="s">
        <v>34</v>
      </c>
      <c r="D81" s="42" t="s">
        <v>31</v>
      </c>
      <c r="E81" s="47">
        <v>6300000</v>
      </c>
      <c r="F81" s="29">
        <v>360</v>
      </c>
      <c r="G81" s="29">
        <v>242</v>
      </c>
      <c r="H81" s="203"/>
      <c r="I81" s="204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7">
        <v>6300000</v>
      </c>
      <c r="F82" s="29"/>
      <c r="G82" s="28">
        <v>290</v>
      </c>
      <c r="H82" s="203">
        <f>H83</f>
        <v>0</v>
      </c>
      <c r="I82" s="204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7">
        <v>6300000</v>
      </c>
      <c r="F83" s="29">
        <v>360</v>
      </c>
      <c r="G83" s="29">
        <v>290</v>
      </c>
      <c r="H83" s="203"/>
      <c r="I83" s="204"/>
    </row>
    <row r="84" spans="1:9" s="5" customFormat="1" ht="15.75">
      <c r="A84" s="23" t="s">
        <v>47</v>
      </c>
      <c r="B84" s="34"/>
      <c r="C84" s="44" t="s">
        <v>34</v>
      </c>
      <c r="D84" s="42" t="s">
        <v>31</v>
      </c>
      <c r="E84" s="47">
        <v>6300000</v>
      </c>
      <c r="F84" s="29"/>
      <c r="G84" s="28">
        <v>300</v>
      </c>
      <c r="H84" s="203">
        <f>SUM(H85:I88)</f>
        <v>0</v>
      </c>
      <c r="I84" s="204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7">
        <v>6300000</v>
      </c>
      <c r="F85" s="29">
        <v>242</v>
      </c>
      <c r="G85" s="36">
        <v>310</v>
      </c>
      <c r="H85" s="203"/>
      <c r="I85" s="204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7">
        <v>6300000</v>
      </c>
      <c r="F86" s="29">
        <v>244</v>
      </c>
      <c r="G86" s="36">
        <v>310</v>
      </c>
      <c r="H86" s="203"/>
      <c r="I86" s="204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7">
        <v>6300000</v>
      </c>
      <c r="F87" s="29">
        <v>242</v>
      </c>
      <c r="G87" s="29">
        <v>340</v>
      </c>
      <c r="H87" s="203"/>
      <c r="I87" s="204"/>
    </row>
    <row r="88" spans="1:9" s="5" customFormat="1" ht="15.75">
      <c r="A88" s="27" t="s">
        <v>49</v>
      </c>
      <c r="B88" s="34"/>
      <c r="C88" s="44" t="s">
        <v>34</v>
      </c>
      <c r="D88" s="42" t="s">
        <v>31</v>
      </c>
      <c r="E88" s="47">
        <v>6300000</v>
      </c>
      <c r="F88" s="29">
        <v>244</v>
      </c>
      <c r="G88" s="34">
        <v>340</v>
      </c>
      <c r="H88" s="203"/>
      <c r="I88" s="204"/>
    </row>
    <row r="89" spans="2:9" s="5" customFormat="1" ht="16.5" thickBot="1">
      <c r="B89" s="11"/>
      <c r="D89" s="4"/>
      <c r="H89" s="186">
        <f>H71+H44+H35+H30+H25</f>
        <v>0</v>
      </c>
      <c r="I89" s="213"/>
    </row>
    <row r="90" spans="1:8" ht="12.75">
      <c r="A90" s="60"/>
      <c r="B90" s="60"/>
      <c r="C90" s="61"/>
      <c r="D90" s="61"/>
      <c r="E90" s="61"/>
      <c r="F90" s="61"/>
      <c r="G90" s="62"/>
      <c r="H90" s="63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84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52</v>
      </c>
      <c r="H94" s="40"/>
      <c r="I94" s="41"/>
    </row>
    <row r="95" spans="6:9" s="5" customFormat="1" ht="15.75">
      <c r="F95" s="5" t="s">
        <v>53</v>
      </c>
      <c r="H95" s="40"/>
      <c r="I95" s="41"/>
    </row>
    <row r="96" s="5" customFormat="1" ht="15.75"/>
    <row r="97" spans="1:4" s="5" customFormat="1" ht="15.75">
      <c r="A97" s="5" t="s">
        <v>85</v>
      </c>
      <c r="B97" s="5" t="s">
        <v>51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50</v>
      </c>
      <c r="D100" s="5" t="s">
        <v>30</v>
      </c>
      <c r="F100" s="5" t="s">
        <v>58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54</v>
      </c>
    </row>
  </sheetData>
  <sheetProtection/>
  <mergeCells count="73">
    <mergeCell ref="H88:I88"/>
    <mergeCell ref="H89:I89"/>
    <mergeCell ref="H82:I82"/>
    <mergeCell ref="H83:I83"/>
    <mergeCell ref="H86:I86"/>
    <mergeCell ref="H87:I87"/>
    <mergeCell ref="H84:I84"/>
    <mergeCell ref="H85:I85"/>
    <mergeCell ref="H78:I78"/>
    <mergeCell ref="H79:I79"/>
    <mergeCell ref="H80:I80"/>
    <mergeCell ref="H81:I81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A9:E9"/>
    <mergeCell ref="A10:E10"/>
    <mergeCell ref="F11:G11"/>
    <mergeCell ref="F15:G15"/>
    <mergeCell ref="F18:G18"/>
    <mergeCell ref="A22:A23"/>
    <mergeCell ref="H39:I39"/>
    <mergeCell ref="H40:I40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1:I41"/>
    <mergeCell ref="H42:I42"/>
    <mergeCell ref="H43:I43"/>
    <mergeCell ref="H44:I44"/>
    <mergeCell ref="H49:I49"/>
    <mergeCell ref="H45:I45"/>
    <mergeCell ref="H46:I46"/>
    <mergeCell ref="H47:I47"/>
    <mergeCell ref="H48:I48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2015-01-15T14:17:29Z</cp:lastPrinted>
  <dcterms:created xsi:type="dcterms:W3CDTF">1996-10-08T23:32:33Z</dcterms:created>
  <dcterms:modified xsi:type="dcterms:W3CDTF">2015-01-29T07:55:12Z</dcterms:modified>
  <cp:category/>
  <cp:version/>
  <cp:contentType/>
  <cp:contentStatus/>
</cp:coreProperties>
</file>